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new_2016_update/"/>
    </mc:Choice>
  </mc:AlternateContent>
  <bookViews>
    <workbookView xWindow="580" yWindow="1580" windowWidth="26540" windowHeight="15140"/>
  </bookViews>
  <sheets>
    <sheet name="PEP_2016_PEPANNRES_with_ann" sheetId="4" r:id="rId1"/>
    <sheet name="Riverside CA" sheetId="7" r:id="rId2"/>
    <sheet name="Los Angeles CA" sheetId="3" r:id="rId3"/>
    <sheet name="Burlington NJ" sheetId="2" r:id="rId4"/>
    <sheet name="POP01A (2010)" sheetId="1" r:id="rId5"/>
    <sheet name="Los Angeles CA (2010)" sheetId="6" r:id="rId6"/>
    <sheet name="Burlington NJ (2010)" sheetId="5" r:id="rId7"/>
  </sheets>
  <definedNames>
    <definedName name="_xlnm._FilterDatabase" localSheetId="0" hidden="1">PEP_2016_PEPANNRES_with_ann!$H$3:$H$3144</definedName>
    <definedName name="_xlnm._FilterDatabase" localSheetId="4" hidden="1">'POP01A (2010)'!$B$1:$L$3147</definedName>
    <definedName name="EXCEL_POP01A_10PK">'POP01A (2010)'!$B$1:$L$3147</definedName>
    <definedName name="_xlnm.Extract" localSheetId="0">PEP_2016_PEPANNRES_with_ann!$AA$3</definedName>
    <definedName name="_xlnm.Print_Area" localSheetId="4">'POP01A (2010)'!$Q$6:$T$56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3271" i="4" l="1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3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" i="4"/>
  <c r="Y4" i="4"/>
  <c r="S2248" i="4"/>
  <c r="U4" i="4"/>
  <c r="T2248" i="4"/>
  <c r="S2247" i="4"/>
  <c r="T2247" i="4"/>
  <c r="S1780" i="4"/>
  <c r="T1780" i="4"/>
  <c r="S1779" i="4"/>
  <c r="T1779" i="4"/>
  <c r="S1778" i="4"/>
  <c r="T1778" i="4"/>
  <c r="S1777" i="4"/>
  <c r="T1777" i="4"/>
  <c r="S1868" i="4"/>
  <c r="T1868" i="4"/>
  <c r="S1867" i="4"/>
  <c r="T1867" i="4"/>
  <c r="S1866" i="4"/>
  <c r="T1866" i="4"/>
  <c r="S2811" i="4"/>
  <c r="T2811" i="4"/>
  <c r="S2810" i="4"/>
  <c r="T2810" i="4"/>
  <c r="S2809" i="4"/>
  <c r="T2809" i="4"/>
  <c r="S1224" i="4"/>
  <c r="T1224" i="4"/>
  <c r="S1223" i="4"/>
  <c r="T1223" i="4"/>
  <c r="S1222" i="4"/>
  <c r="T1222" i="4"/>
  <c r="S1221" i="4"/>
  <c r="T1221" i="4"/>
  <c r="S1220" i="4"/>
  <c r="T1220" i="4"/>
  <c r="S1835" i="4"/>
  <c r="T1835" i="4"/>
  <c r="S1834" i="4"/>
  <c r="T1834" i="4"/>
  <c r="S1833" i="4"/>
  <c r="T1833" i="4"/>
  <c r="S1832" i="4"/>
  <c r="T1832" i="4"/>
  <c r="S1831" i="4"/>
  <c r="T1831" i="4"/>
  <c r="S315" i="4"/>
  <c r="T315" i="4"/>
  <c r="S314" i="4"/>
  <c r="T314" i="4"/>
  <c r="S313" i="4"/>
  <c r="T313" i="4"/>
  <c r="S312" i="4"/>
  <c r="T312" i="4"/>
  <c r="S311" i="4"/>
  <c r="T311" i="4"/>
  <c r="S2048" i="4"/>
  <c r="T2048" i="4"/>
  <c r="S2996" i="4"/>
  <c r="T2996" i="4"/>
  <c r="S2995" i="4"/>
  <c r="T2995" i="4"/>
  <c r="S2997" i="4"/>
  <c r="T2997" i="4"/>
  <c r="S2047" i="4"/>
  <c r="T2047" i="4"/>
  <c r="S2046" i="4"/>
  <c r="T2046" i="4"/>
  <c r="S997" i="4"/>
  <c r="T997" i="4"/>
  <c r="S996" i="4"/>
  <c r="T996" i="4"/>
  <c r="S733" i="4"/>
  <c r="T733" i="4"/>
  <c r="S732" i="4"/>
  <c r="T732" i="4"/>
  <c r="S731" i="4"/>
  <c r="T731" i="4"/>
  <c r="S730" i="4"/>
  <c r="T730" i="4"/>
  <c r="S729" i="4"/>
  <c r="T729" i="4"/>
  <c r="S704" i="4"/>
  <c r="T704" i="4"/>
  <c r="S703" i="4"/>
  <c r="T703" i="4"/>
  <c r="S702" i="4"/>
  <c r="T702" i="4"/>
  <c r="S701" i="4"/>
  <c r="T701" i="4"/>
  <c r="S700" i="4"/>
  <c r="T700" i="4"/>
  <c r="S602" i="4"/>
  <c r="T602" i="4"/>
  <c r="S601" i="4"/>
  <c r="T601" i="4"/>
  <c r="S600" i="4"/>
  <c r="T600" i="4"/>
  <c r="S599" i="4"/>
  <c r="T599" i="4"/>
  <c r="S598" i="4"/>
  <c r="T598" i="4"/>
  <c r="S3052" i="4"/>
  <c r="T3052" i="4"/>
  <c r="S3051" i="4"/>
  <c r="T3051" i="4"/>
  <c r="S3050" i="4"/>
  <c r="T3050" i="4"/>
  <c r="S794" i="4"/>
  <c r="T794" i="4"/>
  <c r="S880" i="4"/>
  <c r="T880" i="4"/>
  <c r="S879" i="4"/>
  <c r="T879" i="4"/>
  <c r="S851" i="4"/>
  <c r="T851" i="4"/>
  <c r="S850" i="4"/>
  <c r="T850" i="4"/>
  <c r="S822" i="4"/>
  <c r="T822" i="4"/>
  <c r="S821" i="4"/>
  <c r="T821" i="4"/>
  <c r="S793" i="4"/>
  <c r="T793" i="4"/>
  <c r="S792" i="4"/>
  <c r="T792" i="4"/>
  <c r="S1319" i="4"/>
  <c r="T1319" i="4"/>
  <c r="S1318" i="4"/>
  <c r="T1318" i="4"/>
  <c r="S1317" i="4"/>
  <c r="T1317" i="4"/>
  <c r="S1659" i="4"/>
  <c r="T1659" i="4"/>
  <c r="S1658" i="4"/>
  <c r="T1658" i="4"/>
  <c r="S1657" i="4"/>
  <c r="T1657" i="4"/>
  <c r="S100" i="4"/>
  <c r="T1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8" i="4"/>
  <c r="AE7" i="4"/>
  <c r="X3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Q3269" i="4"/>
  <c r="Q3268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C3266" i="4"/>
  <c r="C3267" i="4"/>
  <c r="C3262" i="4"/>
  <c r="C3263" i="4"/>
  <c r="C3264" i="4"/>
  <c r="C3265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Q3239" i="4"/>
  <c r="C3239" i="4"/>
  <c r="S99" i="4"/>
  <c r="T99" i="4"/>
  <c r="L3148" i="4"/>
  <c r="M3148" i="4"/>
  <c r="N3148" i="4"/>
  <c r="O3148" i="4"/>
  <c r="P3148" i="4"/>
  <c r="Q3148" i="4"/>
  <c r="L3149" i="4"/>
  <c r="M3149" i="4"/>
  <c r="N3149" i="4"/>
  <c r="O3149" i="4"/>
  <c r="P3149" i="4"/>
  <c r="Q3149" i="4"/>
  <c r="L3150" i="4"/>
  <c r="M3150" i="4"/>
  <c r="N3150" i="4"/>
  <c r="O3150" i="4"/>
  <c r="P3150" i="4"/>
  <c r="Q3150" i="4"/>
  <c r="L3151" i="4"/>
  <c r="M3151" i="4"/>
  <c r="N3151" i="4"/>
  <c r="O3151" i="4"/>
  <c r="P3151" i="4"/>
  <c r="Q3151" i="4"/>
  <c r="L3152" i="4"/>
  <c r="M3152" i="4"/>
  <c r="N3152" i="4"/>
  <c r="O3152" i="4"/>
  <c r="P3152" i="4"/>
  <c r="Q3152" i="4"/>
  <c r="L3153" i="4"/>
  <c r="M3153" i="4"/>
  <c r="N3153" i="4"/>
  <c r="O3153" i="4"/>
  <c r="P3153" i="4"/>
  <c r="Q3153" i="4"/>
  <c r="L3154" i="4"/>
  <c r="M3154" i="4"/>
  <c r="N3154" i="4"/>
  <c r="O3154" i="4"/>
  <c r="P3154" i="4"/>
  <c r="Q3154" i="4"/>
  <c r="L3155" i="4"/>
  <c r="M3155" i="4"/>
  <c r="N3155" i="4"/>
  <c r="O3155" i="4"/>
  <c r="P3155" i="4"/>
  <c r="Q3155" i="4"/>
  <c r="L3156" i="4"/>
  <c r="M3156" i="4"/>
  <c r="N3156" i="4"/>
  <c r="O3156" i="4"/>
  <c r="P3156" i="4"/>
  <c r="Q3156" i="4"/>
  <c r="L3157" i="4"/>
  <c r="M3157" i="4"/>
  <c r="N3157" i="4"/>
  <c r="O3157" i="4"/>
  <c r="P3157" i="4"/>
  <c r="Q3157" i="4"/>
  <c r="L3158" i="4"/>
  <c r="M3158" i="4"/>
  <c r="N3158" i="4"/>
  <c r="O3158" i="4"/>
  <c r="P3158" i="4"/>
  <c r="Q3158" i="4"/>
  <c r="L3159" i="4"/>
  <c r="M3159" i="4"/>
  <c r="N3159" i="4"/>
  <c r="O3159" i="4"/>
  <c r="P3159" i="4"/>
  <c r="Q3159" i="4"/>
  <c r="L3160" i="4"/>
  <c r="M3160" i="4"/>
  <c r="N3160" i="4"/>
  <c r="O3160" i="4"/>
  <c r="P3160" i="4"/>
  <c r="Q3160" i="4"/>
  <c r="L3161" i="4"/>
  <c r="M3161" i="4"/>
  <c r="N3161" i="4"/>
  <c r="O3161" i="4"/>
  <c r="P3161" i="4"/>
  <c r="Q3161" i="4"/>
  <c r="L3162" i="4"/>
  <c r="M3162" i="4"/>
  <c r="N3162" i="4"/>
  <c r="O3162" i="4"/>
  <c r="P3162" i="4"/>
  <c r="Q3162" i="4"/>
  <c r="L3163" i="4"/>
  <c r="M3163" i="4"/>
  <c r="N3163" i="4"/>
  <c r="O3163" i="4"/>
  <c r="P3163" i="4"/>
  <c r="Q3163" i="4"/>
  <c r="L3164" i="4"/>
  <c r="M3164" i="4"/>
  <c r="N3164" i="4"/>
  <c r="O3164" i="4"/>
  <c r="P3164" i="4"/>
  <c r="Q3164" i="4"/>
  <c r="L3165" i="4"/>
  <c r="M3165" i="4"/>
  <c r="N3165" i="4"/>
  <c r="O3165" i="4"/>
  <c r="P3165" i="4"/>
  <c r="Q3165" i="4"/>
  <c r="L3166" i="4"/>
  <c r="M3166" i="4"/>
  <c r="N3166" i="4"/>
  <c r="O3166" i="4"/>
  <c r="P3166" i="4"/>
  <c r="Q3166" i="4"/>
  <c r="L3167" i="4"/>
  <c r="M3167" i="4"/>
  <c r="N3167" i="4"/>
  <c r="O3167" i="4"/>
  <c r="P3167" i="4"/>
  <c r="Q3167" i="4"/>
  <c r="L3168" i="4"/>
  <c r="M3168" i="4"/>
  <c r="N3168" i="4"/>
  <c r="O3168" i="4"/>
  <c r="P3168" i="4"/>
  <c r="Q3168" i="4"/>
  <c r="L3169" i="4"/>
  <c r="M3169" i="4"/>
  <c r="N3169" i="4"/>
  <c r="O3169" i="4"/>
  <c r="P3169" i="4"/>
  <c r="Q3169" i="4"/>
  <c r="L3170" i="4"/>
  <c r="M3170" i="4"/>
  <c r="N3170" i="4"/>
  <c r="O3170" i="4"/>
  <c r="P3170" i="4"/>
  <c r="Q3170" i="4"/>
  <c r="L3171" i="4"/>
  <c r="M3171" i="4"/>
  <c r="N3171" i="4"/>
  <c r="O3171" i="4"/>
  <c r="P3171" i="4"/>
  <c r="Q3171" i="4"/>
  <c r="L3172" i="4"/>
  <c r="M3172" i="4"/>
  <c r="N3172" i="4"/>
  <c r="O3172" i="4"/>
  <c r="P3172" i="4"/>
  <c r="Q3172" i="4"/>
  <c r="L3173" i="4"/>
  <c r="M3173" i="4"/>
  <c r="N3173" i="4"/>
  <c r="O3173" i="4"/>
  <c r="P3173" i="4"/>
  <c r="Q3173" i="4"/>
  <c r="L3174" i="4"/>
  <c r="M3174" i="4"/>
  <c r="N3174" i="4"/>
  <c r="O3174" i="4"/>
  <c r="P3174" i="4"/>
  <c r="Q3174" i="4"/>
  <c r="L3175" i="4"/>
  <c r="M3175" i="4"/>
  <c r="N3175" i="4"/>
  <c r="O3175" i="4"/>
  <c r="P3175" i="4"/>
  <c r="Q3175" i="4"/>
  <c r="L3176" i="4"/>
  <c r="M3176" i="4"/>
  <c r="N3176" i="4"/>
  <c r="O3176" i="4"/>
  <c r="P3176" i="4"/>
  <c r="Q3176" i="4"/>
  <c r="L3177" i="4"/>
  <c r="M3177" i="4"/>
  <c r="N3177" i="4"/>
  <c r="O3177" i="4"/>
  <c r="P3177" i="4"/>
  <c r="Q3177" i="4"/>
  <c r="L3178" i="4"/>
  <c r="M3178" i="4"/>
  <c r="N3178" i="4"/>
  <c r="O3178" i="4"/>
  <c r="P3178" i="4"/>
  <c r="Q3178" i="4"/>
  <c r="L3179" i="4"/>
  <c r="M3179" i="4"/>
  <c r="N3179" i="4"/>
  <c r="O3179" i="4"/>
  <c r="P3179" i="4"/>
  <c r="Q3179" i="4"/>
  <c r="L3180" i="4"/>
  <c r="M3180" i="4"/>
  <c r="N3180" i="4"/>
  <c r="O3180" i="4"/>
  <c r="P3180" i="4"/>
  <c r="Q3180" i="4"/>
  <c r="L3181" i="4"/>
  <c r="M3181" i="4"/>
  <c r="N3181" i="4"/>
  <c r="O3181" i="4"/>
  <c r="P3181" i="4"/>
  <c r="Q3181" i="4"/>
  <c r="L3182" i="4"/>
  <c r="M3182" i="4"/>
  <c r="N3182" i="4"/>
  <c r="O3182" i="4"/>
  <c r="P3182" i="4"/>
  <c r="Q3182" i="4"/>
  <c r="L3183" i="4"/>
  <c r="M3183" i="4"/>
  <c r="N3183" i="4"/>
  <c r="O3183" i="4"/>
  <c r="P3183" i="4"/>
  <c r="Q3183" i="4"/>
  <c r="L3184" i="4"/>
  <c r="M3184" i="4"/>
  <c r="N3184" i="4"/>
  <c r="O3184" i="4"/>
  <c r="P3184" i="4"/>
  <c r="Q3184" i="4"/>
  <c r="L3185" i="4"/>
  <c r="M3185" i="4"/>
  <c r="N3185" i="4"/>
  <c r="O3185" i="4"/>
  <c r="P3185" i="4"/>
  <c r="Q3185" i="4"/>
  <c r="L3186" i="4"/>
  <c r="M3186" i="4"/>
  <c r="N3186" i="4"/>
  <c r="O3186" i="4"/>
  <c r="P3186" i="4"/>
  <c r="Q3186" i="4"/>
  <c r="L3187" i="4"/>
  <c r="M3187" i="4"/>
  <c r="N3187" i="4"/>
  <c r="O3187" i="4"/>
  <c r="P3187" i="4"/>
  <c r="Q3187" i="4"/>
  <c r="L3188" i="4"/>
  <c r="M3188" i="4"/>
  <c r="N3188" i="4"/>
  <c r="O3188" i="4"/>
  <c r="P3188" i="4"/>
  <c r="Q3188" i="4"/>
  <c r="L3189" i="4"/>
  <c r="M3189" i="4"/>
  <c r="N3189" i="4"/>
  <c r="O3189" i="4"/>
  <c r="P3189" i="4"/>
  <c r="Q3189" i="4"/>
  <c r="L3190" i="4"/>
  <c r="M3190" i="4"/>
  <c r="N3190" i="4"/>
  <c r="O3190" i="4"/>
  <c r="P3190" i="4"/>
  <c r="Q3190" i="4"/>
  <c r="L3191" i="4"/>
  <c r="M3191" i="4"/>
  <c r="N3191" i="4"/>
  <c r="O3191" i="4"/>
  <c r="P3191" i="4"/>
  <c r="Q3191" i="4"/>
  <c r="L3192" i="4"/>
  <c r="M3192" i="4"/>
  <c r="N3192" i="4"/>
  <c r="O3192" i="4"/>
  <c r="P3192" i="4"/>
  <c r="Q3192" i="4"/>
  <c r="L3193" i="4"/>
  <c r="M3193" i="4"/>
  <c r="N3193" i="4"/>
  <c r="O3193" i="4"/>
  <c r="P3193" i="4"/>
  <c r="Q3193" i="4"/>
  <c r="L3194" i="4"/>
  <c r="M3194" i="4"/>
  <c r="N3194" i="4"/>
  <c r="O3194" i="4"/>
  <c r="P3194" i="4"/>
  <c r="Q3194" i="4"/>
  <c r="L3195" i="4"/>
  <c r="M3195" i="4"/>
  <c r="N3195" i="4"/>
  <c r="O3195" i="4"/>
  <c r="P3195" i="4"/>
  <c r="Q3195" i="4"/>
  <c r="L3196" i="4"/>
  <c r="M3196" i="4"/>
  <c r="N3196" i="4"/>
  <c r="O3196" i="4"/>
  <c r="P3196" i="4"/>
  <c r="Q3196" i="4"/>
  <c r="L3197" i="4"/>
  <c r="M3197" i="4"/>
  <c r="N3197" i="4"/>
  <c r="O3197" i="4"/>
  <c r="P3197" i="4"/>
  <c r="Q3197" i="4"/>
  <c r="L3198" i="4"/>
  <c r="M3198" i="4"/>
  <c r="N3198" i="4"/>
  <c r="O3198" i="4"/>
  <c r="P3198" i="4"/>
  <c r="Q3198" i="4"/>
  <c r="L3199" i="4"/>
  <c r="M3199" i="4"/>
  <c r="N3199" i="4"/>
  <c r="O3199" i="4"/>
  <c r="P3199" i="4"/>
  <c r="Q3199" i="4"/>
  <c r="L3200" i="4"/>
  <c r="M3200" i="4"/>
  <c r="N3200" i="4"/>
  <c r="O3200" i="4"/>
  <c r="P3200" i="4"/>
  <c r="Q3200" i="4"/>
  <c r="L3201" i="4"/>
  <c r="M3201" i="4"/>
  <c r="N3201" i="4"/>
  <c r="O3201" i="4"/>
  <c r="P3201" i="4"/>
  <c r="Q3201" i="4"/>
  <c r="L3202" i="4"/>
  <c r="M3202" i="4"/>
  <c r="N3202" i="4"/>
  <c r="O3202" i="4"/>
  <c r="P3202" i="4"/>
  <c r="Q3202" i="4"/>
  <c r="L3203" i="4"/>
  <c r="M3203" i="4"/>
  <c r="N3203" i="4"/>
  <c r="O3203" i="4"/>
  <c r="P3203" i="4"/>
  <c r="Q3203" i="4"/>
  <c r="L3204" i="4"/>
  <c r="M3204" i="4"/>
  <c r="N3204" i="4"/>
  <c r="O3204" i="4"/>
  <c r="P3204" i="4"/>
  <c r="Q3204" i="4"/>
  <c r="L3205" i="4"/>
  <c r="M3205" i="4"/>
  <c r="N3205" i="4"/>
  <c r="O3205" i="4"/>
  <c r="P3205" i="4"/>
  <c r="Q3205" i="4"/>
  <c r="L3206" i="4"/>
  <c r="M3206" i="4"/>
  <c r="N3206" i="4"/>
  <c r="O3206" i="4"/>
  <c r="P3206" i="4"/>
  <c r="Q3206" i="4"/>
  <c r="L3207" i="4"/>
  <c r="M3207" i="4"/>
  <c r="N3207" i="4"/>
  <c r="O3207" i="4"/>
  <c r="P3207" i="4"/>
  <c r="Q3207" i="4"/>
  <c r="L3208" i="4"/>
  <c r="M3208" i="4"/>
  <c r="N3208" i="4"/>
  <c r="O3208" i="4"/>
  <c r="P3208" i="4"/>
  <c r="Q3208" i="4"/>
  <c r="L3209" i="4"/>
  <c r="M3209" i="4"/>
  <c r="N3209" i="4"/>
  <c r="O3209" i="4"/>
  <c r="P3209" i="4"/>
  <c r="Q3209" i="4"/>
  <c r="L3210" i="4"/>
  <c r="M3210" i="4"/>
  <c r="N3210" i="4"/>
  <c r="O3210" i="4"/>
  <c r="P3210" i="4"/>
  <c r="Q3210" i="4"/>
  <c r="L3211" i="4"/>
  <c r="M3211" i="4"/>
  <c r="N3211" i="4"/>
  <c r="O3211" i="4"/>
  <c r="P3211" i="4"/>
  <c r="Q3211" i="4"/>
  <c r="L3212" i="4"/>
  <c r="M3212" i="4"/>
  <c r="N3212" i="4"/>
  <c r="O3212" i="4"/>
  <c r="P3212" i="4"/>
  <c r="Q3212" i="4"/>
  <c r="L3213" i="4"/>
  <c r="M3213" i="4"/>
  <c r="N3213" i="4"/>
  <c r="O3213" i="4"/>
  <c r="P3213" i="4"/>
  <c r="Q3213" i="4"/>
  <c r="L3214" i="4"/>
  <c r="M3214" i="4"/>
  <c r="N3214" i="4"/>
  <c r="O3214" i="4"/>
  <c r="P3214" i="4"/>
  <c r="Q3214" i="4"/>
  <c r="L3215" i="4"/>
  <c r="M3215" i="4"/>
  <c r="N3215" i="4"/>
  <c r="O3215" i="4"/>
  <c r="P3215" i="4"/>
  <c r="Q3215" i="4"/>
  <c r="L3216" i="4"/>
  <c r="M3216" i="4"/>
  <c r="N3216" i="4"/>
  <c r="O3216" i="4"/>
  <c r="P3216" i="4"/>
  <c r="Q3216" i="4"/>
  <c r="L3217" i="4"/>
  <c r="M3217" i="4"/>
  <c r="N3217" i="4"/>
  <c r="O3217" i="4"/>
  <c r="P3217" i="4"/>
  <c r="Q3217" i="4"/>
  <c r="L3218" i="4"/>
  <c r="M3218" i="4"/>
  <c r="N3218" i="4"/>
  <c r="O3218" i="4"/>
  <c r="P3218" i="4"/>
  <c r="Q3218" i="4"/>
  <c r="L3219" i="4"/>
  <c r="M3219" i="4"/>
  <c r="N3219" i="4"/>
  <c r="O3219" i="4"/>
  <c r="P3219" i="4"/>
  <c r="Q3219" i="4"/>
  <c r="L3220" i="4"/>
  <c r="M3220" i="4"/>
  <c r="N3220" i="4"/>
  <c r="O3220" i="4"/>
  <c r="P3220" i="4"/>
  <c r="Q3220" i="4"/>
  <c r="L3221" i="4"/>
  <c r="M3221" i="4"/>
  <c r="N3221" i="4"/>
  <c r="O3221" i="4"/>
  <c r="P3221" i="4"/>
  <c r="Q3221" i="4"/>
  <c r="L3222" i="4"/>
  <c r="M3222" i="4"/>
  <c r="N3222" i="4"/>
  <c r="O3222" i="4"/>
  <c r="P3222" i="4"/>
  <c r="Q3222" i="4"/>
  <c r="L3223" i="4"/>
  <c r="M3223" i="4"/>
  <c r="N3223" i="4"/>
  <c r="O3223" i="4"/>
  <c r="P3223" i="4"/>
  <c r="Q3223" i="4"/>
  <c r="L3224" i="4"/>
  <c r="M3224" i="4"/>
  <c r="N3224" i="4"/>
  <c r="O3224" i="4"/>
  <c r="P3224" i="4"/>
  <c r="Q3224" i="4"/>
  <c r="L3225" i="4"/>
  <c r="M3225" i="4"/>
  <c r="N3225" i="4"/>
  <c r="O3225" i="4"/>
  <c r="P3225" i="4"/>
  <c r="Q3225" i="4"/>
  <c r="L3226" i="4"/>
  <c r="M3226" i="4"/>
  <c r="N3226" i="4"/>
  <c r="O3226" i="4"/>
  <c r="P3226" i="4"/>
  <c r="Q3226" i="4"/>
  <c r="L3227" i="4"/>
  <c r="M3227" i="4"/>
  <c r="N3227" i="4"/>
  <c r="O3227" i="4"/>
  <c r="P3227" i="4"/>
  <c r="Q3227" i="4"/>
  <c r="L3228" i="4"/>
  <c r="M3228" i="4"/>
  <c r="N3228" i="4"/>
  <c r="O3228" i="4"/>
  <c r="P3228" i="4"/>
  <c r="Q3228" i="4"/>
  <c r="L3229" i="4"/>
  <c r="M3229" i="4"/>
  <c r="N3229" i="4"/>
  <c r="O3229" i="4"/>
  <c r="P3229" i="4"/>
  <c r="Q3229" i="4"/>
  <c r="L3230" i="4"/>
  <c r="M3230" i="4"/>
  <c r="N3230" i="4"/>
  <c r="O3230" i="4"/>
  <c r="P3230" i="4"/>
  <c r="Q3230" i="4"/>
  <c r="L3231" i="4"/>
  <c r="M3231" i="4"/>
  <c r="N3231" i="4"/>
  <c r="O3231" i="4"/>
  <c r="P3231" i="4"/>
  <c r="Q3231" i="4"/>
  <c r="L3232" i="4"/>
  <c r="M3232" i="4"/>
  <c r="N3232" i="4"/>
  <c r="O3232" i="4"/>
  <c r="P3232" i="4"/>
  <c r="Q3232" i="4"/>
  <c r="L3233" i="4"/>
  <c r="M3233" i="4"/>
  <c r="N3233" i="4"/>
  <c r="O3233" i="4"/>
  <c r="P3233" i="4"/>
  <c r="Q3233" i="4"/>
  <c r="L3234" i="4"/>
  <c r="M3234" i="4"/>
  <c r="N3234" i="4"/>
  <c r="O3234" i="4"/>
  <c r="P3234" i="4"/>
  <c r="Q3234" i="4"/>
  <c r="L3235" i="4"/>
  <c r="M3235" i="4"/>
  <c r="N3235" i="4"/>
  <c r="O3235" i="4"/>
  <c r="P3235" i="4"/>
  <c r="Q3235" i="4"/>
  <c r="L3236" i="4"/>
  <c r="M3236" i="4"/>
  <c r="N3236" i="4"/>
  <c r="O3236" i="4"/>
  <c r="P3236" i="4"/>
  <c r="Q3236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147" i="4"/>
  <c r="Q3147" i="4"/>
  <c r="P3147" i="4"/>
  <c r="O3147" i="4"/>
  <c r="N3147" i="4"/>
  <c r="M3147" i="4"/>
  <c r="L3147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3" i="4"/>
  <c r="E2954" i="4"/>
  <c r="E2955" i="4"/>
  <c r="E2918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" i="4"/>
  <c r="B45" i="5"/>
  <c r="F3" i="5"/>
  <c r="F2" i="5"/>
  <c r="B2" i="5"/>
  <c r="O1" i="1"/>
  <c r="S7" i="1"/>
  <c r="S8" i="1"/>
  <c r="S9" i="1"/>
  <c r="S10" i="1"/>
  <c r="S11" i="1"/>
  <c r="F2" i="2"/>
  <c r="J3150" i="1"/>
  <c r="S12" i="1"/>
  <c r="F3" i="2"/>
  <c r="J3151" i="1"/>
  <c r="S13" i="1"/>
  <c r="S14" i="1"/>
  <c r="S15" i="1"/>
  <c r="S16" i="1"/>
  <c r="S17" i="1"/>
  <c r="S18" i="1"/>
  <c r="S19" i="1"/>
  <c r="S20" i="1"/>
  <c r="S21" i="1"/>
  <c r="S22" i="1"/>
  <c r="S23" i="1"/>
  <c r="J3154" i="1"/>
  <c r="S24" i="1"/>
  <c r="J3155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" i="1"/>
  <c r="C2" i="1"/>
  <c r="D2" i="1"/>
  <c r="O2" i="1"/>
  <c r="C3" i="1"/>
  <c r="D3" i="1"/>
  <c r="S3" i="1"/>
  <c r="C4" i="1"/>
  <c r="D4" i="1"/>
  <c r="S4" i="1"/>
  <c r="C5" i="1"/>
  <c r="D5" i="1"/>
  <c r="O5" i="1"/>
  <c r="S5" i="1"/>
  <c r="C6" i="1"/>
  <c r="D6" i="1"/>
  <c r="O6" i="1"/>
  <c r="C7" i="1"/>
  <c r="D7" i="1"/>
  <c r="O7" i="1"/>
  <c r="T7" i="1"/>
  <c r="C8" i="1"/>
  <c r="D8" i="1"/>
  <c r="O8" i="1"/>
  <c r="T8" i="1"/>
  <c r="C9" i="1"/>
  <c r="D9" i="1"/>
  <c r="O9" i="1"/>
  <c r="T9" i="1"/>
  <c r="C10" i="1"/>
  <c r="D10" i="1"/>
  <c r="O10" i="1"/>
  <c r="T10" i="1"/>
  <c r="C11" i="1"/>
  <c r="D11" i="1"/>
  <c r="O11" i="1"/>
  <c r="T11" i="1"/>
  <c r="C12" i="1"/>
  <c r="D12" i="1"/>
  <c r="O12" i="1"/>
  <c r="T12" i="1"/>
  <c r="C13" i="1"/>
  <c r="D13" i="1"/>
  <c r="O13" i="1"/>
  <c r="T13" i="1"/>
  <c r="C14" i="1"/>
  <c r="D14" i="1"/>
  <c r="O14" i="1"/>
  <c r="T14" i="1"/>
  <c r="C15" i="1"/>
  <c r="D15" i="1"/>
  <c r="O15" i="1"/>
  <c r="T15" i="1"/>
  <c r="C16" i="1"/>
  <c r="D16" i="1"/>
  <c r="O16" i="1"/>
  <c r="T16" i="1"/>
  <c r="C17" i="1"/>
  <c r="D17" i="1"/>
  <c r="O17" i="1"/>
  <c r="T17" i="1"/>
  <c r="C18" i="1"/>
  <c r="D18" i="1"/>
  <c r="O18" i="1"/>
  <c r="T18" i="1"/>
  <c r="C19" i="1"/>
  <c r="D19" i="1"/>
  <c r="O19" i="1"/>
  <c r="T19" i="1"/>
  <c r="C20" i="1"/>
  <c r="D20" i="1"/>
  <c r="O20" i="1"/>
  <c r="T20" i="1"/>
  <c r="C21" i="1"/>
  <c r="D21" i="1"/>
  <c r="O21" i="1"/>
  <c r="T21" i="1"/>
  <c r="C22" i="1"/>
  <c r="D22" i="1"/>
  <c r="O22" i="1"/>
  <c r="T22" i="1"/>
  <c r="C23" i="1"/>
  <c r="D23" i="1"/>
  <c r="O23" i="1"/>
  <c r="T23" i="1"/>
  <c r="C24" i="1"/>
  <c r="D24" i="1"/>
  <c r="O24" i="1"/>
  <c r="T24" i="1"/>
  <c r="C25" i="1"/>
  <c r="D25" i="1"/>
  <c r="O25" i="1"/>
  <c r="T25" i="1"/>
  <c r="C26" i="1"/>
  <c r="D26" i="1"/>
  <c r="O26" i="1"/>
  <c r="T26" i="1"/>
  <c r="C27" i="1"/>
  <c r="D27" i="1"/>
  <c r="O27" i="1"/>
  <c r="T27" i="1"/>
  <c r="C28" i="1"/>
  <c r="D28" i="1"/>
  <c r="O28" i="1"/>
  <c r="T28" i="1"/>
  <c r="C29" i="1"/>
  <c r="D29" i="1"/>
  <c r="O29" i="1"/>
  <c r="T29" i="1"/>
  <c r="C30" i="1"/>
  <c r="D30" i="1"/>
  <c r="O30" i="1"/>
  <c r="T30" i="1"/>
  <c r="C31" i="1"/>
  <c r="D31" i="1"/>
  <c r="O31" i="1"/>
  <c r="T31" i="1"/>
  <c r="C32" i="1"/>
  <c r="D32" i="1"/>
  <c r="O32" i="1"/>
  <c r="T32" i="1"/>
  <c r="C33" i="1"/>
  <c r="D33" i="1"/>
  <c r="O33" i="1"/>
  <c r="T33" i="1"/>
  <c r="C34" i="1"/>
  <c r="D34" i="1"/>
  <c r="O34" i="1"/>
  <c r="T34" i="1"/>
  <c r="C35" i="1"/>
  <c r="D35" i="1"/>
  <c r="O35" i="1"/>
  <c r="T35" i="1"/>
  <c r="C36" i="1"/>
  <c r="D36" i="1"/>
  <c r="O36" i="1"/>
  <c r="T36" i="1"/>
  <c r="C37" i="1"/>
  <c r="D37" i="1"/>
  <c r="O37" i="1"/>
  <c r="T37" i="1"/>
  <c r="C38" i="1"/>
  <c r="D38" i="1"/>
  <c r="O38" i="1"/>
  <c r="T38" i="1"/>
  <c r="C39" i="1"/>
  <c r="D39" i="1"/>
  <c r="O39" i="1"/>
  <c r="T39" i="1"/>
  <c r="C40" i="1"/>
  <c r="D40" i="1"/>
  <c r="O40" i="1"/>
  <c r="T40" i="1"/>
  <c r="C41" i="1"/>
  <c r="D41" i="1"/>
  <c r="O41" i="1"/>
  <c r="T41" i="1"/>
  <c r="C42" i="1"/>
  <c r="D42" i="1"/>
  <c r="O42" i="1"/>
  <c r="T42" i="1"/>
  <c r="C43" i="1"/>
  <c r="D43" i="1"/>
  <c r="O43" i="1"/>
  <c r="T43" i="1"/>
  <c r="C44" i="1"/>
  <c r="D44" i="1"/>
  <c r="O44" i="1"/>
  <c r="T44" i="1"/>
  <c r="C45" i="1"/>
  <c r="D45" i="1"/>
  <c r="O45" i="1"/>
  <c r="T45" i="1"/>
  <c r="C46" i="1"/>
  <c r="D46" i="1"/>
  <c r="O46" i="1"/>
  <c r="T46" i="1"/>
  <c r="C47" i="1"/>
  <c r="D47" i="1"/>
  <c r="O47" i="1"/>
  <c r="T47" i="1"/>
  <c r="C48" i="1"/>
  <c r="D48" i="1"/>
  <c r="O48" i="1"/>
  <c r="T48" i="1"/>
  <c r="C49" i="1"/>
  <c r="D49" i="1"/>
  <c r="O49" i="1"/>
  <c r="T49" i="1"/>
  <c r="C50" i="1"/>
  <c r="D50" i="1"/>
  <c r="O50" i="1"/>
  <c r="T50" i="1"/>
  <c r="C51" i="1"/>
  <c r="D51" i="1"/>
  <c r="O51" i="1"/>
  <c r="T51" i="1"/>
  <c r="C52" i="1"/>
  <c r="D52" i="1"/>
  <c r="O52" i="1"/>
  <c r="T52" i="1"/>
  <c r="C53" i="1"/>
  <c r="D53" i="1"/>
  <c r="O53" i="1"/>
  <c r="T53" i="1"/>
  <c r="C54" i="1"/>
  <c r="D54" i="1"/>
  <c r="O54" i="1"/>
  <c r="T54" i="1"/>
  <c r="C55" i="1"/>
  <c r="D55" i="1"/>
  <c r="O55" i="1"/>
  <c r="T55" i="1"/>
  <c r="C56" i="1"/>
  <c r="D56" i="1"/>
  <c r="T56" i="1"/>
  <c r="C57" i="1"/>
  <c r="D57" i="1"/>
  <c r="O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B2" i="2"/>
  <c r="B45" i="2"/>
</calcChain>
</file>

<file path=xl/sharedStrings.xml><?xml version="1.0" encoding="utf-8"?>
<sst xmlns="http://schemas.openxmlformats.org/spreadsheetml/2006/main" count="42112" uniqueCount="16829">
  <si>
    <t>Philadelphica</t>
    <phoneticPr fontId="3" type="noConversion"/>
  </si>
  <si>
    <t>Skyland</t>
    <phoneticPr fontId="3" type="noConversion"/>
  </si>
  <si>
    <t>Aloha Gate</t>
    <phoneticPr fontId="3" type="noConversion"/>
  </si>
  <si>
    <t>Coastal Empire</t>
    <phoneticPr fontId="3" type="noConversion"/>
  </si>
  <si>
    <t>Magnolia</t>
    <phoneticPr fontId="3" type="noConversion"/>
  </si>
  <si>
    <t>TS</t>
    <phoneticPr fontId="3" type="noConversion"/>
  </si>
  <si>
    <t>Tejas del Sur</t>
    <phoneticPr fontId="3" type="noConversion"/>
  </si>
  <si>
    <t>Chicagoland</t>
    <phoneticPr fontId="3" type="noConversion"/>
  </si>
  <si>
    <t>Niagara</t>
    <phoneticPr fontId="3" type="noConversion"/>
  </si>
  <si>
    <t>Deseret</t>
    <phoneticPr fontId="3" type="noConversion"/>
  </si>
  <si>
    <t>Pacifica</t>
    <phoneticPr fontId="3" type="noConversion"/>
  </si>
  <si>
    <t>UM</t>
    <phoneticPr fontId="3" type="noConversion"/>
  </si>
  <si>
    <t>GP</t>
    <phoneticPr fontId="3" type="noConversion"/>
  </si>
  <si>
    <t>SL</t>
    <phoneticPr fontId="3" type="noConversion"/>
  </si>
  <si>
    <t>South Lake</t>
    <phoneticPr fontId="3" type="noConversion"/>
  </si>
  <si>
    <t>CR</t>
    <phoneticPr fontId="3" type="noConversion"/>
  </si>
  <si>
    <t>Gulf</t>
    <phoneticPr fontId="3" type="noConversion"/>
  </si>
  <si>
    <t>Boone</t>
    <phoneticPr fontId="3" type="noConversion"/>
  </si>
  <si>
    <t>SV</t>
    <phoneticPr fontId="3" type="noConversion"/>
  </si>
  <si>
    <t>Sun Valley</t>
    <phoneticPr fontId="3" type="noConversion"/>
  </si>
  <si>
    <t>HG</t>
    <phoneticPr fontId="3" type="noConversion"/>
  </si>
  <si>
    <t>CC</t>
    <phoneticPr fontId="3" type="noConversion"/>
  </si>
  <si>
    <t>Central California</t>
    <phoneticPr fontId="3" type="noConversion"/>
  </si>
  <si>
    <t>SI</t>
    <phoneticPr fontId="3" type="noConversion"/>
  </si>
  <si>
    <t>LL</t>
    <phoneticPr fontId="3" type="noConversion"/>
  </si>
  <si>
    <t>ER</t>
    <phoneticPr fontId="3" type="noConversion"/>
  </si>
  <si>
    <t>Erie</t>
    <phoneticPr fontId="3" type="noConversion"/>
  </si>
  <si>
    <t>BU</t>
    <phoneticPr fontId="3" type="noConversion"/>
  </si>
  <si>
    <t>DA</t>
    <phoneticPr fontId="3" type="noConversion"/>
  </si>
  <si>
    <t>OZ</t>
    <phoneticPr fontId="3" type="noConversion"/>
  </si>
  <si>
    <t>Burlington County</t>
    <phoneticPr fontId="3" type="noConversion"/>
  </si>
  <si>
    <t>NJ</t>
    <phoneticPr fontId="3" type="noConversion"/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</si>
  <si>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</si>
  <si>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</si>
  <si>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</si>
  <si>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</si>
  <si>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</si>
  <si>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</si>
  <si>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</si>
  <si>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</si>
  <si>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</si>
  <si>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</si>
  <si>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</si>
  <si>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</si>
  <si>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</si>
  <si>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</si>
  <si>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</si>
  <si>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</si>
  <si>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</si>
  <si>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</si>
  <si>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</si>
  <si>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</si>
  <si>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</si>
  <si>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</si>
  <si>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</si>
  <si>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</si>
  <si>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</si>
  <si>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</si>
  <si>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</si>
  <si>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</si>
  <si>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county</t>
    <phoneticPr fontId="3" type="noConversion"/>
  </si>
  <si>
    <t>Rockbridge</t>
  </si>
  <si>
    <t>Shenandoah</t>
  </si>
  <si>
    <t>Smyth</t>
  </si>
  <si>
    <t>Southampton</t>
  </si>
  <si>
    <t>Bennett</t>
  </si>
  <si>
    <t>Beverly Hills</t>
    <phoneticPr fontId="3" type="noConversion"/>
  </si>
  <si>
    <t>Santa Monica</t>
    <phoneticPr fontId="3" type="noConversion"/>
  </si>
  <si>
    <t>-------</t>
    <phoneticPr fontId="3" type="noConversion"/>
  </si>
  <si>
    <t>Connexia</t>
    <phoneticPr fontId="3" type="noConversion"/>
  </si>
  <si>
    <t>New North</t>
    <phoneticPr fontId="3" type="noConversion"/>
  </si>
  <si>
    <t>Terry</t>
  </si>
  <si>
    <t>Throckmorton</t>
  </si>
  <si>
    <t>Titus</t>
  </si>
  <si>
    <t>Tom Green</t>
  </si>
  <si>
    <t>NY</t>
  </si>
  <si>
    <t>NC</t>
  </si>
  <si>
    <t>ND</t>
  </si>
  <si>
    <t>OH</t>
  </si>
  <si>
    <t>OK</t>
  </si>
  <si>
    <t>OR</t>
  </si>
  <si>
    <t>PA</t>
  </si>
  <si>
    <t>RI</t>
  </si>
  <si>
    <t>Lipscomb</t>
  </si>
  <si>
    <t>Van Zandt</t>
  </si>
  <si>
    <t>Vilas</t>
  </si>
  <si>
    <t>Washburn</t>
  </si>
  <si>
    <t>Waukesha</t>
  </si>
  <si>
    <t>Matagorda</t>
  </si>
  <si>
    <t>Maverick</t>
  </si>
  <si>
    <t>Milam</t>
  </si>
  <si>
    <t>Montague</t>
  </si>
  <si>
    <t>Motley</t>
  </si>
  <si>
    <t>SU</t>
    <phoneticPr fontId="3" type="noConversion"/>
  </si>
  <si>
    <t>MG</t>
    <phoneticPr fontId="3" type="noConversion"/>
  </si>
  <si>
    <t>PT</t>
  </si>
  <si>
    <t>PT</t>
    <phoneticPr fontId="3" type="noConversion"/>
  </si>
  <si>
    <t>Remainder</t>
    <phoneticPr fontId="3" type="noConversion"/>
  </si>
  <si>
    <t>Botetourt</t>
  </si>
  <si>
    <t>Schuylkill</t>
  </si>
  <si>
    <t>FIPS</t>
    <phoneticPr fontId="3" type="noConversion"/>
  </si>
  <si>
    <t>Metro City</t>
    <phoneticPr fontId="3" type="noConversion"/>
  </si>
  <si>
    <t>HC</t>
    <phoneticPr fontId="3" type="noConversion"/>
  </si>
  <si>
    <t>Hudson City</t>
    <phoneticPr fontId="3" type="noConversion"/>
  </si>
  <si>
    <t>BO</t>
    <phoneticPr fontId="3" type="noConversion"/>
  </si>
  <si>
    <t>state_new</t>
    <phoneticPr fontId="3" type="noConversion"/>
  </si>
  <si>
    <t>---------</t>
    <phoneticPr fontId="3" type="noConversion"/>
  </si>
  <si>
    <t>MC</t>
    <phoneticPr fontId="3" type="noConversion"/>
  </si>
  <si>
    <t>Abbreviation</t>
    <phoneticPr fontId="3" type="noConversion"/>
  </si>
  <si>
    <t>State</t>
    <phoneticPr fontId="3" type="noConversion"/>
  </si>
  <si>
    <t>Live Oak</t>
  </si>
  <si>
    <t>Llano</t>
  </si>
  <si>
    <t>Loving</t>
  </si>
  <si>
    <t>Lubbock</t>
  </si>
  <si>
    <t>Lynn</t>
  </si>
  <si>
    <t>McCulloch</t>
  </si>
  <si>
    <t>Le Flore</t>
  </si>
  <si>
    <t>AP</t>
  </si>
  <si>
    <t>AP</t>
    <phoneticPr fontId="3" type="noConversion"/>
  </si>
  <si>
    <t>Appalachia</t>
    <phoneticPr fontId="3" type="noConversion"/>
  </si>
  <si>
    <t>DA</t>
  </si>
  <si>
    <t>Dairyland</t>
    <phoneticPr fontId="3" type="noConversion"/>
  </si>
  <si>
    <t>LI</t>
  </si>
  <si>
    <t>Lincoln</t>
    <phoneticPr fontId="3" type="noConversion"/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</si>
  <si>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</si>
  <si>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</si>
  <si>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</si>
  <si>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</si>
  <si>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</si>
  <si>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</si>
  <si>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</si>
  <si>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</si>
  <si>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</si>
  <si>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</si>
  <si>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</si>
  <si>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</si>
  <si>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</si>
  <si>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Dyer</t>
  </si>
  <si>
    <t>DS</t>
    <phoneticPr fontId="3" type="noConversion"/>
  </si>
  <si>
    <t>PF</t>
  </si>
  <si>
    <t>Patrick</t>
  </si>
  <si>
    <t>Pittsylvania</t>
  </si>
  <si>
    <t>SC</t>
  </si>
  <si>
    <t>States found</t>
    <phoneticPr fontId="3" type="noConversion"/>
  </si>
  <si>
    <t>Calabasas</t>
    <phoneticPr fontId="3" type="noConversion"/>
  </si>
  <si>
    <t>Hidden Hills</t>
    <phoneticPr fontId="3" type="noConversion"/>
  </si>
  <si>
    <t>McLennan</t>
  </si>
  <si>
    <t>McMullen</t>
  </si>
  <si>
    <t>CV</t>
  </si>
  <si>
    <t>Cavalera</t>
    <phoneticPr fontId="3" type="noConversion"/>
  </si>
  <si>
    <t>PM</t>
    <phoneticPr fontId="3" type="noConversion"/>
  </si>
  <si>
    <t>CV</t>
    <phoneticPr fontId="3" type="noConversion"/>
  </si>
  <si>
    <t>Peachtree</t>
    <phoneticPr fontId="3" type="noConversion"/>
  </si>
  <si>
    <t>HD</t>
  </si>
  <si>
    <t>Buckingham</t>
  </si>
  <si>
    <t>Charles City</t>
  </si>
  <si>
    <t>Culpeper</t>
  </si>
  <si>
    <t>Dickenson</t>
  </si>
  <si>
    <t>Dinwiddie</t>
  </si>
  <si>
    <t>Fairfax</t>
  </si>
  <si>
    <t>Heart of Dixie</t>
    <phoneticPr fontId="3" type="noConversion"/>
  </si>
  <si>
    <t>LA County</t>
    <phoneticPr fontId="3" type="noConversion"/>
  </si>
  <si>
    <t>Angeles</t>
    <phoneticPr fontId="3" type="noConversion"/>
  </si>
  <si>
    <t>Los Angeles</t>
    <phoneticPr fontId="3" type="noConversion"/>
  </si>
  <si>
    <t>Huntington Park</t>
    <phoneticPr fontId="3" type="noConversion"/>
  </si>
  <si>
    <t>Maywood</t>
    <phoneticPr fontId="3" type="noConversion"/>
  </si>
  <si>
    <t>Vernon</t>
    <phoneticPr fontId="3" type="noConversion"/>
  </si>
  <si>
    <t>Redondo Beach</t>
    <phoneticPr fontId="3" type="noConversion"/>
  </si>
  <si>
    <t>Torrance</t>
    <phoneticPr fontId="3" type="noConversion"/>
  </si>
  <si>
    <t>Newport News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</si>
  <si>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</si>
  <si>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</si>
  <si>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</si>
  <si>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</si>
  <si>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</si>
  <si>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</si>
  <si>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</si>
  <si>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Dimmit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</si>
  <si>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</si>
  <si>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</si>
  <si>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</si>
  <si>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</si>
  <si>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</si>
  <si>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</si>
  <si>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</si>
  <si>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</si>
  <si>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Foard</t>
  </si>
  <si>
    <t>Fort Bend</t>
  </si>
  <si>
    <t>Freestone</t>
  </si>
  <si>
    <t>Frio</t>
  </si>
  <si>
    <t>Gaines</t>
  </si>
  <si>
    <t>Galveston</t>
  </si>
  <si>
    <t>Pend Oreille</t>
  </si>
  <si>
    <t>Skagit</t>
  </si>
  <si>
    <t>Skamania</t>
  </si>
  <si>
    <t>Snohomish</t>
  </si>
  <si>
    <t>Commerce</t>
    <phoneticPr fontId="3" type="noConversion"/>
  </si>
  <si>
    <t>Alhambra</t>
    <phoneticPr fontId="3" type="noConversion"/>
  </si>
  <si>
    <t>Hudspeth</t>
  </si>
  <si>
    <t>Hunt</t>
  </si>
  <si>
    <t>Irion</t>
  </si>
  <si>
    <t>Jack</t>
  </si>
  <si>
    <t>ME</t>
  </si>
  <si>
    <t>MD</t>
  </si>
  <si>
    <t>BR</t>
  </si>
  <si>
    <t>MX</t>
  </si>
  <si>
    <t>Mason-Dixon</t>
    <phoneticPr fontId="3" type="noConversion"/>
  </si>
  <si>
    <t>Big River</t>
    <phoneticPr fontId="3" type="noConversion"/>
  </si>
  <si>
    <t>Tuscarawas</t>
  </si>
  <si>
    <t>Van Wert</t>
  </si>
  <si>
    <t>Vinton</t>
  </si>
  <si>
    <t>Wood</t>
  </si>
  <si>
    <t>LI</t>
    <phoneticPr fontId="3" type="noConversion"/>
  </si>
  <si>
    <t>OZ</t>
  </si>
  <si>
    <t>Ozark</t>
    <phoneticPr fontId="3" type="noConversion"/>
  </si>
  <si>
    <t>MZ</t>
  </si>
  <si>
    <t>Mizzou</t>
    <phoneticPr fontId="3" type="noConversion"/>
  </si>
  <si>
    <t>HL</t>
    <phoneticPr fontId="3" type="noConversion"/>
  </si>
  <si>
    <t>Heartland</t>
    <phoneticPr fontId="3" type="noConversion"/>
  </si>
  <si>
    <t>Per state</t>
    <phoneticPr fontId="3" type="noConversion"/>
  </si>
  <si>
    <t>Delaware River</t>
    <phoneticPr fontId="3" type="noConversion"/>
  </si>
  <si>
    <t>Hanson</t>
  </si>
  <si>
    <t>Winchester</t>
  </si>
  <si>
    <t>Sheboygan</t>
  </si>
  <si>
    <t>Trempealeau</t>
  </si>
  <si>
    <t>Donley</t>
  </si>
  <si>
    <t>Eastland</t>
  </si>
  <si>
    <t>Ector</t>
  </si>
  <si>
    <t>Erath</t>
  </si>
  <si>
    <t>Falls</t>
  </si>
  <si>
    <t>Fisher</t>
  </si>
  <si>
    <t>Island</t>
  </si>
  <si>
    <t>Kitsap</t>
  </si>
  <si>
    <t>Kittitas</t>
  </si>
  <si>
    <t>Klickitat</t>
  </si>
  <si>
    <t>Okanogan</t>
  </si>
  <si>
    <t>Pacific</t>
  </si>
  <si>
    <t>Jerauld</t>
  </si>
  <si>
    <t>Kingsbury</t>
  </si>
  <si>
    <t>Lyman</t>
  </si>
  <si>
    <t>Cudahy</t>
    <phoneticPr fontId="3" type="noConversion"/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</si>
  <si>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</si>
  <si>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</si>
  <si>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</si>
  <si>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</si>
  <si>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</si>
  <si>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</si>
  <si>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</si>
  <si>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</si>
  <si>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</si>
  <si>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</si>
  <si>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</si>
  <si>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</si>
  <si>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</si>
  <si>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</si>
  <si>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</si>
  <si>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Love</t>
  </si>
  <si>
    <t>AN</t>
    <phoneticPr fontId="3" type="noConversion"/>
  </si>
  <si>
    <t>Angeles</t>
    <phoneticPr fontId="3" type="noConversion"/>
  </si>
  <si>
    <t>Socal</t>
    <phoneticPr fontId="3" type="noConversion"/>
  </si>
  <si>
    <t>SO</t>
    <phoneticPr fontId="3" type="noConversion"/>
  </si>
  <si>
    <t>Los Angeles</t>
    <phoneticPr fontId="3" type="noConversion"/>
  </si>
  <si>
    <t>Rusk</t>
  </si>
  <si>
    <t>San Augustine</t>
  </si>
  <si>
    <t>San Jacinto</t>
  </si>
  <si>
    <t>San Patricio</t>
  </si>
  <si>
    <t>San Saba</t>
  </si>
  <si>
    <t>Schleicher</t>
  </si>
  <si>
    <t>Scurry</t>
  </si>
  <si>
    <t>Culver City</t>
    <phoneticPr fontId="3" type="noConversion"/>
  </si>
  <si>
    <t>HD</t>
    <phoneticPr fontId="3" type="noConversion"/>
  </si>
  <si>
    <t>BN</t>
  </si>
  <si>
    <t>BN</t>
    <phoneticPr fontId="3" type="noConversion"/>
  </si>
  <si>
    <t>PF</t>
    <phoneticPr fontId="3" type="noConversion"/>
  </si>
  <si>
    <t>SV</t>
  </si>
  <si>
    <t>HG</t>
  </si>
  <si>
    <t>High Desert</t>
    <phoneticPr fontId="3" type="noConversion"/>
  </si>
  <si>
    <t>CC</t>
  </si>
  <si>
    <t>Hutchinson</t>
  </si>
  <si>
    <t>Asotin</t>
  </si>
  <si>
    <t>Chelan</t>
  </si>
  <si>
    <t>Clallam</t>
  </si>
  <si>
    <t>Cowlitz</t>
  </si>
  <si>
    <t>Ferry</t>
  </si>
  <si>
    <t>Grays Harbor</t>
  </si>
  <si>
    <t>Federalia</t>
    <phoneticPr fontId="3" type="noConversion"/>
  </si>
  <si>
    <t>MX</t>
    <phoneticPr fontId="3" type="noConversion"/>
  </si>
  <si>
    <t>Wahkiakum</t>
  </si>
  <si>
    <t>Walla Walla</t>
  </si>
  <si>
    <t>Whatcom</t>
  </si>
  <si>
    <t>Whitman</t>
  </si>
  <si>
    <t>Yakima</t>
  </si>
  <si>
    <t>Braxton</t>
  </si>
  <si>
    <t>Brooke</t>
  </si>
  <si>
    <t>Bostonia</t>
    <phoneticPr fontId="3" type="noConversion"/>
  </si>
  <si>
    <t>checksum</t>
    <phoneticPr fontId="3" type="noConversion"/>
  </si>
  <si>
    <t>HC</t>
  </si>
  <si>
    <t>HC</t>
    <phoneticPr fontId="3" type="noConversion"/>
  </si>
  <si>
    <t>Bland</t>
  </si>
  <si>
    <t>Philadelphia</t>
  </si>
  <si>
    <t>Potter</t>
  </si>
  <si>
    <t>Carson City city</t>
  </si>
  <si>
    <t>Belknap</t>
  </si>
  <si>
    <t>Cheshire</t>
  </si>
  <si>
    <t>Coos</t>
  </si>
  <si>
    <t>Grafton</t>
  </si>
  <si>
    <t>Providence</t>
  </si>
  <si>
    <t>Abbeville</t>
  </si>
  <si>
    <t>Aiken</t>
  </si>
  <si>
    <t>Allendale</t>
  </si>
  <si>
    <t>Bamberg</t>
  </si>
  <si>
    <t>Barnwell</t>
  </si>
  <si>
    <t>Henrico</t>
  </si>
  <si>
    <t>Isle of Wight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</si>
  <si>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</si>
  <si>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</si>
  <si>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</si>
  <si>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</si>
  <si>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</si>
  <si>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</si>
  <si>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</si>
  <si>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</si>
  <si>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</si>
  <si>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Cibola</t>
  </si>
  <si>
    <t>Curry</t>
  </si>
  <si>
    <t>Snyder</t>
  </si>
  <si>
    <t>Susquehanna</t>
  </si>
  <si>
    <t>Venango</t>
  </si>
  <si>
    <t>Westmoreland</t>
  </si>
  <si>
    <t>Newport</t>
  </si>
  <si>
    <t>Fauquier</t>
  </si>
  <si>
    <t>Fluvanna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</si>
  <si>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</si>
  <si>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</si>
  <si>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</si>
  <si>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</si>
  <si>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</si>
  <si>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</si>
  <si>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</si>
  <si>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</si>
  <si>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</si>
  <si>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</si>
  <si>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</si>
  <si>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</si>
  <si>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</si>
  <si>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</si>
  <si>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</si>
  <si>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</si>
  <si>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</si>
  <si>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</si>
  <si>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Georgetown</t>
  </si>
  <si>
    <t>MC</t>
    <phoneticPr fontId="3" type="noConversion"/>
  </si>
  <si>
    <t>Horry</t>
  </si>
  <si>
    <t>Nacogdoches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</si>
  <si>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</si>
  <si>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</si>
  <si>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</si>
  <si>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</si>
  <si>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</si>
  <si>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</si>
  <si>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</si>
  <si>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</si>
  <si>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</si>
  <si>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</si>
  <si>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</si>
  <si>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</si>
  <si>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</si>
  <si>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</si>
  <si>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</si>
  <si>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</si>
  <si>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</si>
  <si>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</si>
  <si>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</si>
  <si>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Ashe</t>
  </si>
  <si>
    <t>Avery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</si>
  <si>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</si>
  <si>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</si>
  <si>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</si>
  <si>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</si>
  <si>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</si>
  <si>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</si>
  <si>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</si>
  <si>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</si>
  <si>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</si>
  <si>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</si>
  <si>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Sequatchie</t>
  </si>
  <si>
    <t>Trousdale</t>
  </si>
  <si>
    <t>Unicoi</t>
  </si>
  <si>
    <t>Weakley</t>
  </si>
  <si>
    <t>Cabell</t>
  </si>
  <si>
    <t>Doddridge</t>
  </si>
  <si>
    <t>Greenbrier</t>
  </si>
  <si>
    <t>state_old</t>
    <phoneticPr fontId="3" type="noConversion"/>
  </si>
  <si>
    <t>Total</t>
    <phoneticPr fontId="3" type="noConversion"/>
  </si>
  <si>
    <t>Spotsylvania</t>
  </si>
  <si>
    <t>Wythe</t>
  </si>
  <si>
    <t>Ritchie</t>
  </si>
  <si>
    <t>Summers</t>
  </si>
  <si>
    <t>Tucker</t>
  </si>
  <si>
    <t>Wetzel</t>
  </si>
  <si>
    <t>Wirt</t>
  </si>
  <si>
    <t>Barron</t>
  </si>
  <si>
    <t>Bayfield</t>
  </si>
  <si>
    <t>Colonial Heights</t>
  </si>
  <si>
    <t>Danville</t>
  </si>
  <si>
    <t>Emporia</t>
  </si>
  <si>
    <t>San Fernando</t>
    <phoneticPr fontId="3" type="noConversion"/>
  </si>
  <si>
    <t>Burbank</t>
    <phoneticPr fontId="3" type="noConversion"/>
  </si>
  <si>
    <t>Glendale</t>
    <phoneticPr fontId="3" type="noConversion"/>
  </si>
  <si>
    <t>West Hollywood</t>
    <phoneticPr fontId="3" type="noConversion"/>
  </si>
  <si>
    <t>Alexandria</t>
  </si>
  <si>
    <t>Charlottesville</t>
  </si>
  <si>
    <t>Chesapeake</t>
  </si>
  <si>
    <t>Clifton Forge</t>
  </si>
  <si>
    <t>Inglewood</t>
    <phoneticPr fontId="3" type="noConversion"/>
  </si>
  <si>
    <t>El Segundo</t>
    <phoneticPr fontId="3" type="noConversion"/>
  </si>
  <si>
    <t>Manhattan Beach</t>
    <phoneticPr fontId="3" type="noConversion"/>
  </si>
  <si>
    <t>Hawthorne</t>
    <phoneticPr fontId="3" type="noConversion"/>
  </si>
  <si>
    <t>Galax</t>
  </si>
  <si>
    <t>Harrisonburg</t>
  </si>
  <si>
    <t>Hopewell</t>
  </si>
  <si>
    <t>Lynchburg</t>
  </si>
  <si>
    <t>Manassas</t>
  </si>
  <si>
    <t>Lawndale</t>
    <phoneticPr fontId="3" type="noConversion"/>
  </si>
  <si>
    <t>Prentiss</t>
  </si>
  <si>
    <t>Rankin</t>
  </si>
  <si>
    <t>Sharkey</t>
  </si>
  <si>
    <t>Hettinger</t>
  </si>
  <si>
    <t>Kidder</t>
  </si>
  <si>
    <t>LaMoure</t>
  </si>
  <si>
    <t>McKenzie</t>
  </si>
  <si>
    <t>Mountrail</t>
  </si>
  <si>
    <t>Andrew</t>
  </si>
  <si>
    <t>Garza</t>
  </si>
  <si>
    <t>Gillespie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</si>
  <si>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</si>
  <si>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</si>
  <si>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</si>
  <si>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</si>
  <si>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</si>
  <si>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</si>
  <si>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</si>
  <si>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</si>
  <si>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</si>
  <si>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</si>
  <si>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</si>
  <si>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Gasconade</t>
  </si>
  <si>
    <t>Gentry</t>
  </si>
  <si>
    <t>Auglaize</t>
  </si>
  <si>
    <t>Belmont</t>
  </si>
  <si>
    <t>Clermont</t>
  </si>
  <si>
    <t>Jim Hogg</t>
  </si>
  <si>
    <t>Jim Wells</t>
  </si>
  <si>
    <t>Karnes</t>
  </si>
  <si>
    <t>Kaufman</t>
  </si>
  <si>
    <t>MI</t>
  </si>
  <si>
    <t>MN</t>
  </si>
  <si>
    <t>MS</t>
  </si>
  <si>
    <t>MO</t>
  </si>
  <si>
    <t>Spokane</t>
  </si>
  <si>
    <t>Glasscock</t>
  </si>
  <si>
    <t>Goliad</t>
  </si>
  <si>
    <t>Gonzales</t>
  </si>
  <si>
    <t>Gregg</t>
  </si>
  <si>
    <t>Grimes</t>
  </si>
  <si>
    <t>Hansford</t>
  </si>
  <si>
    <t>MZ</t>
    <phoneticPr fontId="3" type="noConversion"/>
  </si>
  <si>
    <t>Population</t>
    <phoneticPr fontId="3" type="noConversion"/>
  </si>
  <si>
    <t>%diff</t>
    <phoneticPr fontId="3" type="noConversion"/>
  </si>
  <si>
    <t>Gardena</t>
    <phoneticPr fontId="3" type="noConversion"/>
  </si>
  <si>
    <t>Hermosa Beach</t>
    <phoneticPr fontId="3" type="noConversion"/>
  </si>
  <si>
    <t>Bon Homme</t>
  </si>
  <si>
    <t>MA</t>
  </si>
  <si>
    <t>Crockett</t>
  </si>
  <si>
    <t>Dickson</t>
  </si>
  <si>
    <t>LS</t>
  </si>
  <si>
    <t>Lomita</t>
    <phoneticPr fontId="3" type="noConversion"/>
  </si>
  <si>
    <t>Palos Verdes Estates</t>
    <phoneticPr fontId="3" type="noConversion"/>
  </si>
  <si>
    <t>Rancho Palos Verdes</t>
    <phoneticPr fontId="3" type="noConversion"/>
  </si>
  <si>
    <t>Gregory</t>
  </si>
  <si>
    <t>Haakon</t>
  </si>
  <si>
    <t>Hamlin</t>
  </si>
  <si>
    <t>Hand</t>
  </si>
  <si>
    <t>Carson</t>
    <phoneticPr fontId="3" type="noConversion"/>
  </si>
  <si>
    <t>Compton</t>
    <phoneticPr fontId="3" type="noConversion"/>
  </si>
  <si>
    <t>Paramount</t>
    <phoneticPr fontId="3" type="noConversion"/>
  </si>
  <si>
    <t>Bellflower</t>
    <phoneticPr fontId="3" type="noConversion"/>
  </si>
  <si>
    <t>Norwalk</t>
    <phoneticPr fontId="3" type="noConversion"/>
  </si>
  <si>
    <t>Lynwood</t>
    <phoneticPr fontId="3" type="noConversion"/>
  </si>
  <si>
    <t>South Gate</t>
    <phoneticPr fontId="3" type="noConversion"/>
  </si>
  <si>
    <t>Walnut Park</t>
    <phoneticPr fontId="3" type="noConversion"/>
  </si>
  <si>
    <t>Downey</t>
    <phoneticPr fontId="3" type="noConversion"/>
  </si>
  <si>
    <t>Bell</t>
    <phoneticPr fontId="3" type="noConversion"/>
  </si>
  <si>
    <t>Bell Gardens</t>
    <phoneticPr fontId="3" type="noConversion"/>
  </si>
  <si>
    <t>Mayes</t>
  </si>
  <si>
    <t>Muskogee</t>
  </si>
  <si>
    <t>Nowata</t>
  </si>
  <si>
    <t>Okfuskee</t>
  </si>
  <si>
    <t>Oklahoma</t>
  </si>
  <si>
    <t>Okmulgee</t>
  </si>
  <si>
    <t>Payne</t>
  </si>
  <si>
    <t>Rockwall</t>
  </si>
  <si>
    <t>Runnels</t>
  </si>
  <si>
    <t>Rogers</t>
  </si>
  <si>
    <t>Sequoyah</t>
  </si>
  <si>
    <t>Tillman</t>
  </si>
  <si>
    <t>Tulsa</t>
  </si>
  <si>
    <t>Wagoner</t>
  </si>
  <si>
    <t>Washita</t>
  </si>
  <si>
    <t>Woods</t>
  </si>
  <si>
    <t>Victoria</t>
  </si>
  <si>
    <t>Waller</t>
  </si>
  <si>
    <t>Waupaca</t>
  </si>
  <si>
    <t>Waushara</t>
  </si>
  <si>
    <t>Converse</t>
  </si>
  <si>
    <t>Goshen</t>
  </si>
  <si>
    <t>Hot Springs</t>
  </si>
  <si>
    <t>Laramie</t>
  </si>
  <si>
    <t>Natrona</t>
  </si>
  <si>
    <t>Young</t>
  </si>
  <si>
    <t>Zapata</t>
  </si>
  <si>
    <t>Zavala</t>
  </si>
  <si>
    <t>Box Elder</t>
  </si>
  <si>
    <t>Cache</t>
  </si>
  <si>
    <t>Daggett</t>
  </si>
  <si>
    <t>Weston</t>
  </si>
  <si>
    <t>AL</t>
  </si>
  <si>
    <t>AK</t>
  </si>
  <si>
    <t>AZ</t>
  </si>
  <si>
    <t>AR</t>
  </si>
  <si>
    <t>CA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</si>
  <si>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</si>
  <si>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</si>
  <si>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</si>
  <si>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</si>
  <si>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</si>
  <si>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</si>
  <si>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</si>
  <si>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</si>
  <si>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Niobrara</t>
  </si>
  <si>
    <t>Sublette</t>
  </si>
  <si>
    <t>Sweetwater</t>
  </si>
  <si>
    <t>Uinta</t>
  </si>
  <si>
    <t>Washakie</t>
  </si>
  <si>
    <t>Travis</t>
  </si>
  <si>
    <t>Tyler</t>
  </si>
  <si>
    <t>Upshur</t>
  </si>
  <si>
    <t>Upton</t>
  </si>
  <si>
    <t>Uvalde</t>
  </si>
  <si>
    <t>Val Verde</t>
  </si>
  <si>
    <t>GA</t>
  </si>
  <si>
    <t>HI</t>
  </si>
  <si>
    <t>ID</t>
  </si>
  <si>
    <t>IL</t>
  </si>
  <si>
    <t>IN</t>
  </si>
  <si>
    <t>IA</t>
  </si>
  <si>
    <t>KS</t>
  </si>
  <si>
    <t>KY</t>
  </si>
  <si>
    <t>AG</t>
    <phoneticPr fontId="3" type="noConversion"/>
  </si>
  <si>
    <t>CE</t>
    <phoneticPr fontId="3" type="noConversion"/>
  </si>
  <si>
    <t>Barry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</si>
  <si>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</si>
  <si>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</si>
  <si>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</si>
  <si>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</si>
  <si>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</si>
  <si>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</si>
  <si>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</si>
  <si>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</si>
  <si>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</si>
  <si>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</si>
  <si>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</si>
  <si>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</si>
  <si>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</si>
  <si>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</si>
  <si>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</si>
  <si>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</si>
  <si>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Eddy</t>
  </si>
  <si>
    <t>Guadalupe</t>
  </si>
  <si>
    <t>Harding</t>
  </si>
  <si>
    <t>Hidalgo</t>
  </si>
  <si>
    <t>Lea</t>
  </si>
  <si>
    <t>Los Alamos</t>
  </si>
  <si>
    <t>Luna</t>
  </si>
  <si>
    <t>Lexington</t>
  </si>
  <si>
    <t>McCormick</t>
  </si>
  <si>
    <t>Marlboro</t>
  </si>
  <si>
    <t>Newberry</t>
  </si>
  <si>
    <t>Orangeburg</t>
  </si>
  <si>
    <t>Mora</t>
  </si>
  <si>
    <t>Prince William</t>
  </si>
  <si>
    <t>Rappahannock</t>
  </si>
  <si>
    <t>Roanoke</t>
  </si>
  <si>
    <t>De Baca</t>
  </si>
  <si>
    <t>Dona Ana</t>
  </si>
  <si>
    <t>Kershaw</t>
  </si>
  <si>
    <t>Powhatan</t>
  </si>
  <si>
    <t>Prince Edward</t>
  </si>
  <si>
    <t>Prince George</t>
  </si>
  <si>
    <t>Navarro</t>
  </si>
  <si>
    <t>Goochland</t>
  </si>
  <si>
    <t>Greensville</t>
  </si>
  <si>
    <t>Hanover</t>
  </si>
  <si>
    <t>Westlake Village</t>
    <phoneticPr fontId="3" type="noConversion"/>
  </si>
  <si>
    <t>Agoura Hills</t>
    <phoneticPr fontId="3" type="noConversion"/>
  </si>
  <si>
    <t>James City</t>
  </si>
  <si>
    <t>Randall</t>
  </si>
  <si>
    <t>Reagan</t>
  </si>
  <si>
    <t>Real</t>
  </si>
  <si>
    <t>Reeves</t>
  </si>
  <si>
    <t>Refugio</t>
  </si>
  <si>
    <t>NI</t>
  </si>
  <si>
    <t>NI</t>
    <phoneticPr fontId="3" type="noConversion"/>
  </si>
  <si>
    <t>SB</t>
  </si>
  <si>
    <t>SB</t>
    <phoneticPr fontId="3" type="noConversion"/>
  </si>
  <si>
    <t>Steel Belt</t>
    <phoneticPr fontId="3" type="noConversion"/>
  </si>
  <si>
    <t>FE</t>
    <phoneticPr fontId="3" type="noConversion"/>
  </si>
  <si>
    <t>Greenville</t>
  </si>
  <si>
    <t>Hampton</t>
  </si>
  <si>
    <t>Oswego</t>
  </si>
  <si>
    <t>Queens</t>
  </si>
  <si>
    <t>Rensselaer</t>
  </si>
  <si>
    <t>Rockland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</si>
  <si>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</si>
  <si>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</si>
  <si>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</si>
  <si>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</si>
  <si>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</si>
  <si>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</si>
  <si>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</si>
  <si>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</si>
  <si>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</si>
  <si>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</si>
  <si>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</si>
  <si>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</si>
  <si>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Anson</t>
  </si>
  <si>
    <t>Brunswick</t>
  </si>
  <si>
    <t>Buncombe</t>
  </si>
  <si>
    <t>Cabarrus</t>
  </si>
  <si>
    <t>Carteret</t>
  </si>
  <si>
    <t>Caswell</t>
  </si>
  <si>
    <t>Obion</t>
  </si>
  <si>
    <t>Overton</t>
  </si>
  <si>
    <t>Pickett</t>
  </si>
  <si>
    <t>Rhea</t>
  </si>
  <si>
    <t>Roane</t>
  </si>
  <si>
    <t>Currituck</t>
  </si>
  <si>
    <t>Dare</t>
  </si>
  <si>
    <t>Davidson</t>
  </si>
  <si>
    <t>Davie</t>
  </si>
  <si>
    <t>Duplin</t>
  </si>
  <si>
    <t>Durham</t>
  </si>
  <si>
    <t>Edgecombe</t>
  </si>
  <si>
    <t>Andrews</t>
  </si>
  <si>
    <t>Angelina</t>
  </si>
  <si>
    <t>Hardy</t>
  </si>
  <si>
    <t>Kanawha</t>
  </si>
  <si>
    <t>Mingo</t>
  </si>
  <si>
    <t>Monongalia</t>
  </si>
  <si>
    <t>Pleasants</t>
  </si>
  <si>
    <t>Preston</t>
  </si>
  <si>
    <t>Raleigh</t>
  </si>
  <si>
    <t>Bee</t>
  </si>
  <si>
    <t>Bexar</t>
  </si>
  <si>
    <t>Blanco</t>
  </si>
  <si>
    <t>Borden</t>
  </si>
  <si>
    <t>Bosque</t>
  </si>
  <si>
    <t>Bowie</t>
  </si>
  <si>
    <t>Burnett</t>
  </si>
  <si>
    <t>Calumet</t>
  </si>
  <si>
    <t>Dane</t>
  </si>
  <si>
    <t>Door</t>
  </si>
  <si>
    <t>Falls Church</t>
  </si>
  <si>
    <t>Fredericksburg</t>
  </si>
  <si>
    <t>Kenosha</t>
  </si>
  <si>
    <t>Kewaunee</t>
  </si>
  <si>
    <t>La Crosse</t>
  </si>
  <si>
    <t>Manassas Park</t>
  </si>
  <si>
    <t>Martinsville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</si>
  <si>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</si>
  <si>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</si>
  <si>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</si>
  <si>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</si>
  <si>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</si>
  <si>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</si>
  <si>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</si>
  <si>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</si>
  <si>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</si>
  <si>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</si>
  <si>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</si>
  <si>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</si>
  <si>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</si>
  <si>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DeWitt</t>
  </si>
  <si>
    <t>Dickens</t>
  </si>
  <si>
    <t>Bottineau</t>
  </si>
  <si>
    <t>Bowman</t>
  </si>
  <si>
    <t>Burleigh</t>
  </si>
  <si>
    <t>Pontotoc</t>
  </si>
  <si>
    <t>Carlisle</t>
  </si>
  <si>
    <t>Sunflower</t>
  </si>
  <si>
    <t>Tallahatchie</t>
  </si>
  <si>
    <t>Tate</t>
  </si>
  <si>
    <t>Tippah</t>
  </si>
  <si>
    <t>Tishomingo</t>
  </si>
  <si>
    <t>Tunica</t>
  </si>
  <si>
    <t>Walthall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</si>
  <si>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</si>
  <si>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</si>
  <si>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</si>
  <si>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</si>
  <si>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</si>
  <si>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</si>
  <si>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</si>
  <si>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</si>
  <si>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</si>
  <si>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</si>
  <si>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Magoffin</t>
  </si>
  <si>
    <t>Hickory</t>
  </si>
  <si>
    <t>Holt</t>
  </si>
  <si>
    <t>Howell</t>
  </si>
  <si>
    <t>Laclede</t>
  </si>
  <si>
    <t>McDonald</t>
  </si>
  <si>
    <t>Maries</t>
  </si>
  <si>
    <t>Columbiana</t>
  </si>
  <si>
    <t>Coshocton</t>
  </si>
  <si>
    <t>Cuyahoga</t>
  </si>
  <si>
    <t>Nodaway</t>
  </si>
  <si>
    <t>Oregon</t>
  </si>
  <si>
    <t>Ozark</t>
  </si>
  <si>
    <t>Kenedy</t>
  </si>
  <si>
    <t>Kerr</t>
  </si>
  <si>
    <t>Kimble</t>
  </si>
  <si>
    <t>MT</t>
  </si>
  <si>
    <t>NE</t>
  </si>
  <si>
    <t>NV</t>
  </si>
  <si>
    <t>NH</t>
  </si>
  <si>
    <t>NJ</t>
  </si>
  <si>
    <t>NM</t>
  </si>
  <si>
    <t>King</t>
  </si>
  <si>
    <t>Kinney</t>
  </si>
  <si>
    <t>Hartley</t>
  </si>
  <si>
    <t>Hays</t>
  </si>
  <si>
    <t>Hemphill</t>
  </si>
  <si>
    <t>Hockley</t>
  </si>
  <si>
    <t>Hood</t>
  </si>
  <si>
    <t>Williams</t>
  </si>
  <si>
    <t>Ashland</t>
  </si>
  <si>
    <t>Ashtabula</t>
  </si>
  <si>
    <t>Athens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</si>
  <si>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</si>
  <si>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</si>
  <si>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</si>
  <si>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</si>
  <si>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</si>
  <si>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</si>
  <si>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</si>
  <si>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</si>
  <si>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</si>
  <si>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</si>
  <si>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</si>
  <si>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Big Horn</t>
  </si>
  <si>
    <t>Rolling Hills</t>
    <phoneticPr fontId="3" type="noConversion"/>
  </si>
  <si>
    <t>Rolling Hills Estates</t>
    <phoneticPr fontId="3" type="noConversion"/>
  </si>
  <si>
    <t>Daniels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</si>
  <si>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</si>
  <si>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</si>
  <si>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</si>
  <si>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</si>
  <si>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</si>
  <si>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</si>
  <si>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</si>
  <si>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</si>
  <si>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</si>
  <si>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</si>
  <si>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Pondera</t>
  </si>
  <si>
    <t>Powder River</t>
  </si>
  <si>
    <t>Ravalli</t>
  </si>
  <si>
    <t>McClain</t>
  </si>
  <si>
    <t>McCurtain</t>
  </si>
  <si>
    <t>Major</t>
  </si>
  <si>
    <t>Sanders</t>
  </si>
  <si>
    <t>Silver Bow</t>
  </si>
  <si>
    <t>Stillwater</t>
  </si>
  <si>
    <t>Sweet Grass</t>
  </si>
  <si>
    <t>Toole</t>
  </si>
  <si>
    <t>Pittsburg</t>
  </si>
  <si>
    <t>Pushmataha</t>
  </si>
  <si>
    <t>Roger Mills</t>
  </si>
  <si>
    <t>Yellowstone National Park</t>
  </si>
  <si>
    <t>Antelope</t>
  </si>
  <si>
    <t>Arthur</t>
  </si>
  <si>
    <t>Banner</t>
  </si>
  <si>
    <t>Woodward</t>
  </si>
  <si>
    <t>Clackamas</t>
  </si>
  <si>
    <t>Webb</t>
  </si>
  <si>
    <t>Wharton</t>
  </si>
  <si>
    <t>Wilbarger</t>
  </si>
  <si>
    <t>Willacy</t>
  </si>
  <si>
    <t>Winkler</t>
  </si>
  <si>
    <t>Wise</t>
  </si>
  <si>
    <t>Yoakum</t>
  </si>
  <si>
    <t>Malheur</t>
  </si>
  <si>
    <t>Multnomah</t>
  </si>
  <si>
    <t>Tillamook</t>
  </si>
  <si>
    <t>Umatilla</t>
  </si>
  <si>
    <t>Wallowa</t>
  </si>
  <si>
    <t>Duchesne</t>
  </si>
  <si>
    <t>Emery</t>
  </si>
  <si>
    <t>Juab</t>
  </si>
  <si>
    <t>Millard</t>
  </si>
  <si>
    <t>Piute</t>
  </si>
  <si>
    <t>Rich</t>
  </si>
  <si>
    <t>CO</t>
  </si>
  <si>
    <t>CT</t>
  </si>
  <si>
    <t>DE</t>
  </si>
  <si>
    <t>FL</t>
  </si>
  <si>
    <t>Wasatch</t>
  </si>
  <si>
    <t>LA</t>
  </si>
  <si>
    <t>Per state</t>
    <phoneticPr fontId="3" type="noConversion"/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</si>
  <si>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</si>
  <si>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</si>
  <si>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</si>
  <si>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</si>
  <si>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</si>
  <si>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</si>
  <si>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</si>
  <si>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</si>
  <si>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</si>
  <si>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</si>
  <si>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</si>
  <si>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</si>
  <si>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Northumberland</t>
  </si>
  <si>
    <t>Pershing</t>
  </si>
  <si>
    <t>Storey</t>
  </si>
  <si>
    <t>Washoe</t>
  </si>
  <si>
    <t>White Pine</t>
  </si>
  <si>
    <t>Antrim</t>
  </si>
  <si>
    <t>Arenac</t>
  </si>
  <si>
    <t>Baraga</t>
  </si>
  <si>
    <t>Noble</t>
  </si>
  <si>
    <t>Ohio</t>
  </si>
  <si>
    <t>Owen</t>
  </si>
  <si>
    <t>Benzie</t>
  </si>
  <si>
    <t>Branch</t>
  </si>
  <si>
    <t>Charlevoix</t>
  </si>
  <si>
    <t>Cheboygan</t>
  </si>
  <si>
    <t>Chippewa</t>
  </si>
  <si>
    <t>Clare</t>
  </si>
  <si>
    <t>Eaton</t>
  </si>
  <si>
    <t>Cape May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</si>
  <si>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</si>
  <si>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</si>
  <si>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</si>
  <si>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</si>
  <si>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</si>
  <si>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</si>
  <si>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</si>
  <si>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</si>
  <si>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</si>
  <si>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</si>
  <si>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</si>
  <si>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</si>
  <si>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Allamakee</t>
  </si>
  <si>
    <t>Appanoose</t>
  </si>
  <si>
    <t>Keweenaw</t>
  </si>
  <si>
    <t>Lapeer</t>
  </si>
  <si>
    <t>Leelanau</t>
  </si>
  <si>
    <t>McKinley</t>
  </si>
  <si>
    <t>Mecosta</t>
  </si>
  <si>
    <t>Menominee</t>
  </si>
  <si>
    <t>Des Moines</t>
  </si>
  <si>
    <t>Dickinson</t>
  </si>
  <si>
    <t>Quay</t>
  </si>
  <si>
    <t>Saluda</t>
  </si>
  <si>
    <t>Spartanburg</t>
  </si>
  <si>
    <t>Williamsburg</t>
  </si>
  <si>
    <t>Aurora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</si>
  <si>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</si>
  <si>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</si>
  <si>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</si>
  <si>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</si>
  <si>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</si>
  <si>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</si>
  <si>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</si>
  <si>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</si>
  <si>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</si>
  <si>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Cattaraugus</t>
  </si>
  <si>
    <t>Cayuga</t>
  </si>
  <si>
    <t>Chemung</t>
  </si>
  <si>
    <t>Chenango</t>
  </si>
  <si>
    <t>Cortland</t>
  </si>
  <si>
    <t>Dutchess</t>
  </si>
  <si>
    <t>Erie</t>
  </si>
  <si>
    <t>Tuscola</t>
  </si>
  <si>
    <t>Washtenaw</t>
  </si>
  <si>
    <t>Wexford</t>
  </si>
  <si>
    <t>Aitkin</t>
  </si>
  <si>
    <t>Anoka</t>
  </si>
  <si>
    <t>Herkimer</t>
  </si>
  <si>
    <t>New York</t>
  </si>
  <si>
    <t>Niagara</t>
  </si>
  <si>
    <t>Onondaga</t>
  </si>
  <si>
    <t>Ontario</t>
  </si>
  <si>
    <t>Big Stone</t>
  </si>
  <si>
    <t>Blue Earth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</si>
  <si>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</si>
  <si>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</si>
  <si>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</si>
  <si>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</si>
  <si>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</si>
  <si>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</si>
  <si>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</si>
  <si>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</si>
  <si>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</si>
  <si>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</si>
  <si>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Isanti</t>
  </si>
  <si>
    <t>Itasca</t>
  </si>
  <si>
    <t>Kanabec</t>
  </si>
  <si>
    <t>Kandiyohi</t>
  </si>
  <si>
    <t>Kittson</t>
  </si>
  <si>
    <t>Beaufort</t>
  </si>
  <si>
    <t>Bertie</t>
  </si>
  <si>
    <t>Bladen</t>
  </si>
  <si>
    <t>Lac qui Parle</t>
  </si>
  <si>
    <t>Lake of the Woods</t>
  </si>
  <si>
    <t>Le Sueur</t>
  </si>
  <si>
    <t>McLeod</t>
  </si>
  <si>
    <t>Catawba</t>
  </si>
  <si>
    <t>Chowan</t>
  </si>
  <si>
    <t>Columbus</t>
  </si>
  <si>
    <t>Craven</t>
  </si>
  <si>
    <t>Nicollet</t>
  </si>
  <si>
    <t>Nobles</t>
  </si>
  <si>
    <t>Norman</t>
  </si>
  <si>
    <t>Olmsted</t>
  </si>
  <si>
    <t>Gaston</t>
  </si>
  <si>
    <t>Gates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</si>
  <si>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</si>
  <si>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</si>
  <si>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</si>
  <si>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</si>
  <si>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</si>
  <si>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</si>
  <si>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</si>
  <si>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</si>
  <si>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Hoke</t>
  </si>
  <si>
    <t>Hyde</t>
  </si>
  <si>
    <t>Iredell</t>
  </si>
  <si>
    <t>Johnston</t>
  </si>
  <si>
    <t>Lenoir</t>
  </si>
  <si>
    <t>McDowell</t>
  </si>
  <si>
    <t>Brazoria</t>
  </si>
  <si>
    <t>Brazos</t>
  </si>
  <si>
    <t>Brewster</t>
  </si>
  <si>
    <t>Briscoe</t>
  </si>
  <si>
    <t>Burleson</t>
  </si>
  <si>
    <t>Burnet</t>
  </si>
  <si>
    <t>Eau Claire</t>
  </si>
  <si>
    <t>Fond du Lac</t>
  </si>
  <si>
    <t>Green Lake</t>
  </si>
  <si>
    <t>Cochran</t>
  </si>
  <si>
    <t>Langlade</t>
  </si>
  <si>
    <t>Manitowoc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</si>
  <si>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</si>
  <si>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</si>
  <si>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</si>
  <si>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</si>
  <si>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</si>
  <si>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</si>
  <si>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</si>
  <si>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</si>
  <si>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</si>
  <si>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</si>
  <si>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</si>
  <si>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</si>
  <si>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Benson</t>
  </si>
  <si>
    <t>Billings</t>
  </si>
  <si>
    <t>Neshoba</t>
  </si>
  <si>
    <t>Noxubee</t>
  </si>
  <si>
    <t>Oktibbeha</t>
  </si>
  <si>
    <t>Panola</t>
  </si>
  <si>
    <t>Pearl River</t>
  </si>
  <si>
    <t>Campbell</t>
  </si>
  <si>
    <t>Calloway</t>
  </si>
  <si>
    <t>Paulding</t>
  </si>
  <si>
    <t>Carter</t>
  </si>
  <si>
    <t>Casey</t>
  </si>
  <si>
    <t>Edmonson</t>
  </si>
  <si>
    <t>Elliott</t>
  </si>
  <si>
    <t>Estill</t>
  </si>
  <si>
    <t>Fleming</t>
  </si>
  <si>
    <t>Garrard</t>
  </si>
  <si>
    <t>Yalobusha</t>
  </si>
  <si>
    <t>Yazoo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</si>
  <si>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</si>
  <si>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</si>
  <si>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</si>
  <si>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</si>
  <si>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</si>
  <si>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</si>
  <si>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</si>
  <si>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</si>
  <si>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</si>
  <si>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</si>
  <si>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</si>
  <si>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</si>
  <si>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Twiggs</t>
  </si>
  <si>
    <t>Menifee</t>
  </si>
  <si>
    <t>Metcalfe</t>
  </si>
  <si>
    <t>Muhlenberg</t>
  </si>
  <si>
    <t>Moniteau</t>
  </si>
  <si>
    <t>New Madrid</t>
  </si>
  <si>
    <t>Hawaii</t>
  </si>
  <si>
    <t>Honolulu</t>
  </si>
  <si>
    <t>Kalawao</t>
  </si>
  <si>
    <t>Kauai</t>
  </si>
  <si>
    <t>Maui</t>
  </si>
  <si>
    <t>Darke</t>
  </si>
  <si>
    <t>Defiance</t>
  </si>
  <si>
    <t>Gallia</t>
  </si>
  <si>
    <t>Geauga</t>
  </si>
  <si>
    <t>Guernsey</t>
  </si>
  <si>
    <t>Pemiscot</t>
  </si>
  <si>
    <t>Kleberg</t>
  </si>
  <si>
    <t>Lamb</t>
  </si>
  <si>
    <t>Lampasas</t>
  </si>
  <si>
    <t>Lavaca</t>
  </si>
  <si>
    <t>Highland</t>
  </si>
  <si>
    <t>Hocking</t>
  </si>
  <si>
    <t>Licking</t>
  </si>
  <si>
    <t>Lorain</t>
  </si>
  <si>
    <t>Mahoning</t>
  </si>
  <si>
    <t>Shannon</t>
  </si>
  <si>
    <t>Stoddard</t>
  </si>
  <si>
    <t>Taney</t>
  </si>
  <si>
    <t>Texas</t>
  </si>
  <si>
    <t>St. Louis city</t>
  </si>
  <si>
    <t>Beaverhead</t>
  </si>
  <si>
    <t>East Carroll</t>
  </si>
  <si>
    <t>East Feliciana</t>
  </si>
  <si>
    <t>Evangeline</t>
  </si>
  <si>
    <t>Iberia</t>
  </si>
  <si>
    <t>Broadwater</t>
  </si>
  <si>
    <t>Carbon</t>
  </si>
  <si>
    <t>Cascade</t>
  </si>
  <si>
    <t>Chouteau</t>
  </si>
  <si>
    <t>Jefferson Davis</t>
  </si>
  <si>
    <t>Lafourche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</si>
  <si>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</si>
  <si>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</si>
  <si>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</si>
  <si>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</si>
  <si>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</si>
  <si>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</si>
  <si>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</si>
  <si>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</si>
  <si>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</si>
  <si>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</si>
  <si>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</si>
  <si>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</si>
  <si>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St. Charles</t>
  </si>
  <si>
    <t>St. Helena</t>
  </si>
  <si>
    <t>St. James</t>
  </si>
  <si>
    <t>Roosevelt</t>
  </si>
  <si>
    <t>Rosebud</t>
  </si>
  <si>
    <t>St. Martin</t>
  </si>
  <si>
    <t>St. Mary</t>
  </si>
  <si>
    <t>St. Tammany</t>
  </si>
  <si>
    <t>Tangipahoa</t>
  </si>
  <si>
    <t>Treasure</t>
  </si>
  <si>
    <t>Wheatland</t>
  </si>
  <si>
    <t>Wibaux</t>
  </si>
  <si>
    <t>Yellowstone</t>
  </si>
  <si>
    <t>West Carroll</t>
  </si>
  <si>
    <t>West Feliciana</t>
  </si>
  <si>
    <t>Box Butte</t>
  </si>
  <si>
    <t>Buffalo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</si>
  <si>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</si>
  <si>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</si>
  <si>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</si>
  <si>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</si>
  <si>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</si>
  <si>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</si>
  <si>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</si>
  <si>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</si>
  <si>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Deuel</t>
  </si>
  <si>
    <t>Dixon</t>
  </si>
  <si>
    <t>Dundy</t>
  </si>
  <si>
    <t>Frontier</t>
  </si>
  <si>
    <t>Furnas</t>
  </si>
  <si>
    <t>Gage</t>
  </si>
  <si>
    <t>Wasco</t>
  </si>
  <si>
    <t>Yamhill</t>
  </si>
  <si>
    <t>Allegheny</t>
  </si>
  <si>
    <t>Armstrong</t>
  </si>
  <si>
    <t>Bedford</t>
  </si>
  <si>
    <t>Berks</t>
  </si>
  <si>
    <t>Blair</t>
  </si>
  <si>
    <t>Salt Lake</t>
  </si>
  <si>
    <t>Sanpete</t>
  </si>
  <si>
    <t>Tooele</t>
  </si>
  <si>
    <t>Uintah</t>
  </si>
  <si>
    <t>Utah</t>
  </si>
  <si>
    <t>Weber</t>
  </si>
  <si>
    <t>Addison</t>
  </si>
  <si>
    <t>Bennington</t>
  </si>
  <si>
    <t>Caledonia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</si>
  <si>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</si>
  <si>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</si>
  <si>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</si>
  <si>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</si>
  <si>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</si>
  <si>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</si>
  <si>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</si>
  <si>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</si>
  <si>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</si>
  <si>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</si>
  <si>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Lander</t>
  </si>
  <si>
    <t>Nye</t>
  </si>
  <si>
    <t>Norfolk</t>
  </si>
  <si>
    <t>Suffolk</t>
  </si>
  <si>
    <t>Alcona</t>
  </si>
  <si>
    <t>Alger</t>
  </si>
  <si>
    <t>Allegan</t>
  </si>
  <si>
    <t>Alpena</t>
  </si>
  <si>
    <t>LaGrange</t>
  </si>
  <si>
    <t>Parke</t>
  </si>
  <si>
    <t>Porter</t>
  </si>
  <si>
    <t>Posey</t>
  </si>
  <si>
    <t>Ripley</t>
  </si>
  <si>
    <t>Rush</t>
  </si>
  <si>
    <t>St. Joseph</t>
  </si>
  <si>
    <t>Spencer</t>
  </si>
  <si>
    <t>Genesee</t>
  </si>
  <si>
    <t>Gladwin</t>
  </si>
  <si>
    <t>Gogebic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</si>
  <si>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</si>
  <si>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</si>
  <si>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</si>
  <si>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</si>
  <si>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</si>
  <si>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</si>
  <si>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</si>
  <si>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</si>
  <si>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</si>
  <si>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</si>
  <si>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Black Hawk</t>
  </si>
  <si>
    <t>Bremer</t>
  </si>
  <si>
    <t>Buchanan</t>
  </si>
  <si>
    <t>Buena Vista</t>
  </si>
  <si>
    <t>Lenawee</t>
  </si>
  <si>
    <t>Luce</t>
  </si>
  <si>
    <t>Mackinac</t>
  </si>
  <si>
    <t>Macomb</t>
  </si>
  <si>
    <t>Manistee</t>
  </si>
  <si>
    <t>Marquette</t>
  </si>
  <si>
    <t>Flagler</t>
  </si>
  <si>
    <t>Gadsden</t>
  </si>
  <si>
    <t>Rio Arriba</t>
  </si>
  <si>
    <t>Sandoval</t>
  </si>
  <si>
    <t>Midland</t>
  </si>
  <si>
    <t>Missaukee</t>
  </si>
  <si>
    <t>Montcalm</t>
  </si>
  <si>
    <t>Montmorency</t>
  </si>
  <si>
    <t>Beadle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</si>
  <si>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</si>
  <si>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</si>
  <si>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</si>
  <si>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</si>
  <si>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</si>
  <si>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</si>
  <si>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</si>
  <si>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</si>
  <si>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Roscommon</t>
  </si>
  <si>
    <t>Saginaw</t>
  </si>
  <si>
    <t>Sanilac</t>
  </si>
  <si>
    <t>Schoolcraft</t>
  </si>
  <si>
    <t>Shiawassee</t>
  </si>
  <si>
    <t>Story</t>
  </si>
  <si>
    <t>Tama</t>
  </si>
  <si>
    <t>Wapello</t>
  </si>
  <si>
    <t>Winneshiek</t>
  </si>
  <si>
    <t>Woodbury</t>
  </si>
  <si>
    <t>Wright</t>
  </si>
  <si>
    <t>Anderson</t>
  </si>
  <si>
    <t>Becker</t>
  </si>
  <si>
    <t>Beltrami</t>
  </si>
  <si>
    <t>Barber</t>
  </si>
  <si>
    <t>Barton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</si>
  <si>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</si>
  <si>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</si>
  <si>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</si>
  <si>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</si>
  <si>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</si>
  <si>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</si>
  <si>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</si>
  <si>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</si>
  <si>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</si>
  <si>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</si>
  <si>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</si>
  <si>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</si>
  <si>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</si>
  <si>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</si>
  <si>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Ellsworth</t>
  </si>
  <si>
    <t>Finney</t>
  </si>
  <si>
    <t>Geary</t>
  </si>
  <si>
    <t>Koochiching</t>
  </si>
  <si>
    <t>Haskell</t>
  </si>
  <si>
    <t>Hodgeman</t>
  </si>
  <si>
    <t>Mahnomen</t>
  </si>
  <si>
    <t>Meeker</t>
  </si>
  <si>
    <t>Mille Lacs</t>
  </si>
  <si>
    <t>Morrison</t>
  </si>
  <si>
    <t>Mower</t>
  </si>
  <si>
    <t>Labette</t>
  </si>
  <si>
    <t>Lane</t>
  </si>
  <si>
    <t>Leavenworth</t>
  </si>
  <si>
    <t>McPherson</t>
  </si>
  <si>
    <t>Meade</t>
  </si>
  <si>
    <t>Otter Tail</t>
  </si>
  <si>
    <t>Granville</t>
  </si>
  <si>
    <t>Guilford</t>
  </si>
  <si>
    <t>Halifax</t>
  </si>
  <si>
    <t>Harnett</t>
  </si>
  <si>
    <t>Haywood</t>
  </si>
  <si>
    <t>Hertford</t>
  </si>
  <si>
    <t>Pipestone</t>
  </si>
  <si>
    <t>Ramsey</t>
  </si>
  <si>
    <t>Red Lake</t>
  </si>
  <si>
    <t>Redwood</t>
  </si>
  <si>
    <t>Renville</t>
  </si>
  <si>
    <t>Rock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</si>
  <si>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</si>
  <si>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</si>
  <si>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</si>
  <si>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</si>
  <si>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</si>
  <si>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</si>
  <si>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</si>
  <si>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</si>
  <si>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</si>
  <si>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Callahan</t>
  </si>
  <si>
    <t>Camp</t>
  </si>
  <si>
    <t>Carson</t>
  </si>
  <si>
    <t>Castro</t>
  </si>
  <si>
    <t>Childress</t>
  </si>
  <si>
    <t>Coleman</t>
  </si>
  <si>
    <t>Collin</t>
  </si>
  <si>
    <t>Collingsworth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</si>
  <si>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</si>
  <si>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</si>
  <si>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</si>
  <si>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</si>
  <si>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</si>
  <si>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</si>
  <si>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</si>
  <si>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</si>
  <si>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</si>
  <si>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</si>
  <si>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</si>
  <si>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Leflore</t>
  </si>
  <si>
    <t>Boyle</t>
  </si>
  <si>
    <t>Bracken</t>
  </si>
  <si>
    <t>Breathitt</t>
  </si>
  <si>
    <t>Breckinridge</t>
  </si>
  <si>
    <t>Bullitt</t>
  </si>
  <si>
    <t>Caldwell</t>
  </si>
  <si>
    <t>Quitman</t>
  </si>
  <si>
    <t>Rabun</t>
  </si>
  <si>
    <t>Richmond</t>
  </si>
  <si>
    <t>Rockdale</t>
  </si>
  <si>
    <t>Schley</t>
  </si>
  <si>
    <t>Graves</t>
  </si>
  <si>
    <t>Grayson</t>
  </si>
  <si>
    <t>Green</t>
  </si>
  <si>
    <t>Greenup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</si>
  <si>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</si>
  <si>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</si>
  <si>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</si>
  <si>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</si>
  <si>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</si>
  <si>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</si>
  <si>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</si>
  <si>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</si>
  <si>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</si>
  <si>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</si>
  <si>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</si>
  <si>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Wayne</t>
  </si>
  <si>
    <t>Webster</t>
  </si>
  <si>
    <t>Wheeler</t>
  </si>
  <si>
    <t>Whitfield</t>
  </si>
  <si>
    <t>Nelson</t>
  </si>
  <si>
    <t>Nicholas</t>
  </si>
  <si>
    <t>Oldham</t>
  </si>
  <si>
    <t>Owsley</t>
  </si>
  <si>
    <t>Pendleton</t>
  </si>
  <si>
    <t>Powell</t>
  </si>
  <si>
    <t>Robertson</t>
  </si>
  <si>
    <t>Ada</t>
  </si>
  <si>
    <t>Bannock</t>
  </si>
  <si>
    <t>Bear Lake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</si>
  <si>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</si>
  <si>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</si>
  <si>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</si>
  <si>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</si>
  <si>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</si>
  <si>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</si>
  <si>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</si>
  <si>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</si>
  <si>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</si>
  <si>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</si>
  <si>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</si>
  <si>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</si>
  <si>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</si>
  <si>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</si>
  <si>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</si>
  <si>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</si>
  <si>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</si>
  <si>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Catahoula</t>
  </si>
  <si>
    <t>Claiborne</t>
  </si>
  <si>
    <t>Concordia</t>
  </si>
  <si>
    <t>De Soto</t>
  </si>
  <si>
    <t>East Baton Rouge</t>
  </si>
  <si>
    <t>Minidoka</t>
  </si>
  <si>
    <t>Nez Perce</t>
  </si>
  <si>
    <t>Oneida</t>
  </si>
  <si>
    <t>Owyhee</t>
  </si>
  <si>
    <t>Payette</t>
  </si>
  <si>
    <t>Power</t>
  </si>
  <si>
    <t>Iberville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</si>
  <si>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</si>
  <si>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</si>
  <si>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</si>
  <si>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</si>
  <si>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</si>
  <si>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</si>
  <si>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</si>
  <si>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</si>
  <si>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</si>
  <si>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</si>
  <si>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</si>
  <si>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</si>
  <si>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</si>
  <si>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De Witt</t>
  </si>
  <si>
    <t>DuPage</t>
  </si>
  <si>
    <t>Edgar</t>
  </si>
  <si>
    <t>St. John the Baptist</t>
  </si>
  <si>
    <t>St. Landry</t>
  </si>
  <si>
    <t>Tensas</t>
  </si>
  <si>
    <t>Terrebonne</t>
  </si>
  <si>
    <t>Vernon</t>
  </si>
  <si>
    <t>West Baton Rouge</t>
  </si>
  <si>
    <t>Kankakee</t>
  </si>
  <si>
    <t>Kendall</t>
  </si>
  <si>
    <t>Knox</t>
  </si>
  <si>
    <t>LaSalle</t>
  </si>
  <si>
    <t>Livingston</t>
  </si>
  <si>
    <t>McDonough</t>
  </si>
  <si>
    <t>McHenry</t>
  </si>
  <si>
    <t>Winn</t>
  </si>
  <si>
    <t>Burt</t>
  </si>
  <si>
    <t>Cherry</t>
  </si>
  <si>
    <t>Colfax</t>
  </si>
  <si>
    <t>Cuming</t>
  </si>
  <si>
    <t>Dawes</t>
  </si>
  <si>
    <t>Androscoggin</t>
  </si>
  <si>
    <t>Aroostook</t>
  </si>
  <si>
    <t>Kennebec</t>
  </si>
  <si>
    <t>Oxford</t>
  </si>
  <si>
    <t>Penobscot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</si>
  <si>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</si>
  <si>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</si>
  <si>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</si>
  <si>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</si>
  <si>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</si>
  <si>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</si>
  <si>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</si>
  <si>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</si>
  <si>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</si>
  <si>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</si>
  <si>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</si>
  <si>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</si>
  <si>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Clearfield</t>
  </si>
  <si>
    <t>Bucks</t>
  </si>
  <si>
    <t>Cambria</t>
  </si>
  <si>
    <t>Centre</t>
  </si>
  <si>
    <t>Chester</t>
  </si>
  <si>
    <t>Clarion</t>
  </si>
  <si>
    <t>Forest</t>
  </si>
  <si>
    <t>Huntingdon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</si>
  <si>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</si>
  <si>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</si>
  <si>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</si>
  <si>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</si>
  <si>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</si>
  <si>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</si>
  <si>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</si>
  <si>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</si>
  <si>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</si>
  <si>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</si>
  <si>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Nantucket</t>
  </si>
  <si>
    <t>Gibson</t>
  </si>
  <si>
    <t>Harrison</t>
  </si>
  <si>
    <t>Hendricks</t>
  </si>
  <si>
    <t>Huntington</t>
  </si>
  <si>
    <t>Jay</t>
  </si>
  <si>
    <t>Jennings</t>
  </si>
  <si>
    <t>Kosciusko</t>
  </si>
  <si>
    <t>Pueblo</t>
  </si>
  <si>
    <t>Rio Blanco</t>
  </si>
  <si>
    <t>Rio Grande</t>
  </si>
  <si>
    <t>Routt</t>
  </si>
  <si>
    <t>Starke</t>
  </si>
  <si>
    <t>Steuben</t>
  </si>
  <si>
    <t>Sullivan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</si>
  <si>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</si>
  <si>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</si>
  <si>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</si>
  <si>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</si>
  <si>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</si>
  <si>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</si>
  <si>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</si>
  <si>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</si>
  <si>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</si>
  <si>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</si>
  <si>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Audubon</t>
  </si>
  <si>
    <t>Brevard</t>
  </si>
  <si>
    <t>Broward</t>
  </si>
  <si>
    <t>Charlotte</t>
  </si>
  <si>
    <t>Citrus</t>
  </si>
  <si>
    <t>Cedar</t>
  </si>
  <si>
    <t>Cerro Gordo</t>
  </si>
  <si>
    <t>Chickasaw</t>
  </si>
  <si>
    <t>Davis</t>
  </si>
  <si>
    <t>Dixie</t>
  </si>
  <si>
    <t>Duval</t>
  </si>
  <si>
    <t>Gilchrist</t>
  </si>
  <si>
    <t>Glades</t>
  </si>
  <si>
    <t>Gulf</t>
  </si>
  <si>
    <t>Hamilton</t>
  </si>
  <si>
    <t>Hardee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</si>
  <si>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</si>
  <si>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</si>
  <si>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</si>
  <si>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</si>
  <si>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</si>
  <si>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</si>
  <si>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</si>
  <si>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</si>
  <si>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</si>
  <si>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</si>
  <si>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</si>
  <si>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</si>
  <si>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</si>
  <si>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</si>
  <si>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</si>
  <si>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</si>
  <si>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</si>
  <si>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Plymouth</t>
  </si>
  <si>
    <t>Pocahontas</t>
  </si>
  <si>
    <t>Pottawattamie</t>
  </si>
  <si>
    <t>Poweshiek</t>
  </si>
  <si>
    <t>Ringgold</t>
  </si>
  <si>
    <t>Sac</t>
  </si>
  <si>
    <t>Sioux</t>
  </si>
  <si>
    <t>Palm Beach</t>
  </si>
  <si>
    <t>Pasco</t>
  </si>
  <si>
    <t>Pinellas</t>
  </si>
  <si>
    <t>Putnam</t>
  </si>
  <si>
    <t>St. Johns</t>
  </si>
  <si>
    <t>Atchison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</si>
  <si>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</si>
  <si>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</si>
  <si>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</si>
  <si>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</si>
  <si>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</si>
  <si>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</si>
  <si>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</si>
  <si>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</si>
  <si>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</si>
  <si>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</si>
  <si>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</si>
  <si>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Ben Hill</t>
  </si>
  <si>
    <t>Gove</t>
  </si>
  <si>
    <t>Gray</t>
  </si>
  <si>
    <t>Greeley</t>
  </si>
  <si>
    <t>Greenwood</t>
  </si>
  <si>
    <t>Harper</t>
  </si>
  <si>
    <t>Harvey</t>
  </si>
  <si>
    <t>Candler</t>
  </si>
  <si>
    <t>Catoosa</t>
  </si>
  <si>
    <t>Jewell</t>
  </si>
  <si>
    <t>Kearny</t>
  </si>
  <si>
    <t>Kingman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</si>
  <si>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</si>
  <si>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</si>
  <si>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</si>
  <si>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</si>
  <si>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</si>
  <si>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</si>
  <si>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</si>
  <si>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</si>
  <si>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</si>
  <si>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</si>
  <si>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Morris</t>
  </si>
  <si>
    <t>Pennington</t>
  </si>
  <si>
    <t>Pine</t>
  </si>
  <si>
    <t>Crisp</t>
  </si>
  <si>
    <t>Morton</t>
  </si>
  <si>
    <t>Nemaha</t>
  </si>
  <si>
    <t>Neosho</t>
  </si>
  <si>
    <t>Ness</t>
  </si>
  <si>
    <t>Norton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</si>
  <si>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</si>
  <si>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</si>
  <si>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</si>
  <si>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</si>
  <si>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</si>
  <si>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</si>
  <si>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</si>
  <si>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</si>
  <si>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</si>
  <si>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</si>
  <si>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</si>
  <si>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Pitt</t>
  </si>
  <si>
    <t>Robeson</t>
  </si>
  <si>
    <t>Perquimans</t>
  </si>
  <si>
    <t>Person</t>
  </si>
  <si>
    <t>Coke</t>
  </si>
  <si>
    <t>Sampson</t>
  </si>
  <si>
    <t>Stanly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</si>
  <si>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</si>
  <si>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</si>
  <si>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</si>
  <si>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</si>
  <si>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</si>
  <si>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</si>
  <si>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</si>
  <si>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</si>
  <si>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</si>
  <si>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</si>
  <si>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</si>
  <si>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</si>
  <si>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</si>
  <si>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</si>
  <si>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</si>
  <si>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</si>
  <si>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</si>
  <si>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</si>
  <si>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</si>
  <si>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</si>
  <si>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Peach</t>
  </si>
  <si>
    <t>Pierce</t>
  </si>
  <si>
    <t>Oconee</t>
  </si>
  <si>
    <t>Oglethorpe</t>
  </si>
  <si>
    <t>Craighead</t>
  </si>
  <si>
    <t>Crawford</t>
  </si>
  <si>
    <t>Crittenden</t>
  </si>
  <si>
    <t>Screven</t>
  </si>
  <si>
    <t>Spalding</t>
  </si>
  <si>
    <t>Stephens</t>
  </si>
  <si>
    <t>Stewart</t>
  </si>
  <si>
    <t>Talbot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</si>
  <si>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</si>
  <si>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</si>
  <si>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</si>
  <si>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</si>
  <si>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</si>
  <si>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</si>
  <si>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</si>
  <si>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</si>
  <si>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</si>
  <si>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Upson</t>
  </si>
  <si>
    <t>Ware</t>
  </si>
  <si>
    <t>Warren</t>
  </si>
  <si>
    <t>Polk</t>
  </si>
  <si>
    <t>Pope</t>
  </si>
  <si>
    <t>Prairie</t>
  </si>
  <si>
    <t>Pulaski</t>
  </si>
  <si>
    <t>Wilkes</t>
  </si>
  <si>
    <t>Wilkinson</t>
  </si>
  <si>
    <t>Worth</t>
  </si>
  <si>
    <t>Saline</t>
  </si>
  <si>
    <t>Sebastian</t>
  </si>
  <si>
    <t>Sevier</t>
  </si>
  <si>
    <t>Sharp</t>
  </si>
  <si>
    <t>Stone</t>
  </si>
  <si>
    <t>Benewah</t>
  </si>
  <si>
    <t>Bingham</t>
  </si>
  <si>
    <t>Blaine</t>
  </si>
  <si>
    <t>Boise</t>
  </si>
  <si>
    <t>Bonner</t>
  </si>
  <si>
    <t>Bonneville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</si>
  <si>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</si>
  <si>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</si>
  <si>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</si>
  <si>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</si>
  <si>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</si>
  <si>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</si>
  <si>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</si>
  <si>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</si>
  <si>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</si>
  <si>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Jerome</t>
  </si>
  <si>
    <t>Kootenai</t>
  </si>
  <si>
    <t>Latah</t>
  </si>
  <si>
    <t>Lemhi</t>
  </si>
  <si>
    <t>Lewis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</si>
  <si>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</si>
  <si>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</si>
  <si>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</si>
  <si>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</si>
  <si>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</si>
  <si>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</si>
  <si>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</si>
  <si>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</si>
  <si>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55101</t>
  </si>
  <si>
    <t>Shoshone</t>
  </si>
  <si>
    <t>Teton</t>
  </si>
  <si>
    <t>55107</t>
  </si>
  <si>
    <t>St. Croix, WI</t>
  </si>
  <si>
    <t>55109</t>
  </si>
  <si>
    <t>Sauk, WI</t>
  </si>
  <si>
    <t>55111</t>
  </si>
  <si>
    <t>Sawyer, WI</t>
  </si>
  <si>
    <t>55113</t>
  </si>
  <si>
    <t>Shawano, WI</t>
  </si>
  <si>
    <t>55115</t>
  </si>
  <si>
    <t>San Francisco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</si>
  <si>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</si>
  <si>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</si>
  <si>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</si>
  <si>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</si>
  <si>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</si>
  <si>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</si>
  <si>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</si>
  <si>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</si>
  <si>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Santa Clara</t>
  </si>
  <si>
    <t>Shasta</t>
  </si>
  <si>
    <t>Sierra</t>
  </si>
  <si>
    <t>Siskiyou</t>
  </si>
  <si>
    <t>Solano</t>
  </si>
  <si>
    <t>Jo Daviess</t>
  </si>
  <si>
    <t>Kane</t>
  </si>
  <si>
    <t>Vilas, WI</t>
  </si>
  <si>
    <t>55125</t>
  </si>
  <si>
    <t>Walworth, WI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</si>
  <si>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</si>
  <si>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</si>
  <si>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</si>
  <si>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</si>
  <si>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</si>
  <si>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</si>
  <si>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</si>
  <si>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</si>
  <si>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</si>
  <si>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McLean</t>
  </si>
  <si>
    <t>Adams</t>
  </si>
  <si>
    <t>Macoupin</t>
  </si>
  <si>
    <t>Mason</t>
  </si>
  <si>
    <t>Massac</t>
  </si>
  <si>
    <t>Menard</t>
  </si>
  <si>
    <t>Mercer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</si>
  <si>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</si>
  <si>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</si>
  <si>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</si>
  <si>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</si>
  <si>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</si>
  <si>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</si>
  <si>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</si>
  <si>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</si>
  <si>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</si>
  <si>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Dauphin</t>
  </si>
  <si>
    <t>Nuckolls</t>
  </si>
  <si>
    <t>Otoe</t>
  </si>
  <si>
    <t>Perkins</t>
  </si>
  <si>
    <t>Red Willow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</si>
  <si>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</si>
  <si>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</si>
  <si>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</si>
  <si>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</si>
  <si>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</si>
  <si>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</si>
  <si>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</si>
  <si>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</si>
  <si>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</si>
  <si>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</si>
  <si>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</si>
  <si>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</si>
  <si>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</si>
  <si>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</si>
  <si>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</si>
  <si>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</si>
  <si>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</si>
  <si>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</si>
  <si>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LaPorte</t>
  </si>
  <si>
    <t>Miami</t>
  </si>
  <si>
    <t>Prowers</t>
  </si>
  <si>
    <t>Platte, WY</t>
  </si>
  <si>
    <t>Park</t>
  </si>
  <si>
    <t>Pitkin</t>
  </si>
  <si>
    <t>Sheridan, WY</t>
  </si>
  <si>
    <t>56033</t>
  </si>
  <si>
    <t>Sublette, WY</t>
  </si>
  <si>
    <t>56035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</si>
  <si>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</si>
  <si>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</si>
  <si>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</si>
  <si>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</si>
  <si>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</si>
  <si>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</si>
  <si>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</si>
  <si>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</si>
  <si>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Ohio, WV</t>
  </si>
  <si>
    <t>54069</t>
  </si>
  <si>
    <t>Pendleton, WV</t>
  </si>
  <si>
    <t>54071</t>
  </si>
  <si>
    <t>Pleasants, WV</t>
  </si>
  <si>
    <t>54073</t>
  </si>
  <si>
    <t>Pocahontas, WV</t>
  </si>
  <si>
    <t>54075</t>
  </si>
  <si>
    <t>Alachua</t>
  </si>
  <si>
    <t>Baker</t>
  </si>
  <si>
    <t>Bay</t>
  </si>
  <si>
    <t>Bradford</t>
  </si>
  <si>
    <t>54081</t>
  </si>
  <si>
    <t>Randolph, WV</t>
  </si>
  <si>
    <t>54083</t>
  </si>
  <si>
    <t>Dallas</t>
  </si>
  <si>
    <t>DeKalb</t>
  </si>
  <si>
    <t>Elmore</t>
  </si>
  <si>
    <t>Hendry</t>
  </si>
  <si>
    <t>Hernando</t>
  </si>
  <si>
    <t>Highlands</t>
  </si>
  <si>
    <t>Hillsborough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</si>
  <si>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</si>
  <si>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</si>
  <si>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</si>
  <si>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</si>
  <si>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</si>
  <si>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</si>
  <si>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</si>
  <si>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</si>
  <si>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</si>
  <si>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</si>
  <si>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Okaloosa</t>
  </si>
  <si>
    <t>Okeechobee</t>
  </si>
  <si>
    <t>Osceola</t>
  </si>
  <si>
    <t>Marshall</t>
  </si>
  <si>
    <t>Mobile</t>
  </si>
  <si>
    <t>Monroe</t>
  </si>
  <si>
    <t>Montgomery</t>
  </si>
  <si>
    <t>Morgan</t>
  </si>
  <si>
    <t>Perry</t>
  </si>
  <si>
    <t>Pickens</t>
  </si>
  <si>
    <t>Brown, WI</t>
  </si>
  <si>
    <t>55009</t>
  </si>
  <si>
    <t>St. Lucie</t>
  </si>
  <si>
    <t>Pike</t>
  </si>
  <si>
    <t>Randolph</t>
  </si>
  <si>
    <t>Russell</t>
  </si>
  <si>
    <t>Calumet, WI</t>
  </si>
  <si>
    <t>55015</t>
  </si>
  <si>
    <t>Chippewa, WI</t>
  </si>
  <si>
    <t>55017</t>
  </si>
  <si>
    <t>Clark, WI</t>
  </si>
  <si>
    <t>55019</t>
  </si>
  <si>
    <t>Columbia, WI</t>
  </si>
  <si>
    <t>55021</t>
  </si>
  <si>
    <t>Crawford, WI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</si>
  <si>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</si>
  <si>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</si>
  <si>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</si>
  <si>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</si>
  <si>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</si>
  <si>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</si>
  <si>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</si>
  <si>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</si>
  <si>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</si>
  <si>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Bristol Bay</t>
  </si>
  <si>
    <t>Denali</t>
  </si>
  <si>
    <t>Dillingham</t>
  </si>
  <si>
    <t>Fairbanks North Star</t>
  </si>
  <si>
    <t>Haines</t>
  </si>
  <si>
    <t>Hoonah-Angoon</t>
  </si>
  <si>
    <t>55029</t>
  </si>
  <si>
    <t>Douglas, WI</t>
  </si>
  <si>
    <t>55031</t>
  </si>
  <si>
    <t>Dunn, WI</t>
  </si>
  <si>
    <t>55033</t>
  </si>
  <si>
    <t>Eau Claire, WI</t>
  </si>
  <si>
    <t>Juneau</t>
  </si>
  <si>
    <t>Kenai Peninsula</t>
  </si>
  <si>
    <t>Ketchikan Gateway</t>
  </si>
  <si>
    <t>Kodiak Island</t>
  </si>
  <si>
    <t>Lake and Peninsula</t>
  </si>
  <si>
    <t>Matanuska-Susitna</t>
  </si>
  <si>
    <t>Dawson</t>
  </si>
  <si>
    <t>Decatur</t>
  </si>
  <si>
    <t>Dodge</t>
  </si>
  <si>
    <t>Dooly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</si>
  <si>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</si>
  <si>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</si>
  <si>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</si>
  <si>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</si>
  <si>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</si>
  <si>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</si>
  <si>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</si>
  <si>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</si>
  <si>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</si>
  <si>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Rutherford</t>
  </si>
  <si>
    <t>Wilkin</t>
  </si>
  <si>
    <t>Winona</t>
  </si>
  <si>
    <t>Yellow Medicine</t>
  </si>
  <si>
    <t>Alcorn</t>
  </si>
  <si>
    <t>Amite</t>
  </si>
  <si>
    <t>Attala</t>
  </si>
  <si>
    <t>Bolivar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</si>
  <si>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</si>
  <si>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</si>
  <si>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</si>
  <si>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</si>
  <si>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</si>
  <si>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</si>
  <si>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</si>
  <si>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</si>
  <si>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</si>
  <si>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Jones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</si>
  <si>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</si>
  <si>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</si>
  <si>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</si>
  <si>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</si>
  <si>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</si>
  <si>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</si>
  <si>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</si>
  <si>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</si>
  <si>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Muscogee</t>
  </si>
  <si>
    <t>55077</t>
  </si>
  <si>
    <t>Milwaukee, WI</t>
  </si>
  <si>
    <t>55079</t>
  </si>
  <si>
    <t>Monroe, WI</t>
  </si>
  <si>
    <t>55081</t>
  </si>
  <si>
    <t>Oconto, WI</t>
  </si>
  <si>
    <t>55083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</si>
  <si>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</si>
  <si>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</si>
  <si>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</si>
  <si>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</si>
  <si>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</si>
  <si>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</si>
  <si>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</si>
  <si>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</si>
  <si>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</si>
  <si>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</si>
  <si>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</si>
  <si>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53017</t>
  </si>
  <si>
    <t>Ferry, WA</t>
  </si>
  <si>
    <t>53019</t>
  </si>
  <si>
    <t>Franklin, WA</t>
  </si>
  <si>
    <t>53021</t>
  </si>
  <si>
    <t>Garfield, WA</t>
  </si>
  <si>
    <t>53023</t>
  </si>
  <si>
    <t>Nevada</t>
  </si>
  <si>
    <t>Newton</t>
  </si>
  <si>
    <t>Ouachita</t>
  </si>
  <si>
    <t>Phillips</t>
  </si>
  <si>
    <t>Poinsett</t>
  </si>
  <si>
    <t>Scott</t>
  </si>
  <si>
    <t>Searcy</t>
  </si>
  <si>
    <t>Barbour</t>
  </si>
  <si>
    <t>Bibb</t>
  </si>
  <si>
    <t>Union</t>
  </si>
  <si>
    <t>Van Buren</t>
  </si>
  <si>
    <t>White</t>
  </si>
  <si>
    <t>Woodruff</t>
  </si>
  <si>
    <t>Yell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</si>
  <si>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</si>
  <si>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</si>
  <si>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</si>
  <si>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</si>
  <si>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</si>
  <si>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</si>
  <si>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</si>
  <si>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</si>
  <si>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</si>
  <si>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Fresno</t>
  </si>
  <si>
    <t>Glenn</t>
  </si>
  <si>
    <t>Humboldt</t>
  </si>
  <si>
    <t>Imperial</t>
  </si>
  <si>
    <t>Inyo</t>
  </si>
  <si>
    <t>55095</t>
  </si>
  <si>
    <t>Portage, WI</t>
  </si>
  <si>
    <t>55097</t>
  </si>
  <si>
    <t>Price, WI</t>
  </si>
  <si>
    <t>55099</t>
  </si>
  <si>
    <t>Racine, WI</t>
  </si>
  <si>
    <t>Spokane, WA</t>
  </si>
  <si>
    <t>Richland, WI</t>
  </si>
  <si>
    <t>55103</t>
  </si>
  <si>
    <t>Rock, WI</t>
  </si>
  <si>
    <t>55105</t>
  </si>
  <si>
    <t>Rusk, WI</t>
  </si>
  <si>
    <t>Wahkiakum, WA</t>
  </si>
  <si>
    <t>53069</t>
  </si>
  <si>
    <t>Walla Walla, WA</t>
  </si>
  <si>
    <t>53071</t>
  </si>
  <si>
    <t>Whatcom, WA</t>
  </si>
  <si>
    <t>53073</t>
  </si>
  <si>
    <t>Whitman, WA</t>
  </si>
  <si>
    <t>53075</t>
  </si>
  <si>
    <t>Yakima, WA</t>
  </si>
  <si>
    <t>53077</t>
  </si>
  <si>
    <t>San Joaquin</t>
  </si>
  <si>
    <t>San Luis Obispo</t>
  </si>
  <si>
    <t>San Mateo</t>
  </si>
  <si>
    <t>Santa Barbara</t>
  </si>
  <si>
    <t>Sheboygan, WI</t>
  </si>
  <si>
    <t>55117</t>
  </si>
  <si>
    <t>Taylor, WI</t>
  </si>
  <si>
    <t>55119</t>
  </si>
  <si>
    <t>Trempealeau, WI</t>
  </si>
  <si>
    <t>55121</t>
  </si>
  <si>
    <t>Vernon, WI</t>
  </si>
  <si>
    <t>55123</t>
  </si>
  <si>
    <t>54005</t>
  </si>
  <si>
    <t>Braxton, WV</t>
  </si>
  <si>
    <t>54007</t>
  </si>
  <si>
    <t>Brooke, WV</t>
  </si>
  <si>
    <t>54009</t>
  </si>
  <si>
    <t>Cabell, WV</t>
  </si>
  <si>
    <t>54011</t>
  </si>
  <si>
    <t>Calhoun, WV</t>
  </si>
  <si>
    <t>55127</t>
  </si>
  <si>
    <t>Washburn, WI</t>
  </si>
  <si>
    <t>55129</t>
  </si>
  <si>
    <t>Washington, WI</t>
  </si>
  <si>
    <t>55131</t>
  </si>
  <si>
    <t>Waukesha, WI</t>
  </si>
  <si>
    <t>55133</t>
  </si>
  <si>
    <t>Yuba</t>
  </si>
  <si>
    <t>Archuleta</t>
  </si>
  <si>
    <t>Baca</t>
  </si>
  <si>
    <t>Bent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</si>
  <si>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</si>
  <si>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</si>
  <si>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</si>
  <si>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</si>
  <si>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</si>
  <si>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</si>
  <si>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</si>
  <si>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</si>
  <si>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Caroline</t>
  </si>
  <si>
    <t>Morrill</t>
  </si>
  <si>
    <t>Nance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</si>
  <si>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</si>
  <si>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</si>
  <si>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</si>
  <si>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</si>
  <si>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</si>
  <si>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</si>
  <si>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</si>
  <si>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</si>
  <si>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</si>
  <si>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Dearborn</t>
  </si>
  <si>
    <t>Delaware</t>
  </si>
  <si>
    <t>Dubois</t>
  </si>
  <si>
    <t>Elkhart</t>
  </si>
  <si>
    <t>Fountain</t>
  </si>
  <si>
    <t>La Plata</t>
  </si>
  <si>
    <t>56023</t>
  </si>
  <si>
    <t>Natrona, WY</t>
  </si>
  <si>
    <t>56025</t>
  </si>
  <si>
    <t>Niobrara, WY</t>
  </si>
  <si>
    <t>56027</t>
  </si>
  <si>
    <t>Park, WY</t>
  </si>
  <si>
    <t>56029</t>
  </si>
  <si>
    <t>54059</t>
  </si>
  <si>
    <t>Monongalia, WV</t>
  </si>
  <si>
    <t>54061</t>
  </si>
  <si>
    <t>Monroe, WV</t>
  </si>
  <si>
    <t>54063</t>
  </si>
  <si>
    <t>Morgan, WV</t>
  </si>
  <si>
    <t>Sweetwater, WY</t>
  </si>
  <si>
    <t>56037</t>
  </si>
  <si>
    <t>Teton, WY</t>
  </si>
  <si>
    <t>56039</t>
  </si>
  <si>
    <t>Uinta, WY</t>
  </si>
  <si>
    <t>56041</t>
  </si>
  <si>
    <t>Washakie, WY</t>
  </si>
  <si>
    <t>56043</t>
  </si>
  <si>
    <t>Weston, WY</t>
  </si>
  <si>
    <t>56045</t>
  </si>
  <si>
    <t>51169</t>
  </si>
  <si>
    <t>Shenandoah, VA</t>
  </si>
  <si>
    <t>51171</t>
  </si>
  <si>
    <t>Smyth, VA</t>
  </si>
  <si>
    <t>51173</t>
  </si>
  <si>
    <t>Southampton, VA</t>
  </si>
  <si>
    <t>51175</t>
  </si>
  <si>
    <t>Preston, WV</t>
  </si>
  <si>
    <t>54077</t>
  </si>
  <si>
    <t>Putnam, WV</t>
  </si>
  <si>
    <t>54079</t>
  </si>
  <si>
    <t>Raleigh, WV</t>
  </si>
  <si>
    <t>Collier</t>
  </si>
  <si>
    <t>DeSoto</t>
  </si>
  <si>
    <t>Crenshaw</t>
  </si>
  <si>
    <t>Cullman</t>
  </si>
  <si>
    <t>Escambia</t>
  </si>
  <si>
    <t>Etowah</t>
  </si>
  <si>
    <t>Fayette</t>
  </si>
  <si>
    <t>Franklin</t>
  </si>
  <si>
    <t>Geneva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</si>
  <si>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</si>
  <si>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</si>
  <si>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</si>
  <si>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</si>
  <si>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</si>
  <si>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</si>
  <si>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</si>
  <si>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</si>
  <si>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</si>
  <si>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Limestone</t>
  </si>
  <si>
    <t>Lowndes</t>
  </si>
  <si>
    <t>Macon</t>
  </si>
  <si>
    <t>Madison</t>
  </si>
  <si>
    <t>Marengo</t>
  </si>
  <si>
    <t>Marion</t>
  </si>
  <si>
    <t>Ashland, WI</t>
  </si>
  <si>
    <t>55003</t>
  </si>
  <si>
    <t>Barron, WI</t>
  </si>
  <si>
    <t>55005</t>
  </si>
  <si>
    <t>Bayfield, WI</t>
  </si>
  <si>
    <t>55007</t>
  </si>
  <si>
    <t>Buffalo, WI</t>
  </si>
  <si>
    <t>55011</t>
  </si>
  <si>
    <t>Burnett, WI</t>
  </si>
  <si>
    <t>55013</t>
  </si>
  <si>
    <t>51590</t>
  </si>
  <si>
    <t>Emporia, VA</t>
  </si>
  <si>
    <t>51595</t>
  </si>
  <si>
    <t>51600</t>
  </si>
  <si>
    <t>Falls Church, VA</t>
  </si>
  <si>
    <t>51610</t>
  </si>
  <si>
    <t>51620</t>
  </si>
  <si>
    <t>Fredericksburg, VA</t>
  </si>
  <si>
    <t>51630</t>
  </si>
  <si>
    <t>Galax, VA</t>
  </si>
  <si>
    <t>51640</t>
  </si>
  <si>
    <t>Aleutians West</t>
  </si>
  <si>
    <t>Anchorage</t>
  </si>
  <si>
    <t>Bethel</t>
  </si>
  <si>
    <t>Franklin, VT</t>
  </si>
  <si>
    <t>Hampton, VA</t>
  </si>
  <si>
    <t>51650</t>
  </si>
  <si>
    <t>55023</t>
  </si>
  <si>
    <t>Dane, WI</t>
  </si>
  <si>
    <t>55025</t>
  </si>
  <si>
    <t>Dodge, WI</t>
  </si>
  <si>
    <t>55027</t>
  </si>
  <si>
    <t>Door, WI</t>
  </si>
  <si>
    <t>Lexington, VA</t>
  </si>
  <si>
    <t>51678</t>
  </si>
  <si>
    <t>Lynchburg, VA</t>
  </si>
  <si>
    <t>51680</t>
  </si>
  <si>
    <t>Manassas, VA</t>
  </si>
  <si>
    <t>51683</t>
  </si>
  <si>
    <t>Manassas Park, VA</t>
  </si>
  <si>
    <t>55035</t>
  </si>
  <si>
    <t>Florence, WI</t>
  </si>
  <si>
    <t>55037</t>
  </si>
  <si>
    <t>Fond du Lac, WI</t>
  </si>
  <si>
    <t>55039</t>
  </si>
  <si>
    <t>Forest, WI</t>
  </si>
  <si>
    <t>Nome</t>
  </si>
  <si>
    <t>North Slope</t>
  </si>
  <si>
    <t>Dade</t>
  </si>
  <si>
    <t>Prince of Wales-Hyder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</si>
  <si>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</si>
  <si>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</si>
  <si>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</si>
  <si>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</si>
  <si>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</si>
  <si>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</si>
  <si>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</si>
  <si>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</si>
  <si>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Rice</t>
  </si>
  <si>
    <t>Riley</t>
  </si>
  <si>
    <t>Watonwan</t>
  </si>
  <si>
    <t>Glynn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</si>
  <si>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</si>
  <si>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</si>
  <si>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</si>
  <si>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</si>
  <si>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</si>
  <si>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</si>
  <si>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</si>
  <si>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</si>
  <si>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</si>
  <si>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</si>
  <si>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</si>
  <si>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</si>
  <si>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</si>
  <si>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Jeff Davis</t>
  </si>
  <si>
    <t>Jenkins</t>
  </si>
  <si>
    <t>Baxter</t>
  </si>
  <si>
    <t>Benton</t>
  </si>
  <si>
    <t>55071</t>
  </si>
  <si>
    <t>Marathon, WI</t>
  </si>
  <si>
    <t>55073</t>
  </si>
  <si>
    <t>Marinette, WI</t>
  </si>
  <si>
    <t>55075</t>
  </si>
  <si>
    <t>Marquette, WI</t>
  </si>
  <si>
    <t>Clark, WA</t>
  </si>
  <si>
    <t>53011</t>
  </si>
  <si>
    <t>Columbia, WA</t>
  </si>
  <si>
    <t>Caroline, VA</t>
  </si>
  <si>
    <t>Oneida, WI</t>
  </si>
  <si>
    <t>55085</t>
  </si>
  <si>
    <t>Outagamie, WI</t>
  </si>
  <si>
    <t>55087</t>
  </si>
  <si>
    <t>Ozaukee, WI</t>
  </si>
  <si>
    <t>53013</t>
  </si>
  <si>
    <t>Cowlitz, WA</t>
  </si>
  <si>
    <t>53015</t>
  </si>
  <si>
    <t>Douglas, WA</t>
  </si>
  <si>
    <t>51041</t>
  </si>
  <si>
    <t>Clarke, VA</t>
  </si>
  <si>
    <t>51043</t>
  </si>
  <si>
    <t>Craig, VA</t>
  </si>
  <si>
    <t>51045</t>
  </si>
  <si>
    <t>Culpeper, VA</t>
  </si>
  <si>
    <t>51047</t>
  </si>
  <si>
    <t>Cumberland, VA</t>
  </si>
  <si>
    <t>Grant, WA</t>
  </si>
  <si>
    <t>53025</t>
  </si>
  <si>
    <t>Grays Harbor, WA</t>
  </si>
  <si>
    <t>53027</t>
  </si>
  <si>
    <t>51053</t>
  </si>
  <si>
    <t>Essex, VA</t>
  </si>
  <si>
    <t>Island, WA</t>
  </si>
  <si>
    <t>53029</t>
  </si>
  <si>
    <t>St. Francis</t>
  </si>
  <si>
    <t>DC</t>
  </si>
  <si>
    <t>Blount</t>
  </si>
  <si>
    <t>Bullock</t>
  </si>
  <si>
    <t>Butler</t>
  </si>
  <si>
    <t>Calhoun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</si>
  <si>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</si>
  <si>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</si>
  <si>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</si>
  <si>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</si>
  <si>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</si>
  <si>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</si>
  <si>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</si>
  <si>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</si>
  <si>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</si>
  <si>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Coosa</t>
  </si>
  <si>
    <t>Covington</t>
  </si>
  <si>
    <t>55089</t>
  </si>
  <si>
    <t>Pepin, WI</t>
  </si>
  <si>
    <t>55091</t>
  </si>
  <si>
    <t>Pierce, WI</t>
  </si>
  <si>
    <t>55093</t>
  </si>
  <si>
    <t>Polk, WI</t>
  </si>
  <si>
    <t>Skamania, WA</t>
  </si>
  <si>
    <t>53059</t>
  </si>
  <si>
    <t>Snohomish, WA</t>
  </si>
  <si>
    <t>53061</t>
  </si>
  <si>
    <t>53063</t>
  </si>
  <si>
    <t>Stevens, WA</t>
  </si>
  <si>
    <t>53065</t>
  </si>
  <si>
    <t>Thurston, WA</t>
  </si>
  <si>
    <t>53067</t>
  </si>
  <si>
    <t>Highland, VA</t>
  </si>
  <si>
    <t>51091</t>
  </si>
  <si>
    <t>Isle of Wight, VA</t>
  </si>
  <si>
    <t>51093</t>
  </si>
  <si>
    <t>James City, VA</t>
  </si>
  <si>
    <t>51095</t>
  </si>
  <si>
    <t>King and Queen, VA</t>
  </si>
  <si>
    <t>51097</t>
  </si>
  <si>
    <t>King George, VA</t>
  </si>
  <si>
    <t>51099</t>
  </si>
  <si>
    <t>King William, VA</t>
  </si>
  <si>
    <t>51101</t>
  </si>
  <si>
    <t>Barbour, WV</t>
  </si>
  <si>
    <t>48447</t>
  </si>
  <si>
    <t>Lancaster, VA</t>
  </si>
  <si>
    <t>51103</t>
  </si>
  <si>
    <t>54001</t>
  </si>
  <si>
    <t>Berkeley, WV</t>
  </si>
  <si>
    <t>54003</t>
  </si>
  <si>
    <t>Boone, WV</t>
  </si>
  <si>
    <t>51109</t>
  </si>
  <si>
    <t>Lunenburg, VA</t>
  </si>
  <si>
    <t>51111</t>
  </si>
  <si>
    <t>Madison, VA</t>
  </si>
  <si>
    <t>51113</t>
  </si>
  <si>
    <t>Mathews, VA</t>
  </si>
  <si>
    <t>51115</t>
  </si>
  <si>
    <t>54013</t>
  </si>
  <si>
    <t>Clay, WV</t>
  </si>
  <si>
    <t>54015</t>
  </si>
  <si>
    <t>Doddridge, WV</t>
  </si>
  <si>
    <t>54017</t>
  </si>
  <si>
    <t>Fayette, WV</t>
  </si>
  <si>
    <t>Waupaca, WI</t>
  </si>
  <si>
    <t>55135</t>
  </si>
  <si>
    <t>Alamosa</t>
  </si>
  <si>
    <t>Arapahoe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</si>
  <si>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</si>
  <si>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</si>
  <si>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</si>
  <si>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</si>
  <si>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</si>
  <si>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</si>
  <si>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</si>
  <si>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</si>
  <si>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</si>
  <si>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</si>
  <si>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</si>
  <si>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Stark</t>
  </si>
  <si>
    <t>Stephenson</t>
  </si>
  <si>
    <t>Cecil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</si>
  <si>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</si>
  <si>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</si>
  <si>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</si>
  <si>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</si>
  <si>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</si>
  <si>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</si>
  <si>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</si>
  <si>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</si>
  <si>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</si>
  <si>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</si>
  <si>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</si>
  <si>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Kit Carson</t>
  </si>
  <si>
    <t>Laramie, WY</t>
  </si>
  <si>
    <t>56021</t>
  </si>
  <si>
    <t>Lincoln, WY</t>
  </si>
  <si>
    <t>54051</t>
  </si>
  <si>
    <t>Mason, WV</t>
  </si>
  <si>
    <t>54053</t>
  </si>
  <si>
    <t>Mercer, WV</t>
  </si>
  <si>
    <t>54055</t>
  </si>
  <si>
    <t>Mineral, WV</t>
  </si>
  <si>
    <t>54057</t>
  </si>
  <si>
    <t>56031</t>
  </si>
  <si>
    <t>Young, TX</t>
  </si>
  <si>
    <t>48503</t>
  </si>
  <si>
    <t>Zapata, TX</t>
  </si>
  <si>
    <t>48505</t>
  </si>
  <si>
    <t>54065</t>
  </si>
  <si>
    <t>Nicholas, WV</t>
  </si>
  <si>
    <t>54067</t>
  </si>
  <si>
    <t>51163</t>
  </si>
  <si>
    <t>Rockingham, VA</t>
  </si>
  <si>
    <t>51165</t>
  </si>
  <si>
    <t>Russell, VA</t>
  </si>
  <si>
    <t>51167</t>
  </si>
  <si>
    <t>Scott, VA</t>
  </si>
  <si>
    <t>Carbon, UT</t>
  </si>
  <si>
    <t>49007</t>
  </si>
  <si>
    <t>Daggett, UT</t>
  </si>
  <si>
    <t>49009</t>
  </si>
  <si>
    <t>Davis, UT</t>
  </si>
  <si>
    <t>49011</t>
  </si>
  <si>
    <t>Duchesne, UT</t>
  </si>
  <si>
    <t>49013</t>
  </si>
  <si>
    <t>Spotsylvania, VA</t>
  </si>
  <si>
    <t>51177</t>
  </si>
  <si>
    <t>Stafford, VA</t>
  </si>
  <si>
    <t>49019</t>
  </si>
  <si>
    <t>Iron, UT</t>
  </si>
  <si>
    <t>49021</t>
  </si>
  <si>
    <t>51179</t>
  </si>
  <si>
    <t>Surry, VA</t>
  </si>
  <si>
    <t>51181</t>
  </si>
  <si>
    <t>Ritchie, WV</t>
  </si>
  <si>
    <t>54085</t>
  </si>
  <si>
    <t>Dale</t>
  </si>
  <si>
    <t>54089</t>
  </si>
  <si>
    <t>Taylor, WV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</si>
  <si>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</si>
  <si>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</si>
  <si>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</si>
  <si>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</si>
  <si>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</si>
  <si>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</si>
  <si>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</si>
  <si>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</si>
  <si>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</si>
  <si>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</si>
  <si>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54101</t>
  </si>
  <si>
    <t>Wetzel, WV</t>
  </si>
  <si>
    <t>54103</t>
  </si>
  <si>
    <t>Wirt, WV</t>
  </si>
  <si>
    <t>54105</t>
  </si>
  <si>
    <t>Wood, WV</t>
  </si>
  <si>
    <t>54107</t>
  </si>
  <si>
    <t>Wyoming, WV</t>
  </si>
  <si>
    <t>54109</t>
  </si>
  <si>
    <t>Adams, WI</t>
  </si>
  <si>
    <t>55001</t>
  </si>
  <si>
    <t>Clifton Forge, VA</t>
  </si>
  <si>
    <t>Colonial Heights, VA</t>
  </si>
  <si>
    <t>51570</t>
  </si>
  <si>
    <t>Covington, VA</t>
  </si>
  <si>
    <t>51580</t>
  </si>
  <si>
    <t>Danville, VA</t>
  </si>
  <si>
    <t>49053</t>
  </si>
  <si>
    <t>Wayne, UT</t>
  </si>
  <si>
    <t>49055</t>
  </si>
  <si>
    <t>Weber, UT</t>
  </si>
  <si>
    <t>49057</t>
  </si>
  <si>
    <t>Addison, VT</t>
  </si>
  <si>
    <t>50001</t>
  </si>
  <si>
    <t>Bennington, VT</t>
  </si>
  <si>
    <t>50003</t>
  </si>
  <si>
    <t>Caledonia, VT</t>
  </si>
  <si>
    <t>50005</t>
  </si>
  <si>
    <t>Chittenden, VT</t>
  </si>
  <si>
    <t>50007</t>
  </si>
  <si>
    <t>Essex, VT</t>
  </si>
  <si>
    <t>50009</t>
  </si>
  <si>
    <t>50011</t>
  </si>
  <si>
    <t>Harrisonburg, VA</t>
  </si>
  <si>
    <t>51660</t>
  </si>
  <si>
    <t>Hopewell, VA</t>
  </si>
  <si>
    <t>51670</t>
  </si>
  <si>
    <t>50017</t>
  </si>
  <si>
    <t>Orleans, VT</t>
  </si>
  <si>
    <t>50019</t>
  </si>
  <si>
    <t>Rutland, VT</t>
  </si>
  <si>
    <t>50021</t>
  </si>
  <si>
    <t>Washington, VT</t>
  </si>
  <si>
    <t>51685</t>
  </si>
  <si>
    <t>Martinsville, VA</t>
  </si>
  <si>
    <t>51690</t>
  </si>
  <si>
    <t>Newport News, VA</t>
  </si>
  <si>
    <t>51700</t>
  </si>
  <si>
    <t>Norfolk, VA</t>
  </si>
  <si>
    <t>55041</t>
  </si>
  <si>
    <t>Northwest Arctic</t>
  </si>
  <si>
    <t>Petersburg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</si>
  <si>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</si>
  <si>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</si>
  <si>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</si>
  <si>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</si>
  <si>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</si>
  <si>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</si>
  <si>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</si>
  <si>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</si>
  <si>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</si>
  <si>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</si>
  <si>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</si>
  <si>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Gordon</t>
  </si>
  <si>
    <t>Forsyth</t>
  </si>
  <si>
    <t>Gilmer</t>
  </si>
  <si>
    <t>Glascock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</si>
  <si>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</si>
  <si>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</si>
  <si>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</si>
  <si>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</si>
  <si>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</si>
  <si>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</si>
  <si>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</si>
  <si>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</si>
  <si>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</si>
  <si>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Arkansas</t>
  </si>
  <si>
    <t>Ashley</t>
  </si>
  <si>
    <t>Yuma</t>
  </si>
  <si>
    <t>Lincoln, WI</t>
  </si>
  <si>
    <t>55069</t>
  </si>
  <si>
    <t>Manitowoc, WI</t>
  </si>
  <si>
    <t>53003</t>
  </si>
  <si>
    <t>Benton, WA</t>
  </si>
  <si>
    <t>53005</t>
  </si>
  <si>
    <t>Chelan, WA</t>
  </si>
  <si>
    <t>53007</t>
  </si>
  <si>
    <t>Clallam, WA</t>
  </si>
  <si>
    <t>Menominee, WI</t>
  </si>
  <si>
    <t>55078</t>
  </si>
  <si>
    <t>53009</t>
  </si>
  <si>
    <t>Presidio, TX</t>
  </si>
  <si>
    <t>48377</t>
  </si>
  <si>
    <t>Rains, TX</t>
  </si>
  <si>
    <t>48379</t>
  </si>
  <si>
    <t>51033</t>
  </si>
  <si>
    <t>Carroll, VA</t>
  </si>
  <si>
    <t>51035</t>
  </si>
  <si>
    <t>Charles City, VA</t>
  </si>
  <si>
    <t>51036</t>
  </si>
  <si>
    <t>Charlotte, VA</t>
  </si>
  <si>
    <t>51037</t>
  </si>
  <si>
    <t>Chesterfield, VA</t>
  </si>
  <si>
    <t>Reeves, TX</t>
  </si>
  <si>
    <t>48389</t>
  </si>
  <si>
    <t>Refugio, TX</t>
  </si>
  <si>
    <t>48391</t>
  </si>
  <si>
    <t>Roberts, TX</t>
  </si>
  <si>
    <t>48393</t>
  </si>
  <si>
    <t>Robertson, TX</t>
  </si>
  <si>
    <t>51049</t>
  </si>
  <si>
    <t>Dickenson, VA</t>
  </si>
  <si>
    <t>51051</t>
  </si>
  <si>
    <t>Dinwiddie, VA</t>
  </si>
  <si>
    <t>Rusk, TX</t>
  </si>
  <si>
    <t>48401</t>
  </si>
  <si>
    <t>51057</t>
  </si>
  <si>
    <t>Jefferson, WA</t>
  </si>
  <si>
    <t>53031</t>
  </si>
  <si>
    <t>King, WA</t>
  </si>
  <si>
    <t>53033</t>
  </si>
  <si>
    <t>DC</t>
    <phoneticPr fontId="3" type="noConversion"/>
  </si>
  <si>
    <t>Autauga</t>
  </si>
  <si>
    <t>Baldwin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</si>
  <si>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</si>
  <si>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</si>
  <si>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</si>
  <si>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</si>
  <si>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</si>
  <si>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</si>
  <si>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</si>
  <si>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</si>
  <si>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</si>
  <si>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</si>
  <si>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53047</t>
  </si>
  <si>
    <t>Pacific, WA</t>
  </si>
  <si>
    <t>53049</t>
  </si>
  <si>
    <t>Pend Oreille, WA</t>
  </si>
  <si>
    <t>53051</t>
  </si>
  <si>
    <t>Pierce, WA</t>
  </si>
  <si>
    <t>53053</t>
  </si>
  <si>
    <t>San Juan, WA</t>
  </si>
  <si>
    <t>53055</t>
  </si>
  <si>
    <t>Skagit, WA</t>
  </si>
  <si>
    <t>53057</t>
  </si>
  <si>
    <t>Hanover, VA</t>
  </si>
  <si>
    <t>51085</t>
  </si>
  <si>
    <t>Henrico, VA</t>
  </si>
  <si>
    <t>51087</t>
  </si>
  <si>
    <t>Henry, VA</t>
  </si>
  <si>
    <t>51089</t>
  </si>
  <si>
    <t>Stonewall, TX</t>
  </si>
  <si>
    <t>48433</t>
  </si>
  <si>
    <t>Sutton, TX</t>
  </si>
  <si>
    <t>48435</t>
  </si>
  <si>
    <t>Swisher, TX</t>
  </si>
  <si>
    <t>48437</t>
  </si>
  <si>
    <t>Tarrant, TX</t>
  </si>
  <si>
    <t>48439</t>
  </si>
  <si>
    <t>Taylor, TX</t>
  </si>
  <si>
    <t>48441</t>
  </si>
  <si>
    <t>Terrell, TX</t>
  </si>
  <si>
    <t>48443</t>
  </si>
  <si>
    <t>Terry, TX</t>
  </si>
  <si>
    <t>48445</t>
  </si>
  <si>
    <t>Throckmorton, TX</t>
  </si>
  <si>
    <t>Lee, VA</t>
  </si>
  <si>
    <t>51105</t>
  </si>
  <si>
    <t>Loudoun, VA</t>
  </si>
  <si>
    <t>51107</t>
  </si>
  <si>
    <t>Louisa, VA</t>
  </si>
  <si>
    <t>Trinity, TX</t>
  </si>
  <si>
    <t>48455</t>
  </si>
  <si>
    <t>Tyler, TX</t>
  </si>
  <si>
    <t>48457</t>
  </si>
  <si>
    <t>Upshur, TX</t>
  </si>
  <si>
    <t>48459</t>
  </si>
  <si>
    <t>Mecklenburg, VA</t>
  </si>
  <si>
    <t>51117</t>
  </si>
  <si>
    <t>Middlesex, VA</t>
  </si>
  <si>
    <t>51119</t>
  </si>
  <si>
    <t>Montgomery, VA</t>
  </si>
  <si>
    <t>51121</t>
  </si>
  <si>
    <t>Nelson, VA</t>
  </si>
  <si>
    <t>54019</t>
  </si>
  <si>
    <t>Waushara, WI</t>
  </si>
  <si>
    <t>55137</t>
  </si>
  <si>
    <t>Wood, WI</t>
  </si>
  <si>
    <t>55141</t>
  </si>
  <si>
    <t>Albany, WY</t>
  </si>
  <si>
    <t>56001</t>
  </si>
  <si>
    <t>Big Horn, WY</t>
  </si>
  <si>
    <t>56003</t>
  </si>
  <si>
    <t>Campbell, WY</t>
  </si>
  <si>
    <t>56005</t>
  </si>
  <si>
    <t>Carbon, WY</t>
  </si>
  <si>
    <t>56007</t>
  </si>
  <si>
    <t>Converse, WY</t>
  </si>
  <si>
    <t>56009</t>
  </si>
  <si>
    <t>Crook, WY</t>
  </si>
  <si>
    <t>56011</t>
  </si>
  <si>
    <t>Dolores</t>
  </si>
  <si>
    <t>Tazewell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</si>
  <si>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</si>
  <si>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</si>
  <si>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</si>
  <si>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</si>
  <si>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</si>
  <si>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</si>
  <si>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</si>
  <si>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</si>
  <si>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</si>
  <si>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</si>
  <si>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McDowell, WV</t>
  </si>
  <si>
    <t>54047</t>
  </si>
  <si>
    <t>Marion, WV</t>
  </si>
  <si>
    <t>54049</t>
  </si>
  <si>
    <t>Marshall, WV</t>
  </si>
  <si>
    <t>Roanoke, VA</t>
  </si>
  <si>
    <t>51161</t>
  </si>
  <si>
    <t>Rockbridge, VA</t>
  </si>
  <si>
    <t>Wood, TX</t>
  </si>
  <si>
    <t>48499</t>
  </si>
  <si>
    <t>Mingo, WV</t>
  </si>
  <si>
    <t>Yoakum, TX</t>
  </si>
  <si>
    <t>48501</t>
  </si>
  <si>
    <t>48237</t>
  </si>
  <si>
    <t>Jackson, TX</t>
  </si>
  <si>
    <t>48239</t>
  </si>
  <si>
    <t>Jasper, TX</t>
  </si>
  <si>
    <t>48241</t>
  </si>
  <si>
    <t>Zavala, TX</t>
  </si>
  <si>
    <t>48507</t>
  </si>
  <si>
    <t>Beaver, UT</t>
  </si>
  <si>
    <t>49001</t>
  </si>
  <si>
    <t>Box Elder, UT</t>
  </si>
  <si>
    <t>49003</t>
  </si>
  <si>
    <t>Cache, UT</t>
  </si>
  <si>
    <t>49005</t>
  </si>
  <si>
    <t>48251</t>
  </si>
  <si>
    <t>Jones, TX</t>
  </si>
  <si>
    <t>48253</t>
  </si>
  <si>
    <t>Karnes, TX</t>
  </si>
  <si>
    <t>48255</t>
  </si>
  <si>
    <t>Kaufman, TX</t>
  </si>
  <si>
    <t>48257</t>
  </si>
  <si>
    <t>Emery, UT</t>
  </si>
  <si>
    <t>49015</t>
  </si>
  <si>
    <t>Garfield, UT</t>
  </si>
  <si>
    <t>49017</t>
  </si>
  <si>
    <t>Grand, UT</t>
  </si>
  <si>
    <t>48263</t>
  </si>
  <si>
    <t>Kerr, TX</t>
  </si>
  <si>
    <t>Sussex, VA</t>
  </si>
  <si>
    <t>51183</t>
  </si>
  <si>
    <t>Tazewell, VA</t>
  </si>
  <si>
    <t>51185</t>
  </si>
  <si>
    <t>Warren, VA</t>
  </si>
  <si>
    <t>Roane, WV</t>
  </si>
  <si>
    <t>54087</t>
  </si>
  <si>
    <t>Summers, WV</t>
  </si>
  <si>
    <t>51191</t>
  </si>
  <si>
    <t>54091</t>
  </si>
  <si>
    <t>Tucker, WV</t>
  </si>
  <si>
    <t>54093</t>
  </si>
  <si>
    <t>Tyler, WV</t>
  </si>
  <si>
    <t>54095</t>
  </si>
  <si>
    <t>Upshur, WV</t>
  </si>
  <si>
    <t>54097</t>
  </si>
  <si>
    <t>Wayne, WV</t>
  </si>
  <si>
    <t>54099</t>
  </si>
  <si>
    <t>Webster, WV</t>
  </si>
  <si>
    <t>51515</t>
  </si>
  <si>
    <t>Bristol, VA</t>
  </si>
  <si>
    <t>51520</t>
  </si>
  <si>
    <t>Buena Vista, VA</t>
  </si>
  <si>
    <t>51530</t>
  </si>
  <si>
    <t>Charlottesville, VA</t>
  </si>
  <si>
    <t>51540</t>
  </si>
  <si>
    <t>Chesapeake, VA</t>
  </si>
  <si>
    <t>51550</t>
  </si>
  <si>
    <t>49049</t>
  </si>
  <si>
    <t>Lipscomb, TX</t>
  </si>
  <si>
    <t>51560</t>
  </si>
  <si>
    <t>Wasatch, UT</t>
  </si>
  <si>
    <t>49051</t>
  </si>
  <si>
    <t>Washington, UT</t>
  </si>
  <si>
    <t>Llano, TX</t>
  </si>
  <si>
    <t>48299</t>
  </si>
  <si>
    <t>Loving, TX</t>
  </si>
  <si>
    <t>48301</t>
  </si>
  <si>
    <t>Lubbock, TX</t>
  </si>
  <si>
    <t>48303</t>
  </si>
  <si>
    <t>Lynn, TX</t>
  </si>
  <si>
    <t>48305</t>
  </si>
  <si>
    <t>McCulloch, TX</t>
  </si>
  <si>
    <t>48307</t>
  </si>
  <si>
    <t>McLennan, TX</t>
  </si>
  <si>
    <t>48309</t>
  </si>
  <si>
    <t>McMullen, TX</t>
  </si>
  <si>
    <t>48311</t>
  </si>
  <si>
    <t>Madison, TX</t>
  </si>
  <si>
    <t>48313</t>
  </si>
  <si>
    <t>50013</t>
  </si>
  <si>
    <t>Lamoille, VT</t>
  </si>
  <si>
    <t>50015</t>
  </si>
  <si>
    <t>Orange, VT</t>
  </si>
  <si>
    <t>48317</t>
  </si>
  <si>
    <t>Mason, TX</t>
  </si>
  <si>
    <t>48319</t>
  </si>
  <si>
    <t>Matagorda, TX</t>
  </si>
  <si>
    <t>48321</t>
  </si>
  <si>
    <t>Maverick, TX</t>
  </si>
  <si>
    <t>48323</t>
  </si>
  <si>
    <t>Medina, TX</t>
  </si>
  <si>
    <t>48325</t>
  </si>
  <si>
    <t>50023</t>
  </si>
  <si>
    <t>Windham, VT</t>
  </si>
  <si>
    <t>50025</t>
  </si>
  <si>
    <t>Windsor, VT</t>
  </si>
  <si>
    <t>50027</t>
  </si>
  <si>
    <t>Accomack, VA</t>
  </si>
  <si>
    <t>51001</t>
  </si>
  <si>
    <t>Albemarle, VA</t>
  </si>
  <si>
    <t>Green Lake, WI</t>
  </si>
  <si>
    <t>55047</t>
  </si>
  <si>
    <t>Iowa, WI</t>
  </si>
  <si>
    <t>55049</t>
  </si>
  <si>
    <t>Iron, WI</t>
  </si>
  <si>
    <t>55051</t>
  </si>
  <si>
    <t>Jackson, WI</t>
  </si>
  <si>
    <t>55053</t>
  </si>
  <si>
    <t>Jefferson, WI</t>
  </si>
  <si>
    <t>55055</t>
  </si>
  <si>
    <t>Juneau, WI</t>
  </si>
  <si>
    <t>55057</t>
  </si>
  <si>
    <t>Kenosha, WI</t>
  </si>
  <si>
    <t>55059</t>
  </si>
  <si>
    <t>Grady</t>
  </si>
  <si>
    <t>Gwinnett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</si>
  <si>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</si>
  <si>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</si>
  <si>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</si>
  <si>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</si>
  <si>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</si>
  <si>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</si>
  <si>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</si>
  <si>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</si>
  <si>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</si>
  <si>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</si>
  <si>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</si>
  <si>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55067</t>
  </si>
  <si>
    <t>Winchester, VA</t>
  </si>
  <si>
    <t>51840</t>
  </si>
  <si>
    <t>Adams, WA</t>
  </si>
  <si>
    <t>53001</t>
  </si>
  <si>
    <t>Asotin, WA</t>
  </si>
  <si>
    <t>Parmer, TX</t>
  </si>
  <si>
    <t>48369</t>
  </si>
  <si>
    <t>Pecos, TX</t>
  </si>
  <si>
    <t>48371</t>
  </si>
  <si>
    <t>Polk, TX</t>
  </si>
  <si>
    <t>48373</t>
  </si>
  <si>
    <t>Potter, TX</t>
  </si>
  <si>
    <t>48375</t>
  </si>
  <si>
    <t>48099</t>
  </si>
  <si>
    <t>Cottle, TX</t>
  </si>
  <si>
    <t>48101</t>
  </si>
  <si>
    <t>Crane, TX</t>
  </si>
  <si>
    <t>48103</t>
  </si>
  <si>
    <t>Randall, TX</t>
  </si>
  <si>
    <t>48381</t>
  </si>
  <si>
    <t>Reagan, TX</t>
  </si>
  <si>
    <t>48383</t>
  </si>
  <si>
    <t>Real, TX</t>
  </si>
  <si>
    <t>48385</t>
  </si>
  <si>
    <t>Red River, TX</t>
  </si>
  <si>
    <t>48387</t>
  </si>
  <si>
    <t>48113</t>
  </si>
  <si>
    <t>Dawson, TX</t>
  </si>
  <si>
    <t>48115</t>
  </si>
  <si>
    <t>Deaf Smith, TX</t>
  </si>
  <si>
    <t>48117</t>
  </si>
  <si>
    <t>Delta, TX</t>
  </si>
  <si>
    <t>48119</t>
  </si>
  <si>
    <t>48395</t>
  </si>
  <si>
    <t>Rockwall, TX</t>
  </si>
  <si>
    <t>48397</t>
  </si>
  <si>
    <t>Runnels, TX</t>
  </si>
  <si>
    <t>48399</t>
  </si>
  <si>
    <t>Dimmit, TX</t>
  </si>
  <si>
    <t>Sabine, TX</t>
  </si>
  <si>
    <t>Fairfax, VA</t>
  </si>
  <si>
    <t>51059</t>
  </si>
  <si>
    <t>Fauquier, VA</t>
  </si>
  <si>
    <t>51061</t>
  </si>
  <si>
    <t>Kitsap, WA</t>
  </si>
  <si>
    <t>53035</t>
  </si>
  <si>
    <t>Kittitas, WA</t>
  </si>
  <si>
    <t>53037</t>
  </si>
  <si>
    <t>Klickitat, WA</t>
  </si>
  <si>
    <t>53039</t>
  </si>
  <si>
    <t>Lewis, WA</t>
  </si>
  <si>
    <t>53041</t>
  </si>
  <si>
    <t>Lincoln, WA</t>
  </si>
  <si>
    <t>53043</t>
  </si>
  <si>
    <t>Mason, WA</t>
  </si>
  <si>
    <t>53045</t>
  </si>
  <si>
    <t>Okanogan, WA</t>
  </si>
  <si>
    <t>51075</t>
  </si>
  <si>
    <t>Grayson, VA</t>
  </si>
  <si>
    <t>51077</t>
  </si>
  <si>
    <t>Greene, VA</t>
  </si>
  <si>
    <t>51079</t>
  </si>
  <si>
    <t>Greensville, VA</t>
  </si>
  <si>
    <t>51081</t>
  </si>
  <si>
    <t>Halifax, VA</t>
  </si>
  <si>
    <t>51083</t>
  </si>
  <si>
    <t>48427</t>
  </si>
  <si>
    <t>Fort Bend, TX</t>
  </si>
  <si>
    <t>48157</t>
  </si>
  <si>
    <t>Stephens, TX</t>
  </si>
  <si>
    <t>48429</t>
  </si>
  <si>
    <t>Sterling, TX</t>
  </si>
  <si>
    <t>48431</t>
  </si>
  <si>
    <t>Freestone, TX</t>
  </si>
  <si>
    <t>48161</t>
  </si>
  <si>
    <t>Frio, TX</t>
  </si>
  <si>
    <t>48163</t>
  </si>
  <si>
    <t>Gaines, TX</t>
  </si>
  <si>
    <t>48165</t>
  </si>
  <si>
    <t>Galveston, TX</t>
  </si>
  <si>
    <t>48167</t>
  </si>
  <si>
    <t>Garza, TX</t>
  </si>
  <si>
    <t>48169</t>
  </si>
  <si>
    <t>Gillespie, TX</t>
  </si>
  <si>
    <t>48171</t>
  </si>
  <si>
    <t>Glasscock, TX</t>
  </si>
  <si>
    <t>48173</t>
  </si>
  <si>
    <t>Goliad, TX</t>
  </si>
  <si>
    <t>48175</t>
  </si>
  <si>
    <t>Titus, TX</t>
  </si>
  <si>
    <t>Tom Green, TX</t>
  </si>
  <si>
    <t>48451</t>
  </si>
  <si>
    <t>Travis, TX</t>
  </si>
  <si>
    <t>48453</t>
  </si>
  <si>
    <t>Gray, TX</t>
  </si>
  <si>
    <t>48179</t>
  </si>
  <si>
    <t>Grayson, TX</t>
  </si>
  <si>
    <t>48181</t>
  </si>
  <si>
    <t>Gregg, TX</t>
  </si>
  <si>
    <t>48183</t>
  </si>
  <si>
    <t>Grimes, TX</t>
  </si>
  <si>
    <t>48185</t>
  </si>
  <si>
    <t>Guadalupe, TX</t>
  </si>
  <si>
    <t>48187</t>
  </si>
  <si>
    <t>Upton, TX</t>
  </si>
  <si>
    <t>48461</t>
  </si>
  <si>
    <t>Uvalde, TX</t>
  </si>
  <si>
    <t>48463</t>
  </si>
  <si>
    <t>Val Verde, TX</t>
  </si>
  <si>
    <t>48465</t>
  </si>
  <si>
    <t>Van Zandt, TX</t>
  </si>
  <si>
    <t>48467</t>
  </si>
  <si>
    <t>Winnebago, WI</t>
  </si>
  <si>
    <t>55139</t>
  </si>
  <si>
    <t>Greenbrier, WV</t>
  </si>
  <si>
    <t>54025</t>
  </si>
  <si>
    <t>Hampshire, WV</t>
  </si>
  <si>
    <t>54027</t>
  </si>
  <si>
    <t>Hancock, WV</t>
  </si>
  <si>
    <t>54029</t>
  </si>
  <si>
    <t>Hardy, WV</t>
  </si>
  <si>
    <t>54031</t>
  </si>
  <si>
    <t>Harrison, WV</t>
  </si>
  <si>
    <t>54033</t>
  </si>
  <si>
    <t>Jackson, WV</t>
  </si>
  <si>
    <t>Douglas</t>
  </si>
  <si>
    <t>Eagle</t>
  </si>
  <si>
    <t>Jefferson, WV</t>
  </si>
  <si>
    <t>54037</t>
  </si>
  <si>
    <t>Fremont, WY</t>
  </si>
  <si>
    <t>56013</t>
  </si>
  <si>
    <t>Goshen, WY</t>
  </si>
  <si>
    <t>56015</t>
  </si>
  <si>
    <t>Hot Springs, WY</t>
  </si>
  <si>
    <t>56017</t>
  </si>
  <si>
    <t>Johnson, WY</t>
  </si>
  <si>
    <t>56019</t>
  </si>
  <si>
    <t>Logan, WV</t>
  </si>
  <si>
    <t>54045</t>
  </si>
  <si>
    <t>Rappahannock, VA</t>
  </si>
  <si>
    <t>51157</t>
  </si>
  <si>
    <t>Richmond, VA</t>
  </si>
  <si>
    <t>51159</t>
  </si>
  <si>
    <t>Hutchinson, TX</t>
  </si>
  <si>
    <t>48233</t>
  </si>
  <si>
    <t>Irion, TX</t>
  </si>
  <si>
    <t>48235</t>
  </si>
  <si>
    <t>Sequatchie, TN</t>
  </si>
  <si>
    <t>Jack, TX</t>
  </si>
  <si>
    <t>46017</t>
  </si>
  <si>
    <t>47153</t>
  </si>
  <si>
    <t>Sevier, TN</t>
  </si>
  <si>
    <t>47155</t>
  </si>
  <si>
    <t>Shelby, TN</t>
  </si>
  <si>
    <t>Jeff Davis, TX</t>
  </si>
  <si>
    <t>48243</t>
  </si>
  <si>
    <t>Jefferson, TX</t>
  </si>
  <si>
    <t>48245</t>
  </si>
  <si>
    <t>Jim Hogg, TX</t>
  </si>
  <si>
    <t>48247</t>
  </si>
  <si>
    <t>Jim Wells, TX</t>
  </si>
  <si>
    <t>48249</t>
  </si>
  <si>
    <t>Johnson, TX</t>
  </si>
  <si>
    <t>47167</t>
  </si>
  <si>
    <t>Trousdale, TN</t>
  </si>
  <si>
    <t>47169</t>
  </si>
  <si>
    <t>Unicoi, TN</t>
  </si>
  <si>
    <t>47171</t>
  </si>
  <si>
    <t>Union, TN</t>
  </si>
  <si>
    <t>47173</t>
  </si>
  <si>
    <t>Kendall, TX</t>
  </si>
  <si>
    <t>48259</t>
  </si>
  <si>
    <t>Kenedy, TX</t>
  </si>
  <si>
    <t>48261</t>
  </si>
  <si>
    <t>48265</t>
  </si>
  <si>
    <t>Kimble, TX</t>
  </si>
  <si>
    <t>Juab, UT</t>
  </si>
  <si>
    <t>49023</t>
  </si>
  <si>
    <t>Kane, UT</t>
  </si>
  <si>
    <t>51187</t>
  </si>
  <si>
    <t>Washington, VA</t>
  </si>
  <si>
    <t>49029</t>
  </si>
  <si>
    <t>Westmoreland, VA</t>
  </si>
  <si>
    <t>51193</t>
  </si>
  <si>
    <t>Wise, VA</t>
  </si>
  <si>
    <t>51195</t>
  </si>
  <si>
    <t>Wythe, VA</t>
  </si>
  <si>
    <t>51197</t>
  </si>
  <si>
    <t>York, VA</t>
  </si>
  <si>
    <t>51199</t>
  </si>
  <si>
    <t>Alexandria, VA</t>
  </si>
  <si>
    <t>51510</t>
  </si>
  <si>
    <t>Sevier, UT</t>
  </si>
  <si>
    <t>49041</t>
  </si>
  <si>
    <t>Summit, UT</t>
  </si>
  <si>
    <t>49043</t>
  </si>
  <si>
    <t>Tooele, UT</t>
  </si>
  <si>
    <t>49045</t>
  </si>
  <si>
    <t>Uintah, UT</t>
  </si>
  <si>
    <t>49047</t>
  </si>
  <si>
    <t>Utah, UT</t>
  </si>
  <si>
    <t>48293</t>
  </si>
  <si>
    <t>Bandera, TX</t>
  </si>
  <si>
    <t>48019</t>
  </si>
  <si>
    <t>Bastrop, TX</t>
  </si>
  <si>
    <t>48295</t>
  </si>
  <si>
    <t>Live Oak, TX</t>
  </si>
  <si>
    <t>48297</t>
  </si>
  <si>
    <t>Bee, TX</t>
  </si>
  <si>
    <t>48025</t>
  </si>
  <si>
    <t>Bell, TX</t>
  </si>
  <si>
    <t>48027</t>
  </si>
  <si>
    <t>Bexar, TX</t>
  </si>
  <si>
    <t>48029</t>
  </si>
  <si>
    <t>Blanco, TX</t>
  </si>
  <si>
    <t>48031</t>
  </si>
  <si>
    <t>Borden, TX</t>
  </si>
  <si>
    <t>48033</t>
  </si>
  <si>
    <t>Bosque, TX</t>
  </si>
  <si>
    <t>48035</t>
  </si>
  <si>
    <t>Bowie, TX</t>
  </si>
  <si>
    <t>48037</t>
  </si>
  <si>
    <t>Brazoria, TX</t>
  </si>
  <si>
    <t>Marion, TX</t>
  </si>
  <si>
    <t>Grand Isle, VT</t>
  </si>
  <si>
    <t>48041</t>
  </si>
  <si>
    <t>48315</t>
  </si>
  <si>
    <t>Martin, TX</t>
  </si>
  <si>
    <t>48043</t>
  </si>
  <si>
    <t>Briscoe, TX</t>
  </si>
  <si>
    <t>48045</t>
  </si>
  <si>
    <t>Brooks, TX</t>
  </si>
  <si>
    <t>48047</t>
  </si>
  <si>
    <t>Brown, TX</t>
  </si>
  <si>
    <t>48049</t>
  </si>
  <si>
    <t>Burleson, TX</t>
  </si>
  <si>
    <t>Menard, TX</t>
  </si>
  <si>
    <t>48327</t>
  </si>
  <si>
    <t>Midland, TX</t>
  </si>
  <si>
    <t>48329</t>
  </si>
  <si>
    <t>Milam, TX</t>
  </si>
  <si>
    <t>48331</t>
  </si>
  <si>
    <t>Mills, TX</t>
  </si>
  <si>
    <t>48333</t>
  </si>
  <si>
    <t>51003</t>
  </si>
  <si>
    <t>Norton, VA</t>
  </si>
  <si>
    <t>51720</t>
  </si>
  <si>
    <t>51710</t>
  </si>
  <si>
    <t>Grant, WI</t>
  </si>
  <si>
    <t>55043</t>
  </si>
  <si>
    <t>Green, WI</t>
  </si>
  <si>
    <t>55045</t>
  </si>
  <si>
    <t>Portsmouth, VA</t>
  </si>
  <si>
    <t>51740</t>
  </si>
  <si>
    <t>Radford, VA</t>
  </si>
  <si>
    <t>51750</t>
  </si>
  <si>
    <t>51760</t>
  </si>
  <si>
    <t>51770</t>
  </si>
  <si>
    <t>Salem, VA</t>
  </si>
  <si>
    <t>51775</t>
  </si>
  <si>
    <t>South Boston, VA</t>
  </si>
  <si>
    <t>51780</t>
  </si>
  <si>
    <t>Kewaunee, WI</t>
  </si>
  <si>
    <t>Staunton, VA</t>
  </si>
  <si>
    <t>51790</t>
  </si>
  <si>
    <t>Suffolk, VA</t>
  </si>
  <si>
    <t>51800</t>
  </si>
  <si>
    <t>55061</t>
  </si>
  <si>
    <t>La Crosse, WI</t>
  </si>
  <si>
    <t>55063</t>
  </si>
  <si>
    <t>Lafayette, WI</t>
  </si>
  <si>
    <t>55065</t>
  </si>
  <si>
    <t>Langlade, WI</t>
  </si>
  <si>
    <t>51830</t>
  </si>
  <si>
    <t>51031</t>
  </si>
  <si>
    <t>48363</t>
  </si>
  <si>
    <t>Panola, TX</t>
  </si>
  <si>
    <t>48365</t>
  </si>
  <si>
    <t>Parker, TX</t>
  </si>
  <si>
    <t>48367</t>
  </si>
  <si>
    <t>48095</t>
  </si>
  <si>
    <t>Cooke, TX</t>
  </si>
  <si>
    <t>48097</t>
  </si>
  <si>
    <t>47015</t>
  </si>
  <si>
    <t>Carroll, TN</t>
  </si>
  <si>
    <t>47017</t>
  </si>
  <si>
    <t>Coryell, TX</t>
  </si>
  <si>
    <t>Carter, TN</t>
  </si>
  <si>
    <t>47019</t>
  </si>
  <si>
    <t>Cheatham, TN</t>
  </si>
  <si>
    <t>47021</t>
  </si>
  <si>
    <t>Crockett, TX</t>
  </si>
  <si>
    <t>48105</t>
  </si>
  <si>
    <t>Crosby, TX</t>
  </si>
  <si>
    <t>48107</t>
  </si>
  <si>
    <t>Culberson, TX</t>
  </si>
  <si>
    <t>48109</t>
  </si>
  <si>
    <t>Dallam, TX</t>
  </si>
  <si>
    <t>48111</t>
  </si>
  <si>
    <t>Dallas, TX</t>
  </si>
  <si>
    <t>Crockett, TN</t>
  </si>
  <si>
    <t>47033</t>
  </si>
  <si>
    <t>Cumberland, TN</t>
  </si>
  <si>
    <t>47035</t>
  </si>
  <si>
    <t>Davidson, TN</t>
  </si>
  <si>
    <t>47037</t>
  </si>
  <si>
    <t>Denton, TX</t>
  </si>
  <si>
    <t>48121</t>
  </si>
  <si>
    <t>DeWitt, TX</t>
  </si>
  <si>
    <t>48123</t>
  </si>
  <si>
    <t>Dickens, TX</t>
  </si>
  <si>
    <t>48127</t>
  </si>
  <si>
    <t>Donley, TX</t>
  </si>
  <si>
    <t>48129</t>
  </si>
  <si>
    <t>48403</t>
  </si>
  <si>
    <t>San Augustine, TX</t>
  </si>
  <si>
    <t>Floyd, VA</t>
  </si>
  <si>
    <t>51063</t>
  </si>
  <si>
    <t>Fluvanna, VA</t>
  </si>
  <si>
    <t>51065</t>
  </si>
  <si>
    <t>Franklin, VA</t>
  </si>
  <si>
    <t>51067</t>
  </si>
  <si>
    <t>Frederick, VA</t>
  </si>
  <si>
    <t>51069</t>
  </si>
  <si>
    <t>Giles, VA</t>
  </si>
  <si>
    <t>51071</t>
  </si>
  <si>
    <t>Gloucester, VA</t>
  </si>
  <si>
    <t>51073</t>
  </si>
  <si>
    <t>Goochland, VA</t>
  </si>
  <si>
    <t>Shelby, TX</t>
  </si>
  <si>
    <t>48419</t>
  </si>
  <si>
    <t>Sherman, TX</t>
  </si>
  <si>
    <t>48421</t>
  </si>
  <si>
    <t>Smith, TX</t>
  </si>
  <si>
    <t>48423</t>
  </si>
  <si>
    <t>Somervell, TX</t>
  </si>
  <si>
    <t>48425</t>
  </si>
  <si>
    <t>Starr, TX</t>
  </si>
  <si>
    <t>Haywood, TN</t>
  </si>
  <si>
    <t>47075</t>
  </si>
  <si>
    <t>Henderson, TN</t>
  </si>
  <si>
    <t>Franklin, TX</t>
  </si>
  <si>
    <t>48159</t>
  </si>
  <si>
    <t>Hickman, TN</t>
  </si>
  <si>
    <t>47081</t>
  </si>
  <si>
    <t>Houston, TN</t>
  </si>
  <si>
    <t>47083</t>
  </si>
  <si>
    <t>Humphreys, TN</t>
  </si>
  <si>
    <t>47085</t>
  </si>
  <si>
    <t>Jackson, TN</t>
  </si>
  <si>
    <t>47087</t>
  </si>
  <si>
    <t>Jefferson, TN</t>
  </si>
  <si>
    <t>47089</t>
  </si>
  <si>
    <t>Johnson, TN</t>
  </si>
  <si>
    <t>47091</t>
  </si>
  <si>
    <t>Knox, TN</t>
  </si>
  <si>
    <t>47093</t>
  </si>
  <si>
    <t>Gonzales, TX</t>
  </si>
  <si>
    <t>48449</t>
  </si>
  <si>
    <t>45055</t>
  </si>
  <si>
    <t>Lake, TN</t>
  </si>
  <si>
    <t>47095</t>
  </si>
  <si>
    <t>48177</t>
  </si>
  <si>
    <t>Lauderdale, TN</t>
  </si>
  <si>
    <t>47097</t>
  </si>
  <si>
    <t>Lawrence, TN</t>
  </si>
  <si>
    <t>47099</t>
  </si>
  <si>
    <t>Lewis, TN</t>
  </si>
  <si>
    <t>47101</t>
  </si>
  <si>
    <t>Lincoln, TN</t>
  </si>
  <si>
    <t>47103</t>
  </si>
  <si>
    <t>Loudon, TN</t>
  </si>
  <si>
    <t>Hale, TX</t>
  </si>
  <si>
    <t>48189</t>
  </si>
  <si>
    <t>Hall, TX</t>
  </si>
  <si>
    <t>48191</t>
  </si>
  <si>
    <t>Hamilton, TX</t>
  </si>
  <si>
    <t>48193</t>
  </si>
  <si>
    <t>Hansford, TX</t>
  </si>
  <si>
    <t>Victoria, TX</t>
  </si>
  <si>
    <t>New Kent, VA</t>
  </si>
  <si>
    <t>51127</t>
  </si>
  <si>
    <t>51125</t>
  </si>
  <si>
    <t>Gilmer, WV</t>
  </si>
  <si>
    <t>54021</t>
  </si>
  <si>
    <t>Grant, WV</t>
  </si>
  <si>
    <t>54023</t>
  </si>
  <si>
    <t>51133</t>
  </si>
  <si>
    <t>Nottoway, VA</t>
  </si>
  <si>
    <t>51135</t>
  </si>
  <si>
    <t>Orange, VA</t>
  </si>
  <si>
    <t>51137</t>
  </si>
  <si>
    <t>Page, VA</t>
  </si>
  <si>
    <t>51139</t>
  </si>
  <si>
    <t>Patrick, VA</t>
  </si>
  <si>
    <t>51141</t>
  </si>
  <si>
    <t>54035</t>
  </si>
  <si>
    <t>Pittsylvania, VA</t>
  </si>
  <si>
    <t>51143</t>
  </si>
  <si>
    <t>Powhatan, VA</t>
  </si>
  <si>
    <t>51145</t>
  </si>
  <si>
    <t>Prince Edward, VA</t>
  </si>
  <si>
    <t>Kanawha, WV</t>
  </si>
  <si>
    <t>54039</t>
  </si>
  <si>
    <t>Lewis, WV</t>
  </si>
  <si>
    <t>54041</t>
  </si>
  <si>
    <t>Lincoln, WV</t>
  </si>
  <si>
    <t>54043</t>
  </si>
  <si>
    <t>51155</t>
  </si>
  <si>
    <t>Howard, TX</t>
  </si>
  <si>
    <t>48227</t>
  </si>
  <si>
    <t>Hudspeth, TX</t>
  </si>
  <si>
    <t>48229</t>
  </si>
  <si>
    <t>Hunt, TX</t>
  </si>
  <si>
    <t>48231</t>
  </si>
  <si>
    <t>Brown, SD</t>
  </si>
  <si>
    <t>46013</t>
  </si>
  <si>
    <t>Brule, SD</t>
  </si>
  <si>
    <t>46015</t>
  </si>
  <si>
    <t>Buffalo, SD</t>
  </si>
  <si>
    <t>Campbell, SD</t>
  </si>
  <si>
    <t>46021</t>
  </si>
  <si>
    <t>47157</t>
  </si>
  <si>
    <t>Smith, TN</t>
  </si>
  <si>
    <t>47159</t>
  </si>
  <si>
    <t>Stewart, TN</t>
  </si>
  <si>
    <t>47161</t>
  </si>
  <si>
    <t>Sullivan, TN</t>
  </si>
  <si>
    <t>47163</t>
  </si>
  <si>
    <t>Sumner, TN</t>
  </si>
  <si>
    <t>47165</t>
  </si>
  <si>
    <t>Tipton, TN</t>
  </si>
  <si>
    <t>Corson, SD</t>
  </si>
  <si>
    <t>46031</t>
  </si>
  <si>
    <t>Custer, SD</t>
  </si>
  <si>
    <t>46033</t>
  </si>
  <si>
    <t>Davison, SD</t>
  </si>
  <si>
    <t>46035</t>
  </si>
  <si>
    <t>Van Buren, TN</t>
  </si>
  <si>
    <t>47175</t>
  </si>
  <si>
    <t>Warren, TN</t>
  </si>
  <si>
    <t>47177</t>
  </si>
  <si>
    <t>Washington, TN</t>
  </si>
  <si>
    <t>47179</t>
  </si>
  <si>
    <t>Kent, TX</t>
  </si>
  <si>
    <t>Wayne, TN</t>
  </si>
  <si>
    <t>47181</t>
  </si>
  <si>
    <t>Weakley, TN</t>
  </si>
  <si>
    <t>47183</t>
  </si>
  <si>
    <t>White, TN</t>
  </si>
  <si>
    <t>49025</t>
  </si>
  <si>
    <t>Millard, UT</t>
  </si>
  <si>
    <t>49027</t>
  </si>
  <si>
    <t>Morgan, UT</t>
  </si>
  <si>
    <t>Piute, UT</t>
  </si>
  <si>
    <t>49031</t>
  </si>
  <si>
    <t>Rich, UT</t>
  </si>
  <si>
    <t>49033</t>
  </si>
  <si>
    <t>Salt Lake, UT</t>
  </si>
  <si>
    <t>49035</t>
  </si>
  <si>
    <t>San Juan, UT</t>
  </si>
  <si>
    <t>49037</t>
  </si>
  <si>
    <t>Sanpete, UT</t>
  </si>
  <si>
    <t>49039</t>
  </si>
  <si>
    <t>48283</t>
  </si>
  <si>
    <t>Lavaca, TX</t>
  </si>
  <si>
    <t>48285</t>
  </si>
  <si>
    <t>Lee, TX</t>
  </si>
  <si>
    <t>48287</t>
  </si>
  <si>
    <t>Leon, TX</t>
  </si>
  <si>
    <t>48289</t>
  </si>
  <si>
    <t>Liberty, TX</t>
  </si>
  <si>
    <t>48291</t>
  </si>
  <si>
    <t>Limestone, TX</t>
  </si>
  <si>
    <t>Bailey, TX</t>
  </si>
  <si>
    <t>48017</t>
  </si>
  <si>
    <t>46075</t>
  </si>
  <si>
    <t>48021</t>
  </si>
  <si>
    <t>Baylor, TX</t>
  </si>
  <si>
    <t>48023</t>
  </si>
  <si>
    <t>46081</t>
  </si>
  <si>
    <t>Lincoln, SD</t>
  </si>
  <si>
    <t>46083</t>
  </si>
  <si>
    <t>Lyman, SD</t>
  </si>
  <si>
    <t>46085</t>
  </si>
  <si>
    <t>McCook, SD</t>
  </si>
  <si>
    <t>46087</t>
  </si>
  <si>
    <t>McPherson, SD</t>
  </si>
  <si>
    <t>46089</t>
  </si>
  <si>
    <t>Marshall, SD</t>
  </si>
  <si>
    <t>46091</t>
  </si>
  <si>
    <t>Meade, SD</t>
  </si>
  <si>
    <t>46093</t>
  </si>
  <si>
    <t>48039</t>
  </si>
  <si>
    <t>Brazos, TX</t>
  </si>
  <si>
    <t>Lebanon, PA</t>
  </si>
  <si>
    <t>42075</t>
  </si>
  <si>
    <t>Lehigh, PA</t>
  </si>
  <si>
    <t>42077</t>
  </si>
  <si>
    <t>Brewster, TX</t>
  </si>
  <si>
    <t>46095</t>
  </si>
  <si>
    <t>Miner, SD</t>
  </si>
  <si>
    <t>46097</t>
  </si>
  <si>
    <t>Minnehaha, SD</t>
  </si>
  <si>
    <t>46099</t>
  </si>
  <si>
    <t>Moody, SD</t>
  </si>
  <si>
    <t>46101</t>
  </si>
  <si>
    <t>Pennington, SD</t>
  </si>
  <si>
    <t>46103</t>
  </si>
  <si>
    <t>Perkins, SD</t>
  </si>
  <si>
    <t>48051</t>
  </si>
  <si>
    <t>Burnet, TX</t>
  </si>
  <si>
    <t>48053</t>
  </si>
  <si>
    <t>Caldwell, TX</t>
  </si>
  <si>
    <t>48055</t>
  </si>
  <si>
    <t>Calhoun, TX</t>
  </si>
  <si>
    <t>Mitchell, TX</t>
  </si>
  <si>
    <t>48335</t>
  </si>
  <si>
    <t>Petersburg, VA</t>
  </si>
  <si>
    <t>51730</t>
  </si>
  <si>
    <t>Poquoson, VA</t>
  </si>
  <si>
    <t>51735</t>
  </si>
  <si>
    <t>Amherst, VA</t>
  </si>
  <si>
    <t>51009</t>
  </si>
  <si>
    <t>Appomattox, VA</t>
  </si>
  <si>
    <t>51011</t>
  </si>
  <si>
    <t>Arlington, VA</t>
  </si>
  <si>
    <t>51013</t>
  </si>
  <si>
    <t>Augusta, VA</t>
  </si>
  <si>
    <t>51015</t>
  </si>
  <si>
    <t>51017</t>
  </si>
  <si>
    <t>Bedford, VA</t>
  </si>
  <si>
    <t>51019</t>
  </si>
  <si>
    <t>Bland, VA</t>
  </si>
  <si>
    <t>51021</t>
  </si>
  <si>
    <t>Botetourt, VA</t>
  </si>
  <si>
    <t>Virginia Beach, VA</t>
  </si>
  <si>
    <t>51810</t>
  </si>
  <si>
    <t>Waynesboro, VA</t>
  </si>
  <si>
    <t>51820</t>
  </si>
  <si>
    <t>Williamsburg, VA</t>
  </si>
  <si>
    <t>51029</t>
  </si>
  <si>
    <t>Campbell, VA</t>
  </si>
  <si>
    <t>Comal, TX</t>
  </si>
  <si>
    <t>48091</t>
  </si>
  <si>
    <t>Comanche, TX</t>
  </si>
  <si>
    <t>48093</t>
  </si>
  <si>
    <t>Concho, TX</t>
  </si>
  <si>
    <t>Warren, PA</t>
  </si>
  <si>
    <t>42123</t>
  </si>
  <si>
    <t>Washington, PA</t>
  </si>
  <si>
    <t>42125</t>
  </si>
  <si>
    <t>Wayne, PA</t>
  </si>
  <si>
    <t>Westmoreland, PA</t>
  </si>
  <si>
    <t>42129</t>
  </si>
  <si>
    <t>Wyoming, PA</t>
  </si>
  <si>
    <t>Chester, TN</t>
  </si>
  <si>
    <t>47023</t>
  </si>
  <si>
    <t>Claiborne, TN</t>
  </si>
  <si>
    <t>47025</t>
  </si>
  <si>
    <t>Clay, TN</t>
  </si>
  <si>
    <t>47027</t>
  </si>
  <si>
    <t>Cocke, TN</t>
  </si>
  <si>
    <t>47029</t>
  </si>
  <si>
    <t>Coffee, TN</t>
  </si>
  <si>
    <t>47031</t>
  </si>
  <si>
    <t>Providence, RI</t>
  </si>
  <si>
    <t>44007</t>
  </si>
  <si>
    <t>Washington, RI</t>
  </si>
  <si>
    <t>44009</t>
  </si>
  <si>
    <t>Abbeville, SC</t>
  </si>
  <si>
    <t>Decatur, TN</t>
  </si>
  <si>
    <t>47039</t>
  </si>
  <si>
    <t>DeKalb, TN</t>
  </si>
  <si>
    <t>47041</t>
  </si>
  <si>
    <t>Dickson, TN</t>
  </si>
  <si>
    <t>47043</t>
  </si>
  <si>
    <t>48125</t>
  </si>
  <si>
    <t>47045</t>
  </si>
  <si>
    <t>Fayette, TN</t>
  </si>
  <si>
    <t>47047</t>
  </si>
  <si>
    <t>Fentress, TN</t>
  </si>
  <si>
    <t>47049</t>
  </si>
  <si>
    <t>48405</t>
  </si>
  <si>
    <t>San Jacinto, TX</t>
  </si>
  <si>
    <t>48407</t>
  </si>
  <si>
    <t>San Patricio, TX</t>
  </si>
  <si>
    <t>48409</t>
  </si>
  <si>
    <t>San Saba, TX</t>
  </si>
  <si>
    <t>48411</t>
  </si>
  <si>
    <t>Schleicher, TX</t>
  </si>
  <si>
    <t>48413</t>
  </si>
  <si>
    <t>Scurry, TX</t>
  </si>
  <si>
    <t>48415</t>
  </si>
  <si>
    <t>Shackelford, TX</t>
  </si>
  <si>
    <t>48417</t>
  </si>
  <si>
    <t>Falls, TX</t>
  </si>
  <si>
    <t>48145</t>
  </si>
  <si>
    <t>Fannin, TX</t>
  </si>
  <si>
    <t>48147</t>
  </si>
  <si>
    <t>Fayette, TX</t>
  </si>
  <si>
    <t>48149</t>
  </si>
  <si>
    <t>Fisher, TX</t>
  </si>
  <si>
    <t>48151</t>
  </si>
  <si>
    <t>Floyd, TX</t>
  </si>
  <si>
    <t>48153</t>
  </si>
  <si>
    <t>Foard, TX</t>
  </si>
  <si>
    <t>48155</t>
  </si>
  <si>
    <t>Hawkins, TN</t>
  </si>
  <si>
    <t>47077</t>
  </si>
  <si>
    <t>Henry, TN</t>
  </si>
  <si>
    <t>47079</t>
  </si>
  <si>
    <t>45041</t>
  </si>
  <si>
    <t>Georgetown, SC</t>
  </si>
  <si>
    <t>45043</t>
  </si>
  <si>
    <t>Greenville, SC</t>
  </si>
  <si>
    <t>45045</t>
  </si>
  <si>
    <t>Greenwood, SC</t>
  </si>
  <si>
    <t>45047</t>
  </si>
  <si>
    <t>Hampton, SC</t>
  </si>
  <si>
    <t>45049</t>
  </si>
  <si>
    <t>Horry, SC</t>
  </si>
  <si>
    <t>45051</t>
  </si>
  <si>
    <t>Jasper, SC</t>
  </si>
  <si>
    <t>45053</t>
  </si>
  <si>
    <t>Kershaw, SC</t>
  </si>
  <si>
    <t>Deschutes, OR</t>
  </si>
  <si>
    <t>41017</t>
  </si>
  <si>
    <t>Douglas, OR</t>
  </si>
  <si>
    <t>45057</t>
  </si>
  <si>
    <t>Laurens, SC</t>
  </si>
  <si>
    <t>45059</t>
  </si>
  <si>
    <t>Lee, SC</t>
  </si>
  <si>
    <t>45061</t>
  </si>
  <si>
    <t>Lexington, SC</t>
  </si>
  <si>
    <t>45063</t>
  </si>
  <si>
    <t>McCormick, SC</t>
  </si>
  <si>
    <t>45065</t>
  </si>
  <si>
    <t>Marion, SC</t>
  </si>
  <si>
    <t>47105</t>
  </si>
  <si>
    <t>McMinn, TN</t>
  </si>
  <si>
    <t>47107</t>
  </si>
  <si>
    <t>McNairy, TN</t>
  </si>
  <si>
    <t>47109</t>
  </si>
  <si>
    <t>48195</t>
  </si>
  <si>
    <t>Hardeman, TX</t>
  </si>
  <si>
    <t>48197</t>
  </si>
  <si>
    <t>Northampton, VA</t>
  </si>
  <si>
    <t>51131</t>
  </si>
  <si>
    <t>Northumberland, VA</t>
  </si>
  <si>
    <t>Ward, TX</t>
  </si>
  <si>
    <t>48475</t>
  </si>
  <si>
    <t>Washington, TX</t>
  </si>
  <si>
    <t>48477</t>
  </si>
  <si>
    <t>Webb, TX</t>
  </si>
  <si>
    <t>48479</t>
  </si>
  <si>
    <t>Wharton, TX</t>
  </si>
  <si>
    <t>48481</t>
  </si>
  <si>
    <t>Wheeler, TX</t>
  </si>
  <si>
    <t>48483</t>
  </si>
  <si>
    <t>Wichita, TX</t>
  </si>
  <si>
    <t>Wilbarger, TX</t>
  </si>
  <si>
    <t>48487</t>
  </si>
  <si>
    <t>Willacy, TX</t>
  </si>
  <si>
    <t>51147</t>
  </si>
  <si>
    <t>Prince George, VA</t>
  </si>
  <si>
    <t>51149</t>
  </si>
  <si>
    <t>Prince William, VA</t>
  </si>
  <si>
    <t>51153</t>
  </si>
  <si>
    <t>Pulaski, VA</t>
  </si>
  <si>
    <t>48495</t>
  </si>
  <si>
    <t>Wise, TX</t>
  </si>
  <si>
    <t>48497</t>
  </si>
  <si>
    <t>47147</t>
  </si>
  <si>
    <t>Rutherford, TN</t>
  </si>
  <si>
    <t>47149</t>
  </si>
  <si>
    <t>Scott, TN</t>
  </si>
  <si>
    <t>47151</t>
  </si>
  <si>
    <t>Brookings, SD</t>
  </si>
  <si>
    <t>46011</t>
  </si>
  <si>
    <t>Wheeler, OR</t>
  </si>
  <si>
    <t>41069</t>
  </si>
  <si>
    <t>Yamhill, OR</t>
  </si>
  <si>
    <t>Butte, SD</t>
  </si>
  <si>
    <t>46019</t>
  </si>
  <si>
    <t>Allegheny, PA</t>
  </si>
  <si>
    <t>42003</t>
  </si>
  <si>
    <t>Charles Mix, SD</t>
  </si>
  <si>
    <t>46023</t>
  </si>
  <si>
    <t>Clark, SD</t>
  </si>
  <si>
    <t>46025</t>
  </si>
  <si>
    <t>Clay, SD</t>
  </si>
  <si>
    <t>46027</t>
  </si>
  <si>
    <t>Codington, SD</t>
  </si>
  <si>
    <t>46029</t>
  </si>
  <si>
    <t>Bradford, PA</t>
  </si>
  <si>
    <t>42015</t>
  </si>
  <si>
    <t>Bucks, PA</t>
  </si>
  <si>
    <t>42017</t>
  </si>
  <si>
    <t>Butler, PA</t>
  </si>
  <si>
    <t>42019</t>
  </si>
  <si>
    <t>Day, SD</t>
  </si>
  <si>
    <t>46037</t>
  </si>
  <si>
    <t>Deuel, SD</t>
  </si>
  <si>
    <t>46039</t>
  </si>
  <si>
    <t>Dewey, SD</t>
  </si>
  <si>
    <t>46041</t>
  </si>
  <si>
    <t>Douglas, SD</t>
  </si>
  <si>
    <t>46043</t>
  </si>
  <si>
    <t>42027</t>
  </si>
  <si>
    <t>Edmunds, SD</t>
  </si>
  <si>
    <t>46045</t>
  </si>
  <si>
    <t>Fall River, SD</t>
  </si>
  <si>
    <t>46047</t>
  </si>
  <si>
    <t>47185</t>
  </si>
  <si>
    <t>Faulk, SD</t>
  </si>
  <si>
    <t>48267</t>
  </si>
  <si>
    <t>King, TX</t>
  </si>
  <si>
    <t>Kleberg, TX</t>
  </si>
  <si>
    <t>48273</t>
  </si>
  <si>
    <t>Knox, TX</t>
  </si>
  <si>
    <t>48275</t>
  </si>
  <si>
    <t>Lamar, TX</t>
  </si>
  <si>
    <t>48277</t>
  </si>
  <si>
    <t>Lamb, TX</t>
  </si>
  <si>
    <t>48279</t>
  </si>
  <si>
    <t>Lampasas, TX</t>
  </si>
  <si>
    <t>48281</t>
  </si>
  <si>
    <t>La Salle, TX</t>
  </si>
  <si>
    <t>Angelina, TX</t>
  </si>
  <si>
    <t>48005</t>
  </si>
  <si>
    <t>Aransas, TX</t>
  </si>
  <si>
    <t>48007</t>
  </si>
  <si>
    <t>Archer, TX</t>
  </si>
  <si>
    <t>48009</t>
  </si>
  <si>
    <t>Armstrong, TX</t>
  </si>
  <si>
    <t>48011</t>
  </si>
  <si>
    <t>Atascosa, TX</t>
  </si>
  <si>
    <t>48013</t>
  </si>
  <si>
    <t>Austin, TX</t>
  </si>
  <si>
    <t>48015</t>
  </si>
  <si>
    <t>Kingsbury, SD</t>
  </si>
  <si>
    <t>46077</t>
  </si>
  <si>
    <t>Lake, SD</t>
  </si>
  <si>
    <t>46079</t>
  </si>
  <si>
    <t>Lawrence, SD</t>
  </si>
  <si>
    <t>Huntingdon, PA</t>
  </si>
  <si>
    <t>42061</t>
  </si>
  <si>
    <t>Indiana, PA</t>
  </si>
  <si>
    <t>42063</t>
  </si>
  <si>
    <t>Jefferson, PA</t>
  </si>
  <si>
    <t>42065</t>
  </si>
  <si>
    <t>Juniata, PA</t>
  </si>
  <si>
    <t>42067</t>
  </si>
  <si>
    <t>Lackawanna, PA</t>
  </si>
  <si>
    <t>42069</t>
  </si>
  <si>
    <t>Lancaster, PA</t>
  </si>
  <si>
    <t>42071</t>
  </si>
  <si>
    <t>Lawrence, PA</t>
  </si>
  <si>
    <t>42073</t>
  </si>
  <si>
    <t>Mellette, SD</t>
  </si>
  <si>
    <t>Lycoming, PA</t>
  </si>
  <si>
    <t>42081</t>
  </si>
  <si>
    <t>McKean, PA</t>
  </si>
  <si>
    <t>42083</t>
  </si>
  <si>
    <t>Mercer, PA</t>
  </si>
  <si>
    <t>42085</t>
  </si>
  <si>
    <t>Mifflin, PA</t>
  </si>
  <si>
    <t>42087</t>
  </si>
  <si>
    <t>Monroe, PA</t>
  </si>
  <si>
    <t>46105</t>
  </si>
  <si>
    <t>Potter, SD</t>
  </si>
  <si>
    <t>46107</t>
  </si>
  <si>
    <t>Roberts, SD</t>
  </si>
  <si>
    <t>48057</t>
  </si>
  <si>
    <t>Callahan, TX</t>
  </si>
  <si>
    <t>48059</t>
  </si>
  <si>
    <t>Montague, TX</t>
  </si>
  <si>
    <t>Alleghany, VA</t>
  </si>
  <si>
    <t>51005</t>
  </si>
  <si>
    <t>Amelia, VA</t>
  </si>
  <si>
    <t>51007</t>
  </si>
  <si>
    <t>48341</t>
  </si>
  <si>
    <t>Morris, TX</t>
  </si>
  <si>
    <t>48343</t>
  </si>
  <si>
    <t>Motley, TX</t>
  </si>
  <si>
    <t>48345</t>
  </si>
  <si>
    <t>Nacogdoches, TX</t>
  </si>
  <si>
    <t>48347</t>
  </si>
  <si>
    <t>Navarro, TX</t>
  </si>
  <si>
    <t>48349</t>
  </si>
  <si>
    <t>Newton, TX</t>
  </si>
  <si>
    <t>48351</t>
  </si>
  <si>
    <t>Nolan, TX</t>
  </si>
  <si>
    <t>Coleman, TX</t>
  </si>
  <si>
    <t>Bath, VA</t>
  </si>
  <si>
    <t>48353</t>
  </si>
  <si>
    <t>Nueces, TX</t>
  </si>
  <si>
    <t>48355</t>
  </si>
  <si>
    <t>Ochiltree, TX</t>
  </si>
  <si>
    <t>51023</t>
  </si>
  <si>
    <t>Brunswick, VA</t>
  </si>
  <si>
    <t>51025</t>
  </si>
  <si>
    <t>Buchanan, VA</t>
  </si>
  <si>
    <t>51027</t>
  </si>
  <si>
    <t>Buckingham, VA</t>
  </si>
  <si>
    <t>Colorado, TX</t>
  </si>
  <si>
    <t>48089</t>
  </si>
  <si>
    <t>Bradley, TN</t>
  </si>
  <si>
    <t>47011</t>
  </si>
  <si>
    <t>Campbell, TN</t>
  </si>
  <si>
    <t>47013</t>
  </si>
  <si>
    <t>Cannon, TN</t>
  </si>
  <si>
    <t>42119</t>
  </si>
  <si>
    <t>Venango, PA</t>
  </si>
  <si>
    <t>42121</t>
  </si>
  <si>
    <t>McIntosh, OK</t>
  </si>
  <si>
    <t>40091</t>
  </si>
  <si>
    <t>42127</t>
  </si>
  <si>
    <t>42131</t>
  </si>
  <si>
    <t>York, PA</t>
  </si>
  <si>
    <t>42133</t>
  </si>
  <si>
    <t>Bristol, RI</t>
  </si>
  <si>
    <t>44001</t>
  </si>
  <si>
    <t>Kent, RI</t>
  </si>
  <si>
    <t>44003</t>
  </si>
  <si>
    <t>Newport, RI</t>
  </si>
  <si>
    <t>44005</t>
  </si>
  <si>
    <t>Oklahoma, OK</t>
  </si>
  <si>
    <t>40109</t>
  </si>
  <si>
    <t>Okmulgee, OK</t>
  </si>
  <si>
    <t>40111</t>
  </si>
  <si>
    <t>Osage, OK</t>
  </si>
  <si>
    <t>40113</t>
  </si>
  <si>
    <t>45001</t>
  </si>
  <si>
    <t>Aiken, SC</t>
  </si>
  <si>
    <t>45003</t>
  </si>
  <si>
    <t>Allendale, SC</t>
  </si>
  <si>
    <t>45005</t>
  </si>
  <si>
    <t>Anderson, SC</t>
  </si>
  <si>
    <t>45007</t>
  </si>
  <si>
    <t>Pontotoc, OK</t>
  </si>
  <si>
    <t>Dyer, TN</t>
  </si>
  <si>
    <t>Bamberg, SC</t>
  </si>
  <si>
    <t>45009</t>
  </si>
  <si>
    <t>Barnwell, SC</t>
  </si>
  <si>
    <t>45011</t>
  </si>
  <si>
    <t>Beaufort, SC</t>
  </si>
  <si>
    <t>45013</t>
  </si>
  <si>
    <t>Berkeley, SC</t>
  </si>
  <si>
    <t>Duval, TX</t>
  </si>
  <si>
    <t>48131</t>
  </si>
  <si>
    <t>48133</t>
  </si>
  <si>
    <t>Ector, TX</t>
  </si>
  <si>
    <t>48135</t>
  </si>
  <si>
    <t>Edwards, TX</t>
  </si>
  <si>
    <t>48137</t>
  </si>
  <si>
    <t>Ellis, TX</t>
  </si>
  <si>
    <t>48139</t>
  </si>
  <si>
    <t>El Paso, TX</t>
  </si>
  <si>
    <t>48141</t>
  </si>
  <si>
    <t>Erath, TX</t>
  </si>
  <si>
    <t>48143</t>
  </si>
  <si>
    <t>Grundy, TN</t>
  </si>
  <si>
    <t>47061</t>
  </si>
  <si>
    <t>Hamblen, TN</t>
  </si>
  <si>
    <t>47063</t>
  </si>
  <si>
    <t>Hamilton, TN</t>
  </si>
  <si>
    <t>47065</t>
  </si>
  <si>
    <t>Hancock, TN</t>
  </si>
  <si>
    <t>47067</t>
  </si>
  <si>
    <t>Hardeman, TN</t>
  </si>
  <si>
    <t>47069</t>
  </si>
  <si>
    <t>Hardin, TN</t>
  </si>
  <si>
    <t>47071</t>
  </si>
  <si>
    <t>45035</t>
  </si>
  <si>
    <t>47073</t>
  </si>
  <si>
    <t>45037</t>
  </si>
  <si>
    <t>Fairfield, SC</t>
  </si>
  <si>
    <t>45039</t>
  </si>
  <si>
    <t>Florence, SC</t>
  </si>
  <si>
    <t>41001</t>
  </si>
  <si>
    <t>Benton, OR</t>
  </si>
  <si>
    <t>41003</t>
  </si>
  <si>
    <t>Clackamas, OR</t>
  </si>
  <si>
    <t>41005</t>
  </si>
  <si>
    <t>Clatsop, OR</t>
  </si>
  <si>
    <t>41007</t>
  </si>
  <si>
    <t>Columbia, OR</t>
  </si>
  <si>
    <t>41009</t>
  </si>
  <si>
    <t>Coos, OR</t>
  </si>
  <si>
    <t>41011</t>
  </si>
  <si>
    <t>Crook, OR</t>
  </si>
  <si>
    <t>41013</t>
  </si>
  <si>
    <t>Curry, OR</t>
  </si>
  <si>
    <t>41015</t>
  </si>
  <si>
    <t>Harney, OR</t>
  </si>
  <si>
    <t>41025</t>
  </si>
  <si>
    <t>Hood River, OR</t>
  </si>
  <si>
    <t>41027</t>
  </si>
  <si>
    <t>Jackson, OR</t>
  </si>
  <si>
    <t>41029</t>
  </si>
  <si>
    <t>45067</t>
  </si>
  <si>
    <t>Marlboro, SC</t>
  </si>
  <si>
    <t>45069</t>
  </si>
  <si>
    <t>Macon, TN</t>
  </si>
  <si>
    <t>47111</t>
  </si>
  <si>
    <t>Madison, TN</t>
  </si>
  <si>
    <t>Hardin, TX</t>
  </si>
  <si>
    <t>48199</t>
  </si>
  <si>
    <t>Harris, TX</t>
  </si>
  <si>
    <t>48469</t>
  </si>
  <si>
    <t>Walker, TX</t>
  </si>
  <si>
    <t>48471</t>
  </si>
  <si>
    <t>Waller, TX</t>
  </si>
  <si>
    <t>48473</t>
  </si>
  <si>
    <t>48205</t>
  </si>
  <si>
    <t>Haskell, TX</t>
  </si>
  <si>
    <t>48207</t>
  </si>
  <si>
    <t>Hays, TX</t>
  </si>
  <si>
    <t>48209</t>
  </si>
  <si>
    <t>Hemphill, TX</t>
  </si>
  <si>
    <t>48211</t>
  </si>
  <si>
    <t>Henderson, TX</t>
  </si>
  <si>
    <t>48213</t>
  </si>
  <si>
    <t>Hidalgo, TX</t>
  </si>
  <si>
    <t>48215</t>
  </si>
  <si>
    <t>Hill, TX</t>
  </si>
  <si>
    <t>48217</t>
  </si>
  <si>
    <t>Perry, TN</t>
  </si>
  <si>
    <t>47135</t>
  </si>
  <si>
    <t>48221</t>
  </si>
  <si>
    <t>48485</t>
  </si>
  <si>
    <t>Hockley, TX</t>
  </si>
  <si>
    <t>48219</t>
  </si>
  <si>
    <t>Hood, TX</t>
  </si>
  <si>
    <t>48489</t>
  </si>
  <si>
    <t>Williamson, TX</t>
  </si>
  <si>
    <t>48491</t>
  </si>
  <si>
    <t>Wilson, TX</t>
  </si>
  <si>
    <t>48493</t>
  </si>
  <si>
    <t>Winkler, TX</t>
  </si>
  <si>
    <t>47145</t>
  </si>
  <si>
    <t>Robertson, TN</t>
  </si>
  <si>
    <t>46005</t>
  </si>
  <si>
    <t>Bennett, SD</t>
  </si>
  <si>
    <t>46007</t>
  </si>
  <si>
    <t>Bon Homme, SD</t>
  </si>
  <si>
    <t>46009</t>
  </si>
  <si>
    <t>Washington, OR</t>
  </si>
  <si>
    <t>41067</t>
  </si>
  <si>
    <t>Portage, OH</t>
  </si>
  <si>
    <t>39133</t>
  </si>
  <si>
    <t>Preble, OH</t>
  </si>
  <si>
    <t>41071</t>
  </si>
  <si>
    <t>Adams, PA</t>
  </si>
  <si>
    <t>42001</t>
  </si>
  <si>
    <t>42005</t>
  </si>
  <si>
    <t>Beaver, PA</t>
  </si>
  <si>
    <t>42007</t>
  </si>
  <si>
    <t>Bedford, PA</t>
  </si>
  <si>
    <t>42009</t>
  </si>
  <si>
    <t>Berks, PA</t>
  </si>
  <si>
    <t>42011</t>
  </si>
  <si>
    <t>Blair, PA</t>
  </si>
  <si>
    <t>42013</t>
  </si>
  <si>
    <t>39151</t>
  </si>
  <si>
    <t>Summit, OH</t>
  </si>
  <si>
    <t>39153</t>
  </si>
  <si>
    <t>Trumbull, OH</t>
  </si>
  <si>
    <t>39155</t>
  </si>
  <si>
    <t>Cambria, PA</t>
  </si>
  <si>
    <t>42021</t>
  </si>
  <si>
    <t>Cameron, PA</t>
  </si>
  <si>
    <t>42023</t>
  </si>
  <si>
    <t>Carbon, PA</t>
  </si>
  <si>
    <t>42025</t>
  </si>
  <si>
    <t>Centre, PA</t>
  </si>
  <si>
    <t>39163</t>
  </si>
  <si>
    <t>Chester, PA</t>
  </si>
  <si>
    <t>42029</t>
  </si>
  <si>
    <t>Clarion, PA</t>
  </si>
  <si>
    <t>42031</t>
  </si>
  <si>
    <t>Clearfield, PA</t>
  </si>
  <si>
    <t>42033</t>
  </si>
  <si>
    <t>Clinton, PA</t>
  </si>
  <si>
    <t>42035</t>
  </si>
  <si>
    <t>Columbia, PA</t>
  </si>
  <si>
    <t>46049</t>
  </si>
  <si>
    <t>Grant, SD</t>
  </si>
  <si>
    <t>48269</t>
  </si>
  <si>
    <t>Kinney, TX</t>
  </si>
  <si>
    <t>48271</t>
  </si>
  <si>
    <t>Williamson, TN</t>
  </si>
  <si>
    <t>47187</t>
  </si>
  <si>
    <t>Wilson, TN</t>
  </si>
  <si>
    <t>47189</t>
  </si>
  <si>
    <t>Anderson, TX</t>
  </si>
  <si>
    <t>48001</t>
  </si>
  <si>
    <t>Andrews, TX</t>
  </si>
  <si>
    <t>48003</t>
  </si>
  <si>
    <t>Harding, SD</t>
  </si>
  <si>
    <t>46063</t>
  </si>
  <si>
    <t>Hughes, SD</t>
  </si>
  <si>
    <t>46065</t>
  </si>
  <si>
    <t>Hutchinson, SD</t>
  </si>
  <si>
    <t>46067</t>
  </si>
  <si>
    <t>Hyde, SD</t>
  </si>
  <si>
    <t>46069</t>
  </si>
  <si>
    <t>Jackson, SD</t>
  </si>
  <si>
    <t>46071</t>
  </si>
  <si>
    <t>Jerauld, SD</t>
  </si>
  <si>
    <t>Fulton, PA</t>
  </si>
  <si>
    <t>42057</t>
  </si>
  <si>
    <t>46073</t>
  </si>
  <si>
    <t>Jones, SD</t>
  </si>
  <si>
    <t>Greene, PA</t>
  </si>
  <si>
    <t>42059</t>
  </si>
  <si>
    <t>Cimarron, OK</t>
  </si>
  <si>
    <t>40025</t>
  </si>
  <si>
    <t>Cleveland, OK</t>
  </si>
  <si>
    <t>40027</t>
  </si>
  <si>
    <t>Coal, OK</t>
  </si>
  <si>
    <t>40029</t>
  </si>
  <si>
    <t>Comanche, OK</t>
  </si>
  <si>
    <t>40031</t>
  </si>
  <si>
    <t>Cotton, OK</t>
  </si>
  <si>
    <t>40033</t>
  </si>
  <si>
    <t>Craig, OK</t>
  </si>
  <si>
    <t>40035</t>
  </si>
  <si>
    <t>Creek, OK</t>
  </si>
  <si>
    <t>40037</t>
  </si>
  <si>
    <t>Custer, OK</t>
  </si>
  <si>
    <t>Ellis, OK</t>
  </si>
  <si>
    <t>40045</t>
  </si>
  <si>
    <t>Garfield, OK</t>
  </si>
  <si>
    <t>40047</t>
  </si>
  <si>
    <t>Garvin, OK</t>
  </si>
  <si>
    <t>40049</t>
  </si>
  <si>
    <t>Grady, OK</t>
  </si>
  <si>
    <t>42089</t>
  </si>
  <si>
    <t>Montgomery, PA</t>
  </si>
  <si>
    <t>46109</t>
  </si>
  <si>
    <t>Sanborn, SD</t>
  </si>
  <si>
    <t>46111</t>
  </si>
  <si>
    <t>Cameron, TX</t>
  </si>
  <si>
    <t>48061</t>
  </si>
  <si>
    <t>48337</t>
  </si>
  <si>
    <t>Montgomery, TX</t>
  </si>
  <si>
    <t>48339</t>
  </si>
  <si>
    <t>Moore, TX</t>
  </si>
  <si>
    <t>Castro, TX</t>
  </si>
  <si>
    <t>48069</t>
  </si>
  <si>
    <t>Chambers, TX</t>
  </si>
  <si>
    <t>48071</t>
  </si>
  <si>
    <t>Cherokee, TX</t>
  </si>
  <si>
    <t>48073</t>
  </si>
  <si>
    <t>Childress, TX</t>
  </si>
  <si>
    <t>48075</t>
  </si>
  <si>
    <t>Clay, TX</t>
  </si>
  <si>
    <t>48077</t>
  </si>
  <si>
    <t>Cochran, TX</t>
  </si>
  <si>
    <t>48079</t>
  </si>
  <si>
    <t>Coke, TX</t>
  </si>
  <si>
    <t>48081</t>
  </si>
  <si>
    <t>Anderson, TN</t>
  </si>
  <si>
    <t>47001</t>
  </si>
  <si>
    <t>Collin, TX</t>
  </si>
  <si>
    <t>48085</t>
  </si>
  <si>
    <t>48083</t>
  </si>
  <si>
    <t>48357</t>
  </si>
  <si>
    <t>Oldham, TX</t>
  </si>
  <si>
    <t>48359</t>
  </si>
  <si>
    <t>Orange, TX</t>
  </si>
  <si>
    <t>48361</t>
  </si>
  <si>
    <t>Palo Pinto, TX</t>
  </si>
  <si>
    <t>47007</t>
  </si>
  <si>
    <t>Blount, TN</t>
  </si>
  <si>
    <t>47009</t>
  </si>
  <si>
    <t>Susquehanna, PA</t>
  </si>
  <si>
    <t>42115</t>
  </si>
  <si>
    <t>Tioga, PA</t>
  </si>
  <si>
    <t>42117</t>
  </si>
  <si>
    <t>Union, PA</t>
  </si>
  <si>
    <t>40089</t>
  </si>
  <si>
    <t>Williams, ND</t>
  </si>
  <si>
    <t>38105</t>
  </si>
  <si>
    <t>Adams, OH</t>
  </si>
  <si>
    <t>39001</t>
  </si>
  <si>
    <t>Major, OK</t>
  </si>
  <si>
    <t>40093</t>
  </si>
  <si>
    <t>Marshall, OK</t>
  </si>
  <si>
    <t>40095</t>
  </si>
  <si>
    <t>Mayes, OK</t>
  </si>
  <si>
    <t>40101</t>
  </si>
  <si>
    <t>Noble, OK</t>
  </si>
  <si>
    <t>40103</t>
  </si>
  <si>
    <t>Nowata, OK</t>
  </si>
  <si>
    <t>40105</t>
  </si>
  <si>
    <t>Okfuskee, OK</t>
  </si>
  <si>
    <t>40107</t>
  </si>
  <si>
    <t>Carroll, OH</t>
  </si>
  <si>
    <t>39019</t>
  </si>
  <si>
    <t>Champaign, OH</t>
  </si>
  <si>
    <t>39021</t>
  </si>
  <si>
    <t>Ottawa, OK</t>
  </si>
  <si>
    <t>40115</t>
  </si>
  <si>
    <t>Pawnee, OK</t>
  </si>
  <si>
    <t>40117</t>
  </si>
  <si>
    <t>Payne, OK</t>
  </si>
  <si>
    <t>40119</t>
  </si>
  <si>
    <t>Pittsburg, OK</t>
  </si>
  <si>
    <t>40121</t>
  </si>
  <si>
    <t>Columbiana, OH</t>
  </si>
  <si>
    <t>40123</t>
  </si>
  <si>
    <t>Pottawatomie, OK</t>
  </si>
  <si>
    <t>40125</t>
  </si>
  <si>
    <t>39033</t>
  </si>
  <si>
    <t>Pushmataha, OK</t>
  </si>
  <si>
    <t>40127</t>
  </si>
  <si>
    <t>Roger Mills, OK</t>
  </si>
  <si>
    <t>40129</t>
  </si>
  <si>
    <t>Rogers, OK</t>
  </si>
  <si>
    <t>40131</t>
  </si>
  <si>
    <t>45015</t>
  </si>
  <si>
    <t>Calhoun, SC</t>
  </si>
  <si>
    <t>Eastland, TX</t>
  </si>
  <si>
    <t>Franklin, TN</t>
  </si>
  <si>
    <t>47051</t>
  </si>
  <si>
    <t>Gibson, TN</t>
  </si>
  <si>
    <t>47053</t>
  </si>
  <si>
    <t>Giles, TN</t>
  </si>
  <si>
    <t>47055</t>
  </si>
  <si>
    <t>Grainger, TN</t>
  </si>
  <si>
    <t>47057</t>
  </si>
  <si>
    <t>Greene, TN</t>
  </si>
  <si>
    <t>47059</t>
  </si>
  <si>
    <t>Clarendon, SC</t>
  </si>
  <si>
    <t>45027</t>
  </si>
  <si>
    <t>Colleton, SC</t>
  </si>
  <si>
    <t>45029</t>
  </si>
  <si>
    <t>Darlington, SC</t>
  </si>
  <si>
    <t>45031</t>
  </si>
  <si>
    <t>Dillon, SC</t>
  </si>
  <si>
    <t>45033</t>
  </si>
  <si>
    <t>Dorchester, SC</t>
  </si>
  <si>
    <t>40149</t>
  </si>
  <si>
    <t>Woods, OK</t>
  </si>
  <si>
    <t>40151</t>
  </si>
  <si>
    <t>Edgefield, SC</t>
  </si>
  <si>
    <t>Woodward, OK</t>
  </si>
  <si>
    <t>40153</t>
  </si>
  <si>
    <t>Baker, OR</t>
  </si>
  <si>
    <t>Henry, OH</t>
  </si>
  <si>
    <t>39069</t>
  </si>
  <si>
    <t>Highland, OH</t>
  </si>
  <si>
    <t>39071</t>
  </si>
  <si>
    <t>Hocking, OH</t>
  </si>
  <si>
    <t>39073</t>
  </si>
  <si>
    <t>Holmes, OH</t>
  </si>
  <si>
    <t>39075</t>
  </si>
  <si>
    <t>Huron, OH</t>
  </si>
  <si>
    <t>39077</t>
  </si>
  <si>
    <t>Jackson, OH</t>
  </si>
  <si>
    <t>39079</t>
  </si>
  <si>
    <t>41019</t>
  </si>
  <si>
    <t>Lancaster, SC</t>
  </si>
  <si>
    <t>41023</t>
  </si>
  <si>
    <t>Lawrence, OH</t>
  </si>
  <si>
    <t>39087</t>
  </si>
  <si>
    <t>Licking, OH</t>
  </si>
  <si>
    <t>39089</t>
  </si>
  <si>
    <t>Logan, OH</t>
  </si>
  <si>
    <t>39091</t>
  </si>
  <si>
    <t>Lorain, OH</t>
  </si>
  <si>
    <t>Jefferson, OR</t>
  </si>
  <si>
    <t>Newberry, SC</t>
  </si>
  <si>
    <t>45071</t>
  </si>
  <si>
    <t>Oconee, SC</t>
  </si>
  <si>
    <t>45073</t>
  </si>
  <si>
    <t>47113</t>
  </si>
  <si>
    <t>48201</t>
  </si>
  <si>
    <t>Harrison, TX</t>
  </si>
  <si>
    <t>48203</t>
  </si>
  <si>
    <t>Hartley, TX</t>
  </si>
  <si>
    <t>Meigs, TN</t>
  </si>
  <si>
    <t>47121</t>
  </si>
  <si>
    <t>Monroe, TN</t>
  </si>
  <si>
    <t>47123</t>
  </si>
  <si>
    <t>Montgomery, TN</t>
  </si>
  <si>
    <t>47125</t>
  </si>
  <si>
    <t>Moore, TN</t>
  </si>
  <si>
    <t>47127</t>
  </si>
  <si>
    <t>Morgan, TN</t>
  </si>
  <si>
    <t>47129</t>
  </si>
  <si>
    <t>Obion, TN</t>
  </si>
  <si>
    <t>47131</t>
  </si>
  <si>
    <t>Overton, TN</t>
  </si>
  <si>
    <t>47133</t>
  </si>
  <si>
    <t>47137</t>
  </si>
  <si>
    <t>Polk, TN</t>
  </si>
  <si>
    <t>47139</t>
  </si>
  <si>
    <t>Putnam, TN</t>
  </si>
  <si>
    <t>47141</t>
  </si>
  <si>
    <t>39123</t>
  </si>
  <si>
    <t>Hopkins, TX</t>
  </si>
  <si>
    <t>48223</t>
  </si>
  <si>
    <t>Houston, TX</t>
  </si>
  <si>
    <t>48225</t>
  </si>
  <si>
    <t>47143</t>
  </si>
  <si>
    <t>Roane, TN</t>
  </si>
  <si>
    <t>Rhea, TN</t>
  </si>
  <si>
    <t>Beadle, SD</t>
  </si>
  <si>
    <t>Union, OR</t>
  </si>
  <si>
    <t>41061</t>
  </si>
  <si>
    <t>Wallowa, OR</t>
  </si>
  <si>
    <t>41063</t>
  </si>
  <si>
    <t>Wasco, OR</t>
  </si>
  <si>
    <t>41065</t>
  </si>
  <si>
    <t>39131</t>
  </si>
  <si>
    <t>37169</t>
  </si>
  <si>
    <t>Surry, NC</t>
  </si>
  <si>
    <t>37171</t>
  </si>
  <si>
    <t>Swain, NC</t>
  </si>
  <si>
    <t>37173</t>
  </si>
  <si>
    <t>39135</t>
  </si>
  <si>
    <t>Putnam, OH</t>
  </si>
  <si>
    <t>39137</t>
  </si>
  <si>
    <t>Richland, OH</t>
  </si>
  <si>
    <t>Armstrong, PA</t>
  </si>
  <si>
    <t>39147</t>
  </si>
  <si>
    <t>Shelby, OH</t>
  </si>
  <si>
    <t>39149</t>
  </si>
  <si>
    <t>Stark, OH</t>
  </si>
  <si>
    <t>37189</t>
  </si>
  <si>
    <t>Wayne, NC</t>
  </si>
  <si>
    <t>37191</t>
  </si>
  <si>
    <t>Wilkes, NC</t>
  </si>
  <si>
    <t>37193</t>
  </si>
  <si>
    <t>Tuscarawas, OH</t>
  </si>
  <si>
    <t>39157</t>
  </si>
  <si>
    <t>Union, OH</t>
  </si>
  <si>
    <t>39159</t>
  </si>
  <si>
    <t>Van Wert, OH</t>
  </si>
  <si>
    <t>39161</t>
  </si>
  <si>
    <t>Vinton, OH</t>
  </si>
  <si>
    <t>Adams, ND</t>
  </si>
  <si>
    <t>38001</t>
  </si>
  <si>
    <t>Warren, OH</t>
  </si>
  <si>
    <t>39165</t>
  </si>
  <si>
    <t>Washington, OH</t>
  </si>
  <si>
    <t>39167</t>
  </si>
  <si>
    <t>Wayne, OH</t>
  </si>
  <si>
    <t>39169</t>
  </si>
  <si>
    <t>Williams, OH</t>
  </si>
  <si>
    <t>39171</t>
  </si>
  <si>
    <t>Wood, OH</t>
  </si>
  <si>
    <t>39173</t>
  </si>
  <si>
    <t>Wyandot, OH</t>
  </si>
  <si>
    <t>39175</t>
  </si>
  <si>
    <t>Adair, OK</t>
  </si>
  <si>
    <t>42037</t>
  </si>
  <si>
    <t>Crawford, PA</t>
  </si>
  <si>
    <t>46051</t>
  </si>
  <si>
    <t>Gregory, SD</t>
  </si>
  <si>
    <t>46053</t>
  </si>
  <si>
    <t>Haakon, SD</t>
  </si>
  <si>
    <t>46055</t>
  </si>
  <si>
    <t>Hamlin, SD</t>
  </si>
  <si>
    <t>46057</t>
  </si>
  <si>
    <t>Hand, SD</t>
  </si>
  <si>
    <t>46059</t>
  </si>
  <si>
    <t>Hanson, SD</t>
  </si>
  <si>
    <t>46061</t>
  </si>
  <si>
    <t>Erie, PA</t>
  </si>
  <si>
    <t>42049</t>
  </si>
  <si>
    <t>Fayette, PA</t>
  </si>
  <si>
    <t>42051</t>
  </si>
  <si>
    <t>Forest, PA</t>
  </si>
  <si>
    <t>42053</t>
  </si>
  <si>
    <t>Franklin, PA</t>
  </si>
  <si>
    <t>42055</t>
  </si>
  <si>
    <t>Canadian, OK</t>
  </si>
  <si>
    <t>40017</t>
  </si>
  <si>
    <t>Golden Valley, ND</t>
  </si>
  <si>
    <t>Carter, OK</t>
  </si>
  <si>
    <t>40019</t>
  </si>
  <si>
    <t>Cherokee, OK</t>
  </si>
  <si>
    <t>40021</t>
  </si>
  <si>
    <t>Choctaw, OK</t>
  </si>
  <si>
    <t>40023</t>
  </si>
  <si>
    <t>LaMoure, ND</t>
  </si>
  <si>
    <t>38045</t>
  </si>
  <si>
    <t>Logan, ND</t>
  </si>
  <si>
    <t>38047</t>
  </si>
  <si>
    <t>McHenry, ND</t>
  </si>
  <si>
    <t>38049</t>
  </si>
  <si>
    <t>McIntosh, ND</t>
  </si>
  <si>
    <t>38051</t>
  </si>
  <si>
    <t>40039</t>
  </si>
  <si>
    <t>Luzerne, PA</t>
  </si>
  <si>
    <t>42079</t>
  </si>
  <si>
    <t>Dewey, OK</t>
  </si>
  <si>
    <t>40043</t>
  </si>
  <si>
    <t>38061</t>
  </si>
  <si>
    <t>Nelson, ND</t>
  </si>
  <si>
    <t>38063</t>
  </si>
  <si>
    <t>Oliver, ND</t>
  </si>
  <si>
    <t>38065</t>
  </si>
  <si>
    <t>40051</t>
  </si>
  <si>
    <t>42091</t>
  </si>
  <si>
    <t>Montour, PA</t>
  </si>
  <si>
    <t>42093</t>
  </si>
  <si>
    <t>Northampton, PA</t>
  </si>
  <si>
    <t>Shannon, SD</t>
  </si>
  <si>
    <t>46113</t>
  </si>
  <si>
    <t>Camp, TX</t>
  </si>
  <si>
    <t>48063</t>
  </si>
  <si>
    <t>Carson, TX</t>
  </si>
  <si>
    <t>48065</t>
  </si>
  <si>
    <t>Cass, TX</t>
  </si>
  <si>
    <t>48067</t>
  </si>
  <si>
    <t>Todd, SD</t>
  </si>
  <si>
    <t>46121</t>
  </si>
  <si>
    <t>Tripp, SD</t>
  </si>
  <si>
    <t>46123</t>
  </si>
  <si>
    <t>Turner, SD</t>
  </si>
  <si>
    <t>46125</t>
  </si>
  <si>
    <t>Union, SD</t>
  </si>
  <si>
    <t>46127</t>
  </si>
  <si>
    <t>Walworth, SD</t>
  </si>
  <si>
    <t>46129</t>
  </si>
  <si>
    <t>Yankton, SD</t>
  </si>
  <si>
    <t>46135</t>
  </si>
  <si>
    <t>Ziebach, SD</t>
  </si>
  <si>
    <t>46137</t>
  </si>
  <si>
    <t>Benton, TN</t>
  </si>
  <si>
    <t>47005</t>
  </si>
  <si>
    <t>Sullivan, PA</t>
  </si>
  <si>
    <t>42113</t>
  </si>
  <si>
    <t>Traill, ND</t>
  </si>
  <si>
    <t>38097</t>
  </si>
  <si>
    <t>Collingsworth, TX</t>
  </si>
  <si>
    <t>48087</t>
  </si>
  <si>
    <t>Bledsoe, TN</t>
  </si>
  <si>
    <t>40081</t>
  </si>
  <si>
    <t>Logan, OK</t>
  </si>
  <si>
    <t>40083</t>
  </si>
  <si>
    <t>Love, OK</t>
  </si>
  <si>
    <t>40085</t>
  </si>
  <si>
    <t>McClain, OK</t>
  </si>
  <si>
    <t>40087</t>
  </si>
  <si>
    <t>McCurtain, OK</t>
  </si>
  <si>
    <t>Chatham, NC</t>
  </si>
  <si>
    <t>37037</t>
  </si>
  <si>
    <t>Cherokee, NC</t>
  </si>
  <si>
    <t>37039</t>
  </si>
  <si>
    <t>Chowan, NC</t>
  </si>
  <si>
    <t>Allen, OH</t>
  </si>
  <si>
    <t>39003</t>
  </si>
  <si>
    <t>Ashland, OH</t>
  </si>
  <si>
    <t>39005</t>
  </si>
  <si>
    <t>40097</t>
  </si>
  <si>
    <t>Murray, OK</t>
  </si>
  <si>
    <t>40099</t>
  </si>
  <si>
    <t>Muskogee, OK</t>
  </si>
  <si>
    <t>39015</t>
  </si>
  <si>
    <t>Butler, OH</t>
  </si>
  <si>
    <t>39017</t>
  </si>
  <si>
    <t>37055</t>
  </si>
  <si>
    <t>Davidson, NC</t>
  </si>
  <si>
    <t>37057</t>
  </si>
  <si>
    <t>Davie, NC</t>
  </si>
  <si>
    <t>37059</t>
  </si>
  <si>
    <t>Clark, OH</t>
  </si>
  <si>
    <t>39023</t>
  </si>
  <si>
    <t>Clermont, OH</t>
  </si>
  <si>
    <t>39025</t>
  </si>
  <si>
    <t>Clinton, OH</t>
  </si>
  <si>
    <t>39027</t>
  </si>
  <si>
    <t>Forsyth, NC</t>
  </si>
  <si>
    <t>37067</t>
  </si>
  <si>
    <t>39031</t>
  </si>
  <si>
    <t>39029</t>
  </si>
  <si>
    <t>Coshocton, OH</t>
  </si>
  <si>
    <t>Cuyahoga, OH</t>
  </si>
  <si>
    <t>39035</t>
  </si>
  <si>
    <t>Darke, OH</t>
  </si>
  <si>
    <t>39037</t>
  </si>
  <si>
    <t>Defiance, OH</t>
  </si>
  <si>
    <t>39039</t>
  </si>
  <si>
    <t>Delaware, OH</t>
  </si>
  <si>
    <t>39041</t>
  </si>
  <si>
    <t>Erie, OH</t>
  </si>
  <si>
    <t>39043</t>
  </si>
  <si>
    <t>Fairfield, OH</t>
  </si>
  <si>
    <t>39045</t>
  </si>
  <si>
    <t>40133</t>
  </si>
  <si>
    <t>Seminole, OK</t>
  </si>
  <si>
    <t>45017</t>
  </si>
  <si>
    <t>Charleston, SC</t>
  </si>
  <si>
    <t>45019</t>
  </si>
  <si>
    <t>Cherokee, SC</t>
  </si>
  <si>
    <t>45021</t>
  </si>
  <si>
    <t>Chester, SC</t>
  </si>
  <si>
    <t>45023</t>
  </si>
  <si>
    <t>Chesterfield, SC</t>
  </si>
  <si>
    <t>45025</t>
  </si>
  <si>
    <t>Tulsa, OK</t>
  </si>
  <si>
    <t>40143</t>
  </si>
  <si>
    <t>Wagoner, OK</t>
  </si>
  <si>
    <t>40145</t>
  </si>
  <si>
    <t>Washington, OK</t>
  </si>
  <si>
    <t>40147</t>
  </si>
  <si>
    <t>Washita, OK</t>
  </si>
  <si>
    <t>Guernsey, OH</t>
  </si>
  <si>
    <t>39059</t>
  </si>
  <si>
    <t>Iredell, NC</t>
  </si>
  <si>
    <t>37097</t>
  </si>
  <si>
    <t>Hamilton, OH</t>
  </si>
  <si>
    <t>39061</t>
  </si>
  <si>
    <t>Hancock, OH</t>
  </si>
  <si>
    <t>39063</t>
  </si>
  <si>
    <t>Hardin, OH</t>
  </si>
  <si>
    <t>39065</t>
  </si>
  <si>
    <t>Harrison, OH</t>
  </si>
  <si>
    <t>39067</t>
  </si>
  <si>
    <t>37111</t>
  </si>
  <si>
    <t>Macon, NC</t>
  </si>
  <si>
    <t>37113</t>
  </si>
  <si>
    <t>Madison, NC</t>
  </si>
  <si>
    <t>37115</t>
  </si>
  <si>
    <t>Jefferson, OH</t>
  </si>
  <si>
    <t>Gilliam, OR</t>
  </si>
  <si>
    <t>41021</t>
  </si>
  <si>
    <t>Grant, OR</t>
  </si>
  <si>
    <t>39083</t>
  </si>
  <si>
    <t>Lake, OH</t>
  </si>
  <si>
    <t>39085</t>
  </si>
  <si>
    <t>37127</t>
  </si>
  <si>
    <t>New Hanover, NC</t>
  </si>
  <si>
    <t>37129</t>
  </si>
  <si>
    <t>41031</t>
  </si>
  <si>
    <t>Josephine, OR</t>
  </si>
  <si>
    <t>41033</t>
  </si>
  <si>
    <t>Klamath, OR</t>
  </si>
  <si>
    <t>41035</t>
  </si>
  <si>
    <t>Orangeburg, SC</t>
  </si>
  <si>
    <t>45075</t>
  </si>
  <si>
    <t>Marion, TN</t>
  </si>
  <si>
    <t>47115</t>
  </si>
  <si>
    <t>Marshall, TN</t>
  </si>
  <si>
    <t>47117</t>
  </si>
  <si>
    <t>Maury, TN</t>
  </si>
  <si>
    <t>47119</t>
  </si>
  <si>
    <t>45081</t>
  </si>
  <si>
    <t>Spartanburg, SC</t>
  </si>
  <si>
    <t>45083</t>
  </si>
  <si>
    <t>Sumter, SC</t>
  </si>
  <si>
    <t>45085</t>
  </si>
  <si>
    <t>Union, SC</t>
  </si>
  <si>
    <t>45087</t>
  </si>
  <si>
    <t>Williamsburg, SC</t>
  </si>
  <si>
    <t>45089</t>
  </si>
  <si>
    <t>York, SC</t>
  </si>
  <si>
    <t>45091</t>
  </si>
  <si>
    <t>Aurora, SD</t>
  </si>
  <si>
    <t>46003</t>
  </si>
  <si>
    <t>Polk, OR</t>
  </si>
  <si>
    <t>41053</t>
  </si>
  <si>
    <t>Pickett, TN</t>
  </si>
  <si>
    <t>Tillamook, OR</t>
  </si>
  <si>
    <t>41057</t>
  </si>
  <si>
    <t>Umatilla, OR</t>
  </si>
  <si>
    <t>41059</t>
  </si>
  <si>
    <t>Paulding, OH</t>
  </si>
  <si>
    <t>39125</t>
  </si>
  <si>
    <t>Perry, OH</t>
  </si>
  <si>
    <t>39127</t>
  </si>
  <si>
    <t>Pickaway, OH</t>
  </si>
  <si>
    <t>39129</t>
  </si>
  <si>
    <t>Pike, OH</t>
  </si>
  <si>
    <t>Erie, NY</t>
  </si>
  <si>
    <t>36029</t>
  </si>
  <si>
    <t>Essex, NY</t>
  </si>
  <si>
    <t>36031</t>
  </si>
  <si>
    <t>Franklin, NY</t>
  </si>
  <si>
    <t>36033</t>
  </si>
  <si>
    <t>Transylvania, NC</t>
  </si>
  <si>
    <t>37175</t>
  </si>
  <si>
    <t>Tyrrell, NC</t>
  </si>
  <si>
    <t>37177</t>
  </si>
  <si>
    <t>39139</t>
  </si>
  <si>
    <t>Ross, OH</t>
  </si>
  <si>
    <t>39141</t>
  </si>
  <si>
    <t>Sandusky, OH</t>
  </si>
  <si>
    <t>39143</t>
  </si>
  <si>
    <t>Scioto, OH</t>
  </si>
  <si>
    <t>39145</t>
  </si>
  <si>
    <t>Seneca, OH</t>
  </si>
  <si>
    <t>Washington, NC</t>
  </si>
  <si>
    <t>37187</t>
  </si>
  <si>
    <t>Watauga, NC</t>
  </si>
  <si>
    <t>36047</t>
  </si>
  <si>
    <t>Lewis, NY</t>
  </si>
  <si>
    <t>36049</t>
  </si>
  <si>
    <t>Livingston, NY</t>
  </si>
  <si>
    <t>36051</t>
  </si>
  <si>
    <t>Wilson, NC</t>
  </si>
  <si>
    <t>37195</t>
  </si>
  <si>
    <t>Yadkin, NC</t>
  </si>
  <si>
    <t>37197</t>
  </si>
  <si>
    <t>Yancey, NC</t>
  </si>
  <si>
    <t>37199</t>
  </si>
  <si>
    <t>Nassau, NY</t>
  </si>
  <si>
    <t>36059</t>
  </si>
  <si>
    <t>38003</t>
  </si>
  <si>
    <t>Benson, ND</t>
  </si>
  <si>
    <t>Barnes, ND</t>
  </si>
  <si>
    <t>Billings, ND</t>
  </si>
  <si>
    <t>38007</t>
  </si>
  <si>
    <t>Bottineau, ND</t>
  </si>
  <si>
    <t>38009</t>
  </si>
  <si>
    <t>Bowman, ND</t>
  </si>
  <si>
    <t>38011</t>
  </si>
  <si>
    <t>Burke, ND</t>
  </si>
  <si>
    <t>38013</t>
  </si>
  <si>
    <t>Burleigh, ND</t>
  </si>
  <si>
    <t>38015</t>
  </si>
  <si>
    <t>Cass, ND</t>
  </si>
  <si>
    <t>38017</t>
  </si>
  <si>
    <t>40001</t>
  </si>
  <si>
    <t>42039</t>
  </si>
  <si>
    <t>Cumberland, PA</t>
  </si>
  <si>
    <t>42041</t>
  </si>
  <si>
    <t>Dauphin, PA</t>
  </si>
  <si>
    <t>42043</t>
  </si>
  <si>
    <t>Delaware, PA</t>
  </si>
  <si>
    <t>42045</t>
  </si>
  <si>
    <t>Elk, PA</t>
  </si>
  <si>
    <t>42047</t>
  </si>
  <si>
    <t>Blaine, OK</t>
  </si>
  <si>
    <t>40011</t>
  </si>
  <si>
    <t>Bryan, OK</t>
  </si>
  <si>
    <t>40013</t>
  </si>
  <si>
    <t>Caddo, OK</t>
  </si>
  <si>
    <t>40015</t>
  </si>
  <si>
    <t>Foster, ND</t>
  </si>
  <si>
    <t>38031</t>
  </si>
  <si>
    <t>Rockland, NY</t>
  </si>
  <si>
    <t>36087</t>
  </si>
  <si>
    <t>St. Lawrence, NY</t>
  </si>
  <si>
    <t>38033</t>
  </si>
  <si>
    <t>Grand Forks, ND</t>
  </si>
  <si>
    <t>38035</t>
  </si>
  <si>
    <t>Grant, ND</t>
  </si>
  <si>
    <t>38037</t>
  </si>
  <si>
    <t>Griggs, ND</t>
  </si>
  <si>
    <t>38039</t>
  </si>
  <si>
    <t>Hettinger, ND</t>
  </si>
  <si>
    <t>38041</t>
  </si>
  <si>
    <t>Kidder, ND</t>
  </si>
  <si>
    <t>38043</t>
  </si>
  <si>
    <t>Suffolk, NY</t>
  </si>
  <si>
    <t>36103</t>
  </si>
  <si>
    <t>McKenzie, ND</t>
  </si>
  <si>
    <t>38053</t>
  </si>
  <si>
    <t>McLean, ND</t>
  </si>
  <si>
    <t>Delaware, OK</t>
  </si>
  <si>
    <t>40041</t>
  </si>
  <si>
    <t>Morton, ND</t>
  </si>
  <si>
    <t>38059</t>
  </si>
  <si>
    <t>Mountrail, ND</t>
  </si>
  <si>
    <t>Wayne, NY</t>
  </si>
  <si>
    <t>36117</t>
  </si>
  <si>
    <t>Westchester, NY</t>
  </si>
  <si>
    <t>Grant, OK</t>
  </si>
  <si>
    <t>40053</t>
  </si>
  <si>
    <t>Greer, OK</t>
  </si>
  <si>
    <t>40055</t>
  </si>
  <si>
    <t>Harmon, OK</t>
  </si>
  <si>
    <t>42095</t>
  </si>
  <si>
    <t>Northumberland, PA</t>
  </si>
  <si>
    <t>Spink, SD</t>
  </si>
  <si>
    <t>46115</t>
  </si>
  <si>
    <t>Stanley, SD</t>
  </si>
  <si>
    <t>46117</t>
  </si>
  <si>
    <t>Sully, SD</t>
  </si>
  <si>
    <t>46119</t>
  </si>
  <si>
    <t>42101</t>
  </si>
  <si>
    <t>Pike, PA</t>
  </si>
  <si>
    <t>42103</t>
  </si>
  <si>
    <t>Potter, PA</t>
  </si>
  <si>
    <t>42105</t>
  </si>
  <si>
    <t>Schuylkill, PA</t>
  </si>
  <si>
    <t>42107</t>
  </si>
  <si>
    <t>Snyder, PA</t>
  </si>
  <si>
    <t>42109</t>
  </si>
  <si>
    <t>Somerset, PA</t>
  </si>
  <si>
    <t>42111</t>
  </si>
  <si>
    <t>Kingfisher, OK</t>
  </si>
  <si>
    <t>40073</t>
  </si>
  <si>
    <t>Kiowa, OK</t>
  </si>
  <si>
    <t>40075</t>
  </si>
  <si>
    <t>Bedford, TN</t>
  </si>
  <si>
    <t>47003</t>
  </si>
  <si>
    <t>40079</t>
  </si>
  <si>
    <t>Lincoln, OK</t>
  </si>
  <si>
    <t>Towner, ND</t>
  </si>
  <si>
    <t>Walsh, ND</t>
  </si>
  <si>
    <t>38099</t>
  </si>
  <si>
    <t>Ward, ND</t>
  </si>
  <si>
    <t>38101</t>
  </si>
  <si>
    <t>Wells, ND</t>
  </si>
  <si>
    <t>38103</t>
  </si>
  <si>
    <t>Cumberland, NJ</t>
  </si>
  <si>
    <t>34011</t>
  </si>
  <si>
    <t>Essex, NJ</t>
  </si>
  <si>
    <t>34013</t>
  </si>
  <si>
    <t>Gloucester, NJ</t>
  </si>
  <si>
    <t>37041</t>
  </si>
  <si>
    <t>Clay, NC</t>
  </si>
  <si>
    <t>37043</t>
  </si>
  <si>
    <t>Cleveland, NC</t>
  </si>
  <si>
    <t>37045</t>
  </si>
  <si>
    <t>Ashtabula, OH</t>
  </si>
  <si>
    <t>39007</t>
  </si>
  <si>
    <t>Athens, OH</t>
  </si>
  <si>
    <t>39009</t>
  </si>
  <si>
    <t>Auglaize, OH</t>
  </si>
  <si>
    <t>39011</t>
  </si>
  <si>
    <t>Belmont, OH</t>
  </si>
  <si>
    <t>39013</t>
  </si>
  <si>
    <t>Brown, OH</t>
  </si>
  <si>
    <t>Currituck, NC</t>
  </si>
  <si>
    <t>37053</t>
  </si>
  <si>
    <t>Dare, NC</t>
  </si>
  <si>
    <t>34027</t>
  </si>
  <si>
    <t>Ocean, NJ</t>
  </si>
  <si>
    <t>34029</t>
  </si>
  <si>
    <t>Passaic, NJ</t>
  </si>
  <si>
    <t>34031</t>
  </si>
  <si>
    <t>Salem, NJ</t>
  </si>
  <si>
    <t>Duplin, NC</t>
  </si>
  <si>
    <t>37061</t>
  </si>
  <si>
    <t>Durham, NC</t>
  </si>
  <si>
    <t>37063</t>
  </si>
  <si>
    <t>Edgecombe, NC</t>
  </si>
  <si>
    <t>37065</t>
  </si>
  <si>
    <t>34041</t>
  </si>
  <si>
    <t>Franklin, NC</t>
  </si>
  <si>
    <t>37069</t>
  </si>
  <si>
    <t>Gaston, NC</t>
  </si>
  <si>
    <t>Crawford, OH</t>
  </si>
  <si>
    <t>37071</t>
  </si>
  <si>
    <t>Gates, NC</t>
  </si>
  <si>
    <t>37073</t>
  </si>
  <si>
    <t>Graham, NC</t>
  </si>
  <si>
    <t>37075</t>
  </si>
  <si>
    <t>Granville, NC</t>
  </si>
  <si>
    <t>37077</t>
  </si>
  <si>
    <t>Greene, NC</t>
  </si>
  <si>
    <t>37079</t>
  </si>
  <si>
    <t>Guilford, NC</t>
  </si>
  <si>
    <t>37081</t>
  </si>
  <si>
    <t>Halifax, NC</t>
  </si>
  <si>
    <t>Sequoyah, OK</t>
  </si>
  <si>
    <t>40135</t>
  </si>
  <si>
    <t>Stephens, OK</t>
  </si>
  <si>
    <t>40137</t>
  </si>
  <si>
    <t>Texas, OK</t>
  </si>
  <si>
    <t>40139</t>
  </si>
  <si>
    <t>Tillman, OK</t>
  </si>
  <si>
    <t>40141</t>
  </si>
  <si>
    <t>39055</t>
  </si>
  <si>
    <t>Greene, OH</t>
  </si>
  <si>
    <t>39057</t>
  </si>
  <si>
    <t>Hyde, NC</t>
  </si>
  <si>
    <t>37095</t>
  </si>
  <si>
    <t>Lea, NM</t>
  </si>
  <si>
    <t>35025</t>
  </si>
  <si>
    <t>Lincoln, NM</t>
  </si>
  <si>
    <t>35027</t>
  </si>
  <si>
    <t>Los Alamos, NM</t>
  </si>
  <si>
    <t>35028</t>
  </si>
  <si>
    <t>Jackson, NC</t>
  </si>
  <si>
    <t>37099</t>
  </si>
  <si>
    <t>Johnston, NC</t>
  </si>
  <si>
    <t>37101</t>
  </si>
  <si>
    <t>Jones, NC</t>
  </si>
  <si>
    <t>37103</t>
  </si>
  <si>
    <t>Lee, NC</t>
  </si>
  <si>
    <t>37105</t>
  </si>
  <si>
    <t>Lenoir, NC</t>
  </si>
  <si>
    <t>37107</t>
  </si>
  <si>
    <t>Lincoln, NC</t>
  </si>
  <si>
    <t>37109</t>
  </si>
  <si>
    <t>McDowell, NC</t>
  </si>
  <si>
    <t>Roosevelt, NM</t>
  </si>
  <si>
    <t>35041</t>
  </si>
  <si>
    <t>Martin, NC</t>
  </si>
  <si>
    <t>37117</t>
  </si>
  <si>
    <t>Mecklenburg, NC</t>
  </si>
  <si>
    <t>39081</t>
  </si>
  <si>
    <t>Knox, OH</t>
  </si>
  <si>
    <t>37123</t>
  </si>
  <si>
    <t>Moore, NC</t>
  </si>
  <si>
    <t>37125</t>
  </si>
  <si>
    <t>Nash, NC</t>
  </si>
  <si>
    <t>35053</t>
  </si>
  <si>
    <t>Taos, NM</t>
  </si>
  <si>
    <t>35055</t>
  </si>
  <si>
    <t>Northampton, NC</t>
  </si>
  <si>
    <t>39093</t>
  </si>
  <si>
    <t>Lucas, OH</t>
  </si>
  <si>
    <t>39095</t>
  </si>
  <si>
    <t>Madison, OH</t>
  </si>
  <si>
    <t>39097</t>
  </si>
  <si>
    <t>Lake, OR</t>
  </si>
  <si>
    <t>41037</t>
  </si>
  <si>
    <t>Pickens, SC</t>
  </si>
  <si>
    <t>45077</t>
  </si>
  <si>
    <t>Richland, SC</t>
  </si>
  <si>
    <t>45079</t>
  </si>
  <si>
    <t>Saluda, SC</t>
  </si>
  <si>
    <t>41043</t>
  </si>
  <si>
    <t>Malheur, OR</t>
  </si>
  <si>
    <t>41045</t>
  </si>
  <si>
    <t>Marion, OR</t>
  </si>
  <si>
    <t>41047</t>
  </si>
  <si>
    <t>Morrow, OR</t>
  </si>
  <si>
    <t>41049</t>
  </si>
  <si>
    <t>Multnomah, OR</t>
  </si>
  <si>
    <t>41051</t>
  </si>
  <si>
    <t>Montgomery, OH</t>
  </si>
  <si>
    <t>39113</t>
  </si>
  <si>
    <t>Morgan, OH</t>
  </si>
  <si>
    <t>39115</t>
  </si>
  <si>
    <t>Morrow, OH</t>
  </si>
  <si>
    <t>39117</t>
  </si>
  <si>
    <t>Sherman, OR</t>
  </si>
  <si>
    <t>41055</t>
  </si>
  <si>
    <t>Ottawa, OH</t>
  </si>
  <si>
    <t>Rutherford, NC</t>
  </si>
  <si>
    <t>37161</t>
  </si>
  <si>
    <t>Sampson, NC</t>
  </si>
  <si>
    <t>37163</t>
  </si>
  <si>
    <t>Scotland, NC</t>
  </si>
  <si>
    <t>37165</t>
  </si>
  <si>
    <t>Stanly, NC</t>
  </si>
  <si>
    <t>37167</t>
  </si>
  <si>
    <t>Stokes, NC</t>
  </si>
  <si>
    <t>31125</t>
  </si>
  <si>
    <t>Nemaha, NE</t>
  </si>
  <si>
    <t>31127</t>
  </si>
  <si>
    <t>Nuckolls, NE</t>
  </si>
  <si>
    <t>31129</t>
  </si>
  <si>
    <t>Otoe, NE</t>
  </si>
  <si>
    <t>Fulton, NY</t>
  </si>
  <si>
    <t>36035</t>
  </si>
  <si>
    <t>Genesee, NY</t>
  </si>
  <si>
    <t>36037</t>
  </si>
  <si>
    <t>Greene, NY</t>
  </si>
  <si>
    <t>Union, NC</t>
  </si>
  <si>
    <t>37179</t>
  </si>
  <si>
    <t>Vance, NC</t>
  </si>
  <si>
    <t>37181</t>
  </si>
  <si>
    <t>Wake, NC</t>
  </si>
  <si>
    <t>37183</t>
  </si>
  <si>
    <t>Warren, NC</t>
  </si>
  <si>
    <t>37185</t>
  </si>
  <si>
    <t>Red Willow, NE</t>
  </si>
  <si>
    <t>31145</t>
  </si>
  <si>
    <t>Richardson, NE</t>
  </si>
  <si>
    <t>31147</t>
  </si>
  <si>
    <t>Rock, NE</t>
  </si>
  <si>
    <t>31149</t>
  </si>
  <si>
    <t>Madison, NY</t>
  </si>
  <si>
    <t>36053</t>
  </si>
  <si>
    <t>Monroe, NY</t>
  </si>
  <si>
    <t>36055</t>
  </si>
  <si>
    <t>Montgomery, NY</t>
  </si>
  <si>
    <t>36057</t>
  </si>
  <si>
    <t>New York, NY</t>
  </si>
  <si>
    <t>36061</t>
  </si>
  <si>
    <t>Sheridan, NE</t>
  </si>
  <si>
    <t>31161</t>
  </si>
  <si>
    <t>Sherman, NE</t>
  </si>
  <si>
    <t>38005</t>
  </si>
  <si>
    <t>Niagara, NY</t>
  </si>
  <si>
    <t>36063</t>
  </si>
  <si>
    <t>Oneida, NY</t>
  </si>
  <si>
    <t>36065</t>
  </si>
  <si>
    <t>Onondaga, NY</t>
  </si>
  <si>
    <t>36067</t>
  </si>
  <si>
    <t>Ontario, NY</t>
  </si>
  <si>
    <t>36069</t>
  </si>
  <si>
    <t>Orange, NY</t>
  </si>
  <si>
    <t>36071</t>
  </si>
  <si>
    <t>Orleans, NY</t>
  </si>
  <si>
    <t>36073</t>
  </si>
  <si>
    <t>Oswego, NY</t>
  </si>
  <si>
    <t>Alfalfa, OK</t>
  </si>
  <si>
    <t>40003</t>
  </si>
  <si>
    <t>Atoka, OK</t>
  </si>
  <si>
    <t>40005</t>
  </si>
  <si>
    <t>Beaver, OK</t>
  </si>
  <si>
    <t>40007</t>
  </si>
  <si>
    <t>Beckham, OK</t>
  </si>
  <si>
    <t>40009</t>
  </si>
  <si>
    <t>Emmons, ND</t>
  </si>
  <si>
    <t>38029</t>
  </si>
  <si>
    <t>36085</t>
  </si>
  <si>
    <t>Churchill, NV</t>
  </si>
  <si>
    <t>32001</t>
  </si>
  <si>
    <t>Clark, NV</t>
  </si>
  <si>
    <t>32003</t>
  </si>
  <si>
    <t>Douglas, NV</t>
  </si>
  <si>
    <t>32005</t>
  </si>
  <si>
    <t>Elko, NV</t>
  </si>
  <si>
    <t>32007</t>
  </si>
  <si>
    <t>36089</t>
  </si>
  <si>
    <t>Saratoga, NY</t>
  </si>
  <si>
    <t>36091</t>
  </si>
  <si>
    <t>Schenectady, NY</t>
  </si>
  <si>
    <t>36093</t>
  </si>
  <si>
    <t>Schoharie, NY</t>
  </si>
  <si>
    <t>36095</t>
  </si>
  <si>
    <t>Schuyler, NY</t>
  </si>
  <si>
    <t>36097</t>
  </si>
  <si>
    <t>Seneca, NY</t>
  </si>
  <si>
    <t>36099</t>
  </si>
  <si>
    <t>Steuben, NY</t>
  </si>
  <si>
    <t>36101</t>
  </si>
  <si>
    <t>32019</t>
  </si>
  <si>
    <t>Sullivan, NY</t>
  </si>
  <si>
    <t>36105</t>
  </si>
  <si>
    <t>Tioga, NY</t>
  </si>
  <si>
    <t>36107</t>
  </si>
  <si>
    <t>38055</t>
  </si>
  <si>
    <t>Mercer, ND</t>
  </si>
  <si>
    <t>38057</t>
  </si>
  <si>
    <t>36113</t>
  </si>
  <si>
    <t>Washington, NY</t>
  </si>
  <si>
    <t>36115</t>
  </si>
  <si>
    <t>32033</t>
  </si>
  <si>
    <t>Carson City city, NV</t>
  </si>
  <si>
    <t>36119</t>
  </si>
  <si>
    <t>Wyoming, NY</t>
  </si>
  <si>
    <t>Pembina, ND</t>
  </si>
  <si>
    <t>38067</t>
  </si>
  <si>
    <t>Pierce, ND</t>
  </si>
  <si>
    <t>38069</t>
  </si>
  <si>
    <t>40057</t>
  </si>
  <si>
    <t>Harper, OK</t>
  </si>
  <si>
    <t>42097</t>
  </si>
  <si>
    <t>Perry, PA</t>
  </si>
  <si>
    <t>42099</t>
  </si>
  <si>
    <t>Philadelphia, PA</t>
  </si>
  <si>
    <t>Jackson, OK</t>
  </si>
  <si>
    <t>40065</t>
  </si>
  <si>
    <t>Jefferson, OK</t>
  </si>
  <si>
    <t>40067</t>
  </si>
  <si>
    <t>Johnston, OK</t>
  </si>
  <si>
    <t>40069</t>
  </si>
  <si>
    <t>Kay, OK</t>
  </si>
  <si>
    <t>40071</t>
  </si>
  <si>
    <t>Sheridan, ND</t>
  </si>
  <si>
    <t>38083</t>
  </si>
  <si>
    <t>Sioux, ND</t>
  </si>
  <si>
    <t>38085</t>
  </si>
  <si>
    <t>Slope, ND</t>
  </si>
  <si>
    <t>38087</t>
  </si>
  <si>
    <t>Stark, ND</t>
  </si>
  <si>
    <t>Latimer, OK</t>
  </si>
  <si>
    <t>40077</t>
  </si>
  <si>
    <t>Le Flore, OK</t>
  </si>
  <si>
    <t>38091</t>
  </si>
  <si>
    <t>Stutsman, ND</t>
  </si>
  <si>
    <t>38093</t>
  </si>
  <si>
    <t>37027</t>
  </si>
  <si>
    <t>38095</t>
  </si>
  <si>
    <t>Camden, NC</t>
  </si>
  <si>
    <t>37029</t>
  </si>
  <si>
    <t>Carteret, NC</t>
  </si>
  <si>
    <t>37031</t>
  </si>
  <si>
    <t>Caswell, NC</t>
  </si>
  <si>
    <t>37033</t>
  </si>
  <si>
    <t>Catawba, NC</t>
  </si>
  <si>
    <t>37035</t>
  </si>
  <si>
    <t>34009</t>
  </si>
  <si>
    <t>Wibaux, MT</t>
  </si>
  <si>
    <t>30109</t>
  </si>
  <si>
    <t>Yellowstone, MT</t>
  </si>
  <si>
    <t>30111</t>
  </si>
  <si>
    <t>34015</t>
  </si>
  <si>
    <t>Hudson, NJ</t>
  </si>
  <si>
    <t>34017</t>
  </si>
  <si>
    <t>Hunterdon, NJ</t>
  </si>
  <si>
    <t>34019</t>
  </si>
  <si>
    <t>Columbus, NC</t>
  </si>
  <si>
    <t>37047</t>
  </si>
  <si>
    <t>Craven, NC</t>
  </si>
  <si>
    <t>37049</t>
  </si>
  <si>
    <t>Cumberland, NC</t>
  </si>
  <si>
    <t>37051</t>
  </si>
  <si>
    <t>Boyd, NE</t>
  </si>
  <si>
    <t>31015</t>
  </si>
  <si>
    <t>Brown, NE</t>
  </si>
  <si>
    <t>31017</t>
  </si>
  <si>
    <t>34033</t>
  </si>
  <si>
    <t>Somerset, NJ</t>
  </si>
  <si>
    <t>34035</t>
  </si>
  <si>
    <t>Sussex, NJ</t>
  </si>
  <si>
    <t>34037</t>
  </si>
  <si>
    <t>Union, NJ</t>
  </si>
  <si>
    <t>34039</t>
  </si>
  <si>
    <t>Warren, NJ</t>
  </si>
  <si>
    <t>Bernalillo, NM</t>
  </si>
  <si>
    <t>Chase, NE</t>
  </si>
  <si>
    <t>31029</t>
  </si>
  <si>
    <t>Cherry, NE</t>
  </si>
  <si>
    <t>31031</t>
  </si>
  <si>
    <t>35001</t>
  </si>
  <si>
    <t>Catron, NM</t>
  </si>
  <si>
    <t>35003</t>
  </si>
  <si>
    <t>Chaves, NM</t>
  </si>
  <si>
    <t>35005</t>
  </si>
  <si>
    <t>Cibola, NM</t>
  </si>
  <si>
    <t>35006</t>
  </si>
  <si>
    <t>Colfax, NM</t>
  </si>
  <si>
    <t>35007</t>
  </si>
  <si>
    <t>Curry, NM</t>
  </si>
  <si>
    <t>35009</t>
  </si>
  <si>
    <t>De Baca, NM</t>
  </si>
  <si>
    <t>35011</t>
  </si>
  <si>
    <t>Dona Ana, NM</t>
  </si>
  <si>
    <t>37083</t>
  </si>
  <si>
    <t>Harnett, NC</t>
  </si>
  <si>
    <t>Fayette, OH</t>
  </si>
  <si>
    <t>39047</t>
  </si>
  <si>
    <t>Franklin, OH</t>
  </si>
  <si>
    <t>39049</t>
  </si>
  <si>
    <t>Fulton, OH</t>
  </si>
  <si>
    <t>39051</t>
  </si>
  <si>
    <t>Gallia, OH</t>
  </si>
  <si>
    <t>39053</t>
  </si>
  <si>
    <t>Geauga, OH</t>
  </si>
  <si>
    <t>37093</t>
  </si>
  <si>
    <t>Dundy, NE</t>
  </si>
  <si>
    <t>31057</t>
  </si>
  <si>
    <t>Fillmore, NE</t>
  </si>
  <si>
    <t>31059</t>
  </si>
  <si>
    <t>Franklin, NE</t>
  </si>
  <si>
    <t>31061</t>
  </si>
  <si>
    <t>Frontier, NE</t>
  </si>
  <si>
    <t>31063</t>
  </si>
  <si>
    <t>Furnas, NE</t>
  </si>
  <si>
    <t>31065</t>
  </si>
  <si>
    <t>Luna, NM</t>
  </si>
  <si>
    <t>35029</t>
  </si>
  <si>
    <t>McKinley, NM</t>
  </si>
  <si>
    <t>35031</t>
  </si>
  <si>
    <t>Mora, NM</t>
  </si>
  <si>
    <t>35033</t>
  </si>
  <si>
    <t>Otero, NM</t>
  </si>
  <si>
    <t>35035</t>
  </si>
  <si>
    <t>Quay, NM</t>
  </si>
  <si>
    <t>35037</t>
  </si>
  <si>
    <t>Rio Arriba, NM</t>
  </si>
  <si>
    <t>35039</t>
  </si>
  <si>
    <t>35045</t>
  </si>
  <si>
    <t>37119</t>
  </si>
  <si>
    <t>Mitchell, NC</t>
  </si>
  <si>
    <t>37121</t>
  </si>
  <si>
    <t>Montgomery, NC</t>
  </si>
  <si>
    <t>Sierra, NM</t>
  </si>
  <si>
    <t>35051</t>
  </si>
  <si>
    <t>Socorro, NM</t>
  </si>
  <si>
    <t>31085</t>
  </si>
  <si>
    <t>Hitchcock, NE</t>
  </si>
  <si>
    <t>31087</t>
  </si>
  <si>
    <t>Holt, NE</t>
  </si>
  <si>
    <t>31089</t>
  </si>
  <si>
    <t>Torrance, NM</t>
  </si>
  <si>
    <t>35057</t>
  </si>
  <si>
    <t>37131</t>
  </si>
  <si>
    <t>Onslow, NC</t>
  </si>
  <si>
    <t>37133</t>
  </si>
  <si>
    <t>Lane, OR</t>
  </si>
  <si>
    <t>41039</t>
  </si>
  <si>
    <t>Lincoln, OR</t>
  </si>
  <si>
    <t>41041</t>
  </si>
  <si>
    <t>Linn, OR</t>
  </si>
  <si>
    <t>Meigs, OH</t>
  </si>
  <si>
    <t>39105</t>
  </si>
  <si>
    <t>Mercer, OH</t>
  </si>
  <si>
    <t>39107</t>
  </si>
  <si>
    <t>Miami, OH</t>
  </si>
  <si>
    <t>39109</t>
  </si>
  <si>
    <t>Monroe, OH</t>
  </si>
  <si>
    <t>39111</t>
  </si>
  <si>
    <t>37147</t>
  </si>
  <si>
    <t>Polk, NC</t>
  </si>
  <si>
    <t>37149</t>
  </si>
  <si>
    <t>Randolph, NC</t>
  </si>
  <si>
    <t>37151</t>
  </si>
  <si>
    <t>Richmond, NC</t>
  </si>
  <si>
    <t>37153</t>
  </si>
  <si>
    <t>Muskingum, OH</t>
  </si>
  <si>
    <t>39119</t>
  </si>
  <si>
    <t>Noble, OH</t>
  </si>
  <si>
    <t>39121</t>
  </si>
  <si>
    <t>36011</t>
  </si>
  <si>
    <t>Chautauqua, NY</t>
  </si>
  <si>
    <t>Robeson, NC</t>
  </si>
  <si>
    <t>Rowan, NC</t>
  </si>
  <si>
    <t>37159</t>
  </si>
  <si>
    <t>Columbia, NY</t>
  </si>
  <si>
    <t>36021</t>
  </si>
  <si>
    <t>Cortland, NY</t>
  </si>
  <si>
    <t>36023</t>
  </si>
  <si>
    <t>Delaware, NY</t>
  </si>
  <si>
    <t>36025</t>
  </si>
  <si>
    <t>Dutchess, NY</t>
  </si>
  <si>
    <t>36027</t>
  </si>
  <si>
    <t>31123</t>
  </si>
  <si>
    <t>Nance, NE</t>
  </si>
  <si>
    <t>Taney, MO</t>
  </si>
  <si>
    <t>29213</t>
  </si>
  <si>
    <t>31131</t>
  </si>
  <si>
    <t>Pawnee, NE</t>
  </si>
  <si>
    <t>31133</t>
  </si>
  <si>
    <t>Perkins, NE</t>
  </si>
  <si>
    <t>36039</t>
  </si>
  <si>
    <t>Hamilton, NY</t>
  </si>
  <si>
    <t>36041</t>
  </si>
  <si>
    <t>Herkimer, NY</t>
  </si>
  <si>
    <t>36043</t>
  </si>
  <si>
    <t>Jefferson, NY</t>
  </si>
  <si>
    <t>36045</t>
  </si>
  <si>
    <t>Kings, NY</t>
  </si>
  <si>
    <t>29510</t>
  </si>
  <si>
    <t>Beaverhead, MT</t>
  </si>
  <si>
    <t>30001</t>
  </si>
  <si>
    <t>Big Horn, MT</t>
  </si>
  <si>
    <t>30003</t>
  </si>
  <si>
    <t>Saline, NE</t>
  </si>
  <si>
    <t>31151</t>
  </si>
  <si>
    <t>Sarpy, NE</t>
  </si>
  <si>
    <t>31153</t>
  </si>
  <si>
    <t>Saunders, NE</t>
  </si>
  <si>
    <t>31155</t>
  </si>
  <si>
    <t>Scotts Bluff, NE</t>
  </si>
  <si>
    <t>31157</t>
  </si>
  <si>
    <t>30011</t>
  </si>
  <si>
    <t>Seward, NE</t>
  </si>
  <si>
    <t>31159</t>
  </si>
  <si>
    <t>Chouteau, MT</t>
  </si>
  <si>
    <t>31163</t>
  </si>
  <si>
    <t>Sioux, NE</t>
  </si>
  <si>
    <t>31165</t>
  </si>
  <si>
    <t>Stanton, NE</t>
  </si>
  <si>
    <t>31167</t>
  </si>
  <si>
    <t>Thayer, NE</t>
  </si>
  <si>
    <t>31169</t>
  </si>
  <si>
    <t>Thomas, NE</t>
  </si>
  <si>
    <t>31171</t>
  </si>
  <si>
    <t>Thurston, NE</t>
  </si>
  <si>
    <t>31173</t>
  </si>
  <si>
    <t>Valley, NE</t>
  </si>
  <si>
    <t>31175</t>
  </si>
  <si>
    <t>36075</t>
  </si>
  <si>
    <t>Otsego, NY</t>
  </si>
  <si>
    <t>36077</t>
  </si>
  <si>
    <t>Putnam, NY</t>
  </si>
  <si>
    <t>Cavalier, ND</t>
  </si>
  <si>
    <t>38019</t>
  </si>
  <si>
    <t>Dickey, ND</t>
  </si>
  <si>
    <t>38021</t>
  </si>
  <si>
    <t>Divide, ND</t>
  </si>
  <si>
    <t>38023</t>
  </si>
  <si>
    <t>Dunn, ND</t>
  </si>
  <si>
    <t>38025</t>
  </si>
  <si>
    <t>Eddy, ND</t>
  </si>
  <si>
    <t>38027</t>
  </si>
  <si>
    <t>30041</t>
  </si>
  <si>
    <t>Jefferson, MT</t>
  </si>
  <si>
    <t>30043</t>
  </si>
  <si>
    <t>Judith Basin, MT</t>
  </si>
  <si>
    <t>30045</t>
  </si>
  <si>
    <t>Lake, MT</t>
  </si>
  <si>
    <t>30047</t>
  </si>
  <si>
    <t>Lewis and Clark, MT</t>
  </si>
  <si>
    <t>30049</t>
  </si>
  <si>
    <t>Liberty, MT</t>
  </si>
  <si>
    <t>Esmeralda, NV</t>
  </si>
  <si>
    <t>32009</t>
  </si>
  <si>
    <t>Eureka, NV</t>
  </si>
  <si>
    <t>32011</t>
  </si>
  <si>
    <t>Humboldt, NV</t>
  </si>
  <si>
    <t>32013</t>
  </si>
  <si>
    <t>Lander, NV</t>
  </si>
  <si>
    <t>32015</t>
  </si>
  <si>
    <t>Lincoln, NV</t>
  </si>
  <si>
    <t>32017</t>
  </si>
  <si>
    <t>Lyon, NV</t>
  </si>
  <si>
    <t>Ulster, NY</t>
  </si>
  <si>
    <t>36111</t>
  </si>
  <si>
    <t>Warren, NY</t>
  </si>
  <si>
    <t>Washoe, NV</t>
  </si>
  <si>
    <t>32031</t>
  </si>
  <si>
    <t>White Pine, NV</t>
  </si>
  <si>
    <t>Musselshell, MT</t>
  </si>
  <si>
    <t>30065</t>
  </si>
  <si>
    <t>Park, MT</t>
  </si>
  <si>
    <t>30067</t>
  </si>
  <si>
    <t>Petroleum, MT</t>
  </si>
  <si>
    <t>30069</t>
  </si>
  <si>
    <t>Phillips, MT</t>
  </si>
  <si>
    <t>30071</t>
  </si>
  <si>
    <t>29033</t>
  </si>
  <si>
    <t>32510</t>
  </si>
  <si>
    <t>36121</t>
  </si>
  <si>
    <t>Yates, NY</t>
  </si>
  <si>
    <t>36123</t>
  </si>
  <si>
    <t>40059</t>
  </si>
  <si>
    <t>Haskell, OK</t>
  </si>
  <si>
    <t>40061</t>
  </si>
  <si>
    <t>Hughes, OK</t>
  </si>
  <si>
    <t>40063</t>
  </si>
  <si>
    <t>Richland, ND</t>
  </si>
  <si>
    <t>38077</t>
  </si>
  <si>
    <t>Rolette, ND</t>
  </si>
  <si>
    <t>38079</t>
  </si>
  <si>
    <t>Sargent, ND</t>
  </si>
  <si>
    <t>38081</t>
  </si>
  <si>
    <t>Beaufort, NC</t>
  </si>
  <si>
    <t>37013</t>
  </si>
  <si>
    <t>Bertie, NC</t>
  </si>
  <si>
    <t>37015</t>
  </si>
  <si>
    <t>Bladen, NC</t>
  </si>
  <si>
    <t>37017</t>
  </si>
  <si>
    <t>Brunswick, NC</t>
  </si>
  <si>
    <t>37019</t>
  </si>
  <si>
    <t>Buncombe, NC</t>
  </si>
  <si>
    <t>38089</t>
  </si>
  <si>
    <t>Steele, ND</t>
  </si>
  <si>
    <t>Merrimack, NH</t>
  </si>
  <si>
    <t>37021</t>
  </si>
  <si>
    <t>37025</t>
  </si>
  <si>
    <t>Caldwell, NC</t>
  </si>
  <si>
    <t>34001</t>
  </si>
  <si>
    <t>Bergen, NJ</t>
  </si>
  <si>
    <t>34003</t>
  </si>
  <si>
    <t>Burlington, NJ</t>
  </si>
  <si>
    <t>34005</t>
  </si>
  <si>
    <t>Camden, NJ</t>
  </si>
  <si>
    <t>34007</t>
  </si>
  <si>
    <t>Cape May, NJ</t>
  </si>
  <si>
    <t>Wheatland, MT</t>
  </si>
  <si>
    <t>30107</t>
  </si>
  <si>
    <t>Greene, MO</t>
  </si>
  <si>
    <t>29077</t>
  </si>
  <si>
    <t>Yellowstone National Park, MT</t>
  </si>
  <si>
    <t>30113</t>
  </si>
  <si>
    <t>Mercer, NJ</t>
  </si>
  <si>
    <t>34021</t>
  </si>
  <si>
    <t>Middlesex, NJ</t>
  </si>
  <si>
    <t>34023</t>
  </si>
  <si>
    <t>Monmouth, NJ</t>
  </si>
  <si>
    <t>34025</t>
  </si>
  <si>
    <t>Morris, NJ</t>
  </si>
  <si>
    <t>Box Butte, NE</t>
  </si>
  <si>
    <t>31013</t>
  </si>
  <si>
    <t>31007</t>
  </si>
  <si>
    <t>Blaine, NE</t>
  </si>
  <si>
    <t>31009</t>
  </si>
  <si>
    <t>Boone, NE</t>
  </si>
  <si>
    <t>31011</t>
  </si>
  <si>
    <t>Jasper, MO</t>
  </si>
  <si>
    <t>29097</t>
  </si>
  <si>
    <t>Jefferson, MO</t>
  </si>
  <si>
    <t>29099</t>
  </si>
  <si>
    <t>Johnson, MO</t>
  </si>
  <si>
    <t>Buffalo, NE</t>
  </si>
  <si>
    <t>31019</t>
  </si>
  <si>
    <t>Burt, NE</t>
  </si>
  <si>
    <t>31021</t>
  </si>
  <si>
    <t>Butler, NE</t>
  </si>
  <si>
    <t>31023</t>
  </si>
  <si>
    <t>Cass, NE</t>
  </si>
  <si>
    <t>31025</t>
  </si>
  <si>
    <t>Cedar, NE</t>
  </si>
  <si>
    <t>31027</t>
  </si>
  <si>
    <t>Cheyenne, NE</t>
  </si>
  <si>
    <t>31033</t>
  </si>
  <si>
    <t>Clay, NE</t>
  </si>
  <si>
    <t>31035</t>
  </si>
  <si>
    <t>Colfax, NE</t>
  </si>
  <si>
    <t>31037</t>
  </si>
  <si>
    <t>Cuming, NE</t>
  </si>
  <si>
    <t>31039</t>
  </si>
  <si>
    <t>Custer, NE</t>
  </si>
  <si>
    <t>31041</t>
  </si>
  <si>
    <t>Dakota, NE</t>
  </si>
  <si>
    <t>35013</t>
  </si>
  <si>
    <t>Eddy, NM</t>
  </si>
  <si>
    <t>35015</t>
  </si>
  <si>
    <t>Grant, NM</t>
  </si>
  <si>
    <t>37085</t>
  </si>
  <si>
    <t>Haywood, NC</t>
  </si>
  <si>
    <t>37087</t>
  </si>
  <si>
    <t>Henderson, NC</t>
  </si>
  <si>
    <t>37089</t>
  </si>
  <si>
    <t>Hertford, NC</t>
  </si>
  <si>
    <t>37091</t>
  </si>
  <si>
    <t>Hoke, NC</t>
  </si>
  <si>
    <t>35023</t>
  </si>
  <si>
    <t>Montgomery, MO</t>
  </si>
  <si>
    <t>29139</t>
  </si>
  <si>
    <t>Morgan, MO</t>
  </si>
  <si>
    <t>29141</t>
  </si>
  <si>
    <t>New Madrid, MO</t>
  </si>
  <si>
    <t>29143</t>
  </si>
  <si>
    <t>Newton, MO</t>
  </si>
  <si>
    <t>29145</t>
  </si>
  <si>
    <t>Nodaway, MO</t>
  </si>
  <si>
    <t>29147</t>
  </si>
  <si>
    <t>Gage, NE</t>
  </si>
  <si>
    <t>31067</t>
  </si>
  <si>
    <t>Garden, NE</t>
  </si>
  <si>
    <t>31069</t>
  </si>
  <si>
    <t>Garfield, NE</t>
  </si>
  <si>
    <t>31071</t>
  </si>
  <si>
    <t>Gosper, NE</t>
  </si>
  <si>
    <t>31073</t>
  </si>
  <si>
    <t>Grant, NE</t>
  </si>
  <si>
    <t>31075</t>
  </si>
  <si>
    <t>Sandoval, NM</t>
  </si>
  <si>
    <t>35043</t>
  </si>
  <si>
    <t>San Juan, NM</t>
  </si>
  <si>
    <t>San Miguel, NM</t>
  </si>
  <si>
    <t>35047</t>
  </si>
  <si>
    <t>Santa Fe, NM</t>
  </si>
  <si>
    <t>35049</t>
  </si>
  <si>
    <t>Harlan, NE</t>
  </si>
  <si>
    <t>31083</t>
  </si>
  <si>
    <t>Hayes, NE</t>
  </si>
  <si>
    <t>Pike, MO</t>
  </si>
  <si>
    <t>29163</t>
  </si>
  <si>
    <t>Platte, MO</t>
  </si>
  <si>
    <t>29165</t>
  </si>
  <si>
    <t>Polk, MO</t>
  </si>
  <si>
    <t>29167</t>
  </si>
  <si>
    <t>Pulaski, MO</t>
  </si>
  <si>
    <t>29169</t>
  </si>
  <si>
    <t>Putnam, MO</t>
  </si>
  <si>
    <t>Jefferson Davis, MS</t>
  </si>
  <si>
    <t>Union, NM</t>
  </si>
  <si>
    <t>35059</t>
  </si>
  <si>
    <t>Valencia, NM</t>
  </si>
  <si>
    <t>Orange, NC</t>
  </si>
  <si>
    <t>Mahoning, OH</t>
  </si>
  <si>
    <t>39099</t>
  </si>
  <si>
    <t>Marion, OH</t>
  </si>
  <si>
    <t>39101</t>
  </si>
  <si>
    <t>Medina, OH</t>
  </si>
  <si>
    <t>39103</t>
  </si>
  <si>
    <t>37141</t>
  </si>
  <si>
    <t>Perquimans, NC</t>
  </si>
  <si>
    <t>37143</t>
  </si>
  <si>
    <t>Person, NC</t>
  </si>
  <si>
    <t>37145</t>
  </si>
  <si>
    <t>Pitt, NC</t>
  </si>
  <si>
    <t>Bronx, NY</t>
  </si>
  <si>
    <t>36005</t>
  </si>
  <si>
    <t>Broome, NY</t>
  </si>
  <si>
    <t>36007</t>
  </si>
  <si>
    <t>Cattaraugus, NY</t>
  </si>
  <si>
    <t>36009</t>
  </si>
  <si>
    <t>Cayuga, NY</t>
  </si>
  <si>
    <t>Chemung, NY</t>
  </si>
  <si>
    <t>36015</t>
  </si>
  <si>
    <t>37155</t>
  </si>
  <si>
    <t>Rockingham, NC</t>
  </si>
  <si>
    <t>37157</t>
  </si>
  <si>
    <t>36017</t>
  </si>
  <si>
    <t>Clinton, NY</t>
  </si>
  <si>
    <t>36019</t>
  </si>
  <si>
    <t>McPherson, NE</t>
  </si>
  <si>
    <t>31117</t>
  </si>
  <si>
    <t>Madison, NE</t>
  </si>
  <si>
    <t>31119</t>
  </si>
  <si>
    <t>Merrick, NE</t>
  </si>
  <si>
    <t>31121</t>
  </si>
  <si>
    <t>Morrill, NE</t>
  </si>
  <si>
    <t>Sullivan, MO</t>
  </si>
  <si>
    <t>29211</t>
  </si>
  <si>
    <t>Panola, MS</t>
  </si>
  <si>
    <t>28107</t>
  </si>
  <si>
    <t>Texas, MO</t>
  </si>
  <si>
    <t>29215</t>
  </si>
  <si>
    <t>31135</t>
  </si>
  <si>
    <t>Phelps, NE</t>
  </si>
  <si>
    <t>31137</t>
  </si>
  <si>
    <t>Pierce, NE</t>
  </si>
  <si>
    <t>31139</t>
  </si>
  <si>
    <t>Platte, NE</t>
  </si>
  <si>
    <t>31141</t>
  </si>
  <si>
    <t>Polk, NE</t>
  </si>
  <si>
    <t>31143</t>
  </si>
  <si>
    <t>29223</t>
  </si>
  <si>
    <t>Webster, MO</t>
  </si>
  <si>
    <t>29225</t>
  </si>
  <si>
    <t>Worth, MO</t>
  </si>
  <si>
    <t>29227</t>
  </si>
  <si>
    <t>Wright, MO</t>
  </si>
  <si>
    <t>29229</t>
  </si>
  <si>
    <t>St. Louis city, MO</t>
  </si>
  <si>
    <t>28125</t>
  </si>
  <si>
    <t>Simpson, MS</t>
  </si>
  <si>
    <t>28127</t>
  </si>
  <si>
    <t>Smith, MS</t>
  </si>
  <si>
    <t>28129</t>
  </si>
  <si>
    <t>Blaine, MT</t>
  </si>
  <si>
    <t>30005</t>
  </si>
  <si>
    <t>Broadwater, MT</t>
  </si>
  <si>
    <t>30007</t>
  </si>
  <si>
    <t>Carbon, MT</t>
  </si>
  <si>
    <t>30009</t>
  </si>
  <si>
    <t>Cascade, MT</t>
  </si>
  <si>
    <t>30015</t>
  </si>
  <si>
    <t>Custer, MT</t>
  </si>
  <si>
    <t>30017</t>
  </si>
  <si>
    <t>Daniels, MT</t>
  </si>
  <si>
    <t>30019</t>
  </si>
  <si>
    <t>Dawson, MT</t>
  </si>
  <si>
    <t>30021</t>
  </si>
  <si>
    <t>Deer Lodge, MT</t>
  </si>
  <si>
    <t>30023</t>
  </si>
  <si>
    <t>Fallon, MT</t>
  </si>
  <si>
    <t>30025</t>
  </si>
  <si>
    <t>Washington, NE</t>
  </si>
  <si>
    <t>31177</t>
  </si>
  <si>
    <t>36079</t>
  </si>
  <si>
    <t>Queens, NY</t>
  </si>
  <si>
    <t>36081</t>
  </si>
  <si>
    <t>Rensselaer, NY</t>
  </si>
  <si>
    <t>36083</t>
  </si>
  <si>
    <t>Richmond, NY</t>
  </si>
  <si>
    <t>Hill, MT</t>
  </si>
  <si>
    <t>Granite, MT</t>
  </si>
  <si>
    <t>30039</t>
  </si>
  <si>
    <t>Andrew, MO</t>
  </si>
  <si>
    <t>29003</t>
  </si>
  <si>
    <t>Atchison, MO</t>
  </si>
  <si>
    <t>29005</t>
  </si>
  <si>
    <t>Audrain, MO</t>
  </si>
  <si>
    <t>29007</t>
  </si>
  <si>
    <t>Barry, MO</t>
  </si>
  <si>
    <t>29009</t>
  </si>
  <si>
    <t>30051</t>
  </si>
  <si>
    <t>Lincoln, MT</t>
  </si>
  <si>
    <t>30053</t>
  </si>
  <si>
    <t>McCone, MT</t>
  </si>
  <si>
    <t>30055</t>
  </si>
  <si>
    <t>Madison, MT</t>
  </si>
  <si>
    <t>30057</t>
  </si>
  <si>
    <t>Meagher, MT</t>
  </si>
  <si>
    <t>30059</t>
  </si>
  <si>
    <t>Mineral, NV</t>
  </si>
  <si>
    <t>32021</t>
  </si>
  <si>
    <t>Nye, NV</t>
  </si>
  <si>
    <t>32023</t>
  </si>
  <si>
    <t>Tompkins, NY</t>
  </si>
  <si>
    <t>36109</t>
  </si>
  <si>
    <t>Butler, MO</t>
  </si>
  <si>
    <t>Mineral, MT</t>
  </si>
  <si>
    <t>30061</t>
  </si>
  <si>
    <t>Pershing, NV</t>
  </si>
  <si>
    <t>32027</t>
  </si>
  <si>
    <t>Storey, NV</t>
  </si>
  <si>
    <t>32029</t>
  </si>
  <si>
    <t>30063</t>
  </si>
  <si>
    <t>29025</t>
  </si>
  <si>
    <t>Callaway, MO</t>
  </si>
  <si>
    <t>29027</t>
  </si>
  <si>
    <t>Camden, MO</t>
  </si>
  <si>
    <t>29029</t>
  </si>
  <si>
    <t>Cape Girardeau, MO</t>
  </si>
  <si>
    <t>29031</t>
  </si>
  <si>
    <t>Carroll, MO</t>
  </si>
  <si>
    <t>27105</t>
  </si>
  <si>
    <t>Norman, MN</t>
  </si>
  <si>
    <t>27107</t>
  </si>
  <si>
    <t>Alamance, NC</t>
  </si>
  <si>
    <t>37001</t>
  </si>
  <si>
    <t>Ramsey, ND</t>
  </si>
  <si>
    <t>38071</t>
  </si>
  <si>
    <t>Ransom, ND</t>
  </si>
  <si>
    <t>38073</t>
  </si>
  <si>
    <t>Renville, ND</t>
  </si>
  <si>
    <t>38075</t>
  </si>
  <si>
    <t>Anson, NC</t>
  </si>
  <si>
    <t>37007</t>
  </si>
  <si>
    <t>Ashe, NC</t>
  </si>
  <si>
    <t>37009</t>
  </si>
  <si>
    <t>Avery, NC</t>
  </si>
  <si>
    <t>37011</t>
  </si>
  <si>
    <t>Cheshire, NH</t>
  </si>
  <si>
    <t>33005</t>
  </si>
  <si>
    <t>Coos, NH</t>
  </si>
  <si>
    <t>33007</t>
  </si>
  <si>
    <t>Grafton, NH</t>
  </si>
  <si>
    <t>33009</t>
  </si>
  <si>
    <t>Hillsborough, NH</t>
  </si>
  <si>
    <t>33011</t>
  </si>
  <si>
    <t>33015</t>
  </si>
  <si>
    <t>Strafford, NH</t>
  </si>
  <si>
    <t>30095</t>
  </si>
  <si>
    <t>Burke, NC</t>
  </si>
  <si>
    <t>37023</t>
  </si>
  <si>
    <t>Cabarrus, NC</t>
  </si>
  <si>
    <t>33017</t>
  </si>
  <si>
    <t>Sullivan, NH</t>
  </si>
  <si>
    <t>33019</t>
  </si>
  <si>
    <t>Atlantic, NJ</t>
  </si>
  <si>
    <t>Toole, MT</t>
  </si>
  <si>
    <t>30101</t>
  </si>
  <si>
    <t>Treasure, MT</t>
  </si>
  <si>
    <t>30103</t>
  </si>
  <si>
    <t>Valley, MT</t>
  </si>
  <si>
    <t>30105</t>
  </si>
  <si>
    <t>Gentry, MO</t>
  </si>
  <si>
    <t>29075</t>
  </si>
  <si>
    <t>27149</t>
  </si>
  <si>
    <t>Swift, MN</t>
  </si>
  <si>
    <t>27151</t>
  </si>
  <si>
    <t>Grundy, MO</t>
  </si>
  <si>
    <t>29079</t>
  </si>
  <si>
    <t>Adams, NE</t>
  </si>
  <si>
    <t>31001</t>
  </si>
  <si>
    <t>Antelope, NE</t>
  </si>
  <si>
    <t>31003</t>
  </si>
  <si>
    <t>Arthur, NE</t>
  </si>
  <si>
    <t>31005</t>
  </si>
  <si>
    <t>Banner, NE</t>
  </si>
  <si>
    <t>Howell, MO</t>
  </si>
  <si>
    <t>29091</t>
  </si>
  <si>
    <t>Iron, MO</t>
  </si>
  <si>
    <t>29093</t>
  </si>
  <si>
    <t>Jackson, MO</t>
  </si>
  <si>
    <t>29095</t>
  </si>
  <si>
    <t>Winona, MN</t>
  </si>
  <si>
    <t>27169</t>
  </si>
  <si>
    <t>Wright, MN</t>
  </si>
  <si>
    <t>27171</t>
  </si>
  <si>
    <t>Yellow Medicine, MN</t>
  </si>
  <si>
    <t>29101</t>
  </si>
  <si>
    <t>Knox, MO</t>
  </si>
  <si>
    <t>29103</t>
  </si>
  <si>
    <t>Laclede, MO</t>
  </si>
  <si>
    <t>29105</t>
  </si>
  <si>
    <t>Lafayette, MO</t>
  </si>
  <si>
    <t>Lawrence, MO</t>
  </si>
  <si>
    <t>29109</t>
  </si>
  <si>
    <t>Lincoln, MO</t>
  </si>
  <si>
    <t>29113</t>
  </si>
  <si>
    <t>Linn, MO</t>
  </si>
  <si>
    <t>29115</t>
  </si>
  <si>
    <t>Livingston, MO</t>
  </si>
  <si>
    <t>29117</t>
  </si>
  <si>
    <t>McDonald, MO</t>
  </si>
  <si>
    <t>29119</t>
  </si>
  <si>
    <t>Macon, MO</t>
  </si>
  <si>
    <t>29121</t>
  </si>
  <si>
    <t>Madison, MO</t>
  </si>
  <si>
    <t>29123</t>
  </si>
  <si>
    <t>31043</t>
  </si>
  <si>
    <t>Dawes, NE</t>
  </si>
  <si>
    <t>35017</t>
  </si>
  <si>
    <t>Guadalupe, NM</t>
  </si>
  <si>
    <t>35019</t>
  </si>
  <si>
    <t>Harding, NM</t>
  </si>
  <si>
    <t>35021</t>
  </si>
  <si>
    <t>Hidalgo, NM</t>
  </si>
  <si>
    <t>Douglas, NE</t>
  </si>
  <si>
    <t>31055</t>
  </si>
  <si>
    <t>29135</t>
  </si>
  <si>
    <t>Monroe, MO</t>
  </si>
  <si>
    <t>29137</t>
  </si>
  <si>
    <t>28033</t>
  </si>
  <si>
    <t>Forrest, MS</t>
  </si>
  <si>
    <t>28035</t>
  </si>
  <si>
    <t>Franklin, MS</t>
  </si>
  <si>
    <t>28037</t>
  </si>
  <si>
    <t>George, MS</t>
  </si>
  <si>
    <t>28039</t>
  </si>
  <si>
    <t>Oregon, MO</t>
  </si>
  <si>
    <t>29149</t>
  </si>
  <si>
    <t>Osage, MO</t>
  </si>
  <si>
    <t>29151</t>
  </si>
  <si>
    <t>Ozark, MO</t>
  </si>
  <si>
    <t>29153</t>
  </si>
  <si>
    <t>Pemiscot, MO</t>
  </si>
  <si>
    <t>29155</t>
  </si>
  <si>
    <t>Perry, MO</t>
  </si>
  <si>
    <t>29157</t>
  </si>
  <si>
    <t>Pettis, MO</t>
  </si>
  <si>
    <t>Greeley, NE</t>
  </si>
  <si>
    <t>31077</t>
  </si>
  <si>
    <t>Hall, NE</t>
  </si>
  <si>
    <t>Humphreys, MS</t>
  </si>
  <si>
    <t>28053</t>
  </si>
  <si>
    <t>Issaquena, MS</t>
  </si>
  <si>
    <t>29159</t>
  </si>
  <si>
    <t>Phelps, MO</t>
  </si>
  <si>
    <t>31079</t>
  </si>
  <si>
    <t>Hamilton, NE</t>
  </si>
  <si>
    <t>31081</t>
  </si>
  <si>
    <t>29161</t>
  </si>
  <si>
    <t>Jasper, MS</t>
  </si>
  <si>
    <t>28061</t>
  </si>
  <si>
    <t>Jefferson, MS</t>
  </si>
  <si>
    <t>28063</t>
  </si>
  <si>
    <t>Presque Isle, MI</t>
  </si>
  <si>
    <t>26141</t>
  </si>
  <si>
    <t>Roscommon, MI</t>
  </si>
  <si>
    <t>35061</t>
  </si>
  <si>
    <t>Albany, NY</t>
  </si>
  <si>
    <t>37135</t>
  </si>
  <si>
    <t>Pamlico, NC</t>
  </si>
  <si>
    <t>37137</t>
  </si>
  <si>
    <t>Pasquotank, NC</t>
  </si>
  <si>
    <t>37139</t>
  </si>
  <si>
    <t>Pender, NC</t>
  </si>
  <si>
    <t>Howard, NE</t>
  </si>
  <si>
    <t>31093</t>
  </si>
  <si>
    <t>Jefferson, NE</t>
  </si>
  <si>
    <t>31095</t>
  </si>
  <si>
    <t>Johnson, NE</t>
  </si>
  <si>
    <t>31097</t>
  </si>
  <si>
    <t>Kearney, NE</t>
  </si>
  <si>
    <t>31099</t>
  </si>
  <si>
    <t>Keith, NE</t>
  </si>
  <si>
    <t>31101</t>
  </si>
  <si>
    <t>Keya Paha, NE</t>
  </si>
  <si>
    <t>31103</t>
  </si>
  <si>
    <t>Kimball, NE</t>
  </si>
  <si>
    <t>31105</t>
  </si>
  <si>
    <t>Knox, NE</t>
  </si>
  <si>
    <t>36013</t>
  </si>
  <si>
    <t>31109</t>
  </si>
  <si>
    <t>Lincoln, NE</t>
  </si>
  <si>
    <t>Scott, MO</t>
  </si>
  <si>
    <t>29201</t>
  </si>
  <si>
    <t>Chenango, NY</t>
  </si>
  <si>
    <t>31111</t>
  </si>
  <si>
    <t>Logan, NE</t>
  </si>
  <si>
    <t>31113</t>
  </si>
  <si>
    <t>Loup, NE</t>
  </si>
  <si>
    <t>31115</t>
  </si>
  <si>
    <t>Shelby, MO</t>
  </si>
  <si>
    <t>29205</t>
  </si>
  <si>
    <t>Stoddard, MO</t>
  </si>
  <si>
    <t>29207</t>
  </si>
  <si>
    <t>Stone, MO</t>
  </si>
  <si>
    <t>29209</t>
  </si>
  <si>
    <t>27019</t>
  </si>
  <si>
    <t>Cass, MN</t>
  </si>
  <si>
    <t>27021</t>
  </si>
  <si>
    <t>Chippewa, MN</t>
  </si>
  <si>
    <t>27023</t>
  </si>
  <si>
    <t>Pearl River, MS</t>
  </si>
  <si>
    <t>28109</t>
  </si>
  <si>
    <t>Vernon, MO</t>
  </si>
  <si>
    <t>29217</t>
  </si>
  <si>
    <t>Warren, MO</t>
  </si>
  <si>
    <t>29219</t>
  </si>
  <si>
    <t>Washington, MO</t>
  </si>
  <si>
    <t>29221</t>
  </si>
  <si>
    <t>Wayne, MO</t>
  </si>
  <si>
    <t>28121</t>
  </si>
  <si>
    <t>Scott, MS</t>
  </si>
  <si>
    <t>28123</t>
  </si>
  <si>
    <t>Sharkey, MS</t>
  </si>
  <si>
    <t>27037</t>
  </si>
  <si>
    <t>Dodge, MN</t>
  </si>
  <si>
    <t>27039</t>
  </si>
  <si>
    <t>Douglas, MN</t>
  </si>
  <si>
    <t>27041</t>
  </si>
  <si>
    <t>Faribault, MN</t>
  </si>
  <si>
    <t>27043</t>
  </si>
  <si>
    <t>Stone, MS</t>
  </si>
  <si>
    <t>28131</t>
  </si>
  <si>
    <t>Sunflower, MS</t>
  </si>
  <si>
    <t>28133</t>
  </si>
  <si>
    <t>Tallahatchie, MS</t>
  </si>
  <si>
    <t>Carter, MT</t>
  </si>
  <si>
    <t>Tate, MS</t>
  </si>
  <si>
    <t>30013</t>
  </si>
  <si>
    <t>Tishomingo, MS</t>
  </si>
  <si>
    <t>28141</t>
  </si>
  <si>
    <t>Tunica, MS</t>
  </si>
  <si>
    <t>28143</t>
  </si>
  <si>
    <t>Union, MS</t>
  </si>
  <si>
    <t>28145</t>
  </si>
  <si>
    <t>Walthall, MS</t>
  </si>
  <si>
    <t>28147</t>
  </si>
  <si>
    <t>Warren, MS</t>
  </si>
  <si>
    <t>28149</t>
  </si>
  <si>
    <t>Washington, MS</t>
  </si>
  <si>
    <t>28151</t>
  </si>
  <si>
    <t>Fergus, MT</t>
  </si>
  <si>
    <t>30027</t>
  </si>
  <si>
    <t>Wayne, NE</t>
  </si>
  <si>
    <t>31179</t>
  </si>
  <si>
    <t>Webster, NE</t>
  </si>
  <si>
    <t>31181</t>
  </si>
  <si>
    <t>Wheeler, NE</t>
  </si>
  <si>
    <t>31183</t>
  </si>
  <si>
    <t>York, NE</t>
  </si>
  <si>
    <t>31185</t>
  </si>
  <si>
    <t>Golden Valley, MT</t>
  </si>
  <si>
    <t>30037</t>
  </si>
  <si>
    <t>28161</t>
  </si>
  <si>
    <t>Yazoo, MS</t>
  </si>
  <si>
    <t>28163</t>
  </si>
  <si>
    <t>Adair, MO</t>
  </si>
  <si>
    <t>29001</t>
  </si>
  <si>
    <t>27075</t>
  </si>
  <si>
    <t>Lake of the Woods, MN</t>
  </si>
  <si>
    <t>27077</t>
  </si>
  <si>
    <t>Le Sueur, MN</t>
  </si>
  <si>
    <t>27079</t>
  </si>
  <si>
    <t>Barton, MO</t>
  </si>
  <si>
    <t>29011</t>
  </si>
  <si>
    <t>Bates, MO</t>
  </si>
  <si>
    <t>29013</t>
  </si>
  <si>
    <t>Benton, MO</t>
  </si>
  <si>
    <t>29015</t>
  </si>
  <si>
    <t>Bollinger, MO</t>
  </si>
  <si>
    <t>29017</t>
  </si>
  <si>
    <t>Boone, MO</t>
  </si>
  <si>
    <t>29019</t>
  </si>
  <si>
    <t>Buchanan, MO</t>
  </si>
  <si>
    <t>29021</t>
  </si>
  <si>
    <t>27091</t>
  </si>
  <si>
    <t>Meeker, MN</t>
  </si>
  <si>
    <t>27093</t>
  </si>
  <si>
    <t>Mille Lacs, MN</t>
  </si>
  <si>
    <t>27095</t>
  </si>
  <si>
    <t>Morrison, MN</t>
  </si>
  <si>
    <t>27097</t>
  </si>
  <si>
    <t>Missoula, MT</t>
  </si>
  <si>
    <t>29023</t>
  </si>
  <si>
    <t>Caldwell, MO</t>
  </si>
  <si>
    <t>26005</t>
  </si>
  <si>
    <t>Alpena, MI</t>
  </si>
  <si>
    <t>26007</t>
  </si>
  <si>
    <t>Antrim, MI</t>
  </si>
  <si>
    <t>26009</t>
  </si>
  <si>
    <t>Carter, MO</t>
  </si>
  <si>
    <t>Belknap, NH</t>
  </si>
  <si>
    <t>33001</t>
  </si>
  <si>
    <t>Carroll, NH</t>
  </si>
  <si>
    <t>33003</t>
  </si>
  <si>
    <t>Pondera, MT</t>
  </si>
  <si>
    <t>Alexander, NC</t>
  </si>
  <si>
    <t>37003</t>
  </si>
  <si>
    <t>Alleghany, NC</t>
  </si>
  <si>
    <t>37005</t>
  </si>
  <si>
    <t>Prairie, MT</t>
  </si>
  <si>
    <t>30079</t>
  </si>
  <si>
    <t>Ravalli, MT</t>
  </si>
  <si>
    <t>30081</t>
  </si>
  <si>
    <t>Richland, MT</t>
  </si>
  <si>
    <t>30083</t>
  </si>
  <si>
    <t>Roosevelt, MT</t>
  </si>
  <si>
    <t>30085</t>
  </si>
  <si>
    <t>Rosebud, MT</t>
  </si>
  <si>
    <t>30087</t>
  </si>
  <si>
    <t>Sanders, MT</t>
  </si>
  <si>
    <t>30089</t>
  </si>
  <si>
    <t>Sheridan, MT</t>
  </si>
  <si>
    <t>30091</t>
  </si>
  <si>
    <t>33013</t>
  </si>
  <si>
    <t>Rockingham, NH</t>
  </si>
  <si>
    <t>30093</t>
  </si>
  <si>
    <t>Stillwater, MT</t>
  </si>
  <si>
    <t>29065</t>
  </si>
  <si>
    <t>Douglas, MO</t>
  </si>
  <si>
    <t>Sweet Grass, MT</t>
  </si>
  <si>
    <t>30097</t>
  </si>
  <si>
    <t>Teton, MT</t>
  </si>
  <si>
    <t>30099</t>
  </si>
  <si>
    <t>Dunklin, MO</t>
  </si>
  <si>
    <t>29069</t>
  </si>
  <si>
    <t>Franklin, MO</t>
  </si>
  <si>
    <t>29071</t>
  </si>
  <si>
    <t>Gasconade, MO</t>
  </si>
  <si>
    <t>29073</t>
  </si>
  <si>
    <t>Gratiot, MI</t>
  </si>
  <si>
    <t>26057</t>
  </si>
  <si>
    <t>Hillsdale, MI</t>
  </si>
  <si>
    <t>26059</t>
  </si>
  <si>
    <t>Todd, MN</t>
  </si>
  <si>
    <t>Harrison, MO</t>
  </si>
  <si>
    <t>29081</t>
  </si>
  <si>
    <t>Henry, MO</t>
  </si>
  <si>
    <t>29083</t>
  </si>
  <si>
    <t>Hickory, MO</t>
  </si>
  <si>
    <t>29085</t>
  </si>
  <si>
    <t>Holt, MO</t>
  </si>
  <si>
    <t>29087</t>
  </si>
  <si>
    <t>Howard, MO</t>
  </si>
  <si>
    <t>29089</t>
  </si>
  <si>
    <t>Watonwan, MN</t>
  </si>
  <si>
    <t>27165</t>
  </si>
  <si>
    <t>Wilkin, MN</t>
  </si>
  <si>
    <t>27167</t>
  </si>
  <si>
    <t>Isabella, MI</t>
  </si>
  <si>
    <t>26073</t>
  </si>
  <si>
    <t>Jackson, MI</t>
  </si>
  <si>
    <t>26075</t>
  </si>
  <si>
    <t>Kalamazoo, MI</t>
  </si>
  <si>
    <t>26077</t>
  </si>
  <si>
    <t>27173</t>
  </si>
  <si>
    <t>Adams, MS</t>
  </si>
  <si>
    <t>28001</t>
  </si>
  <si>
    <t>Alcorn, MS</t>
  </si>
  <si>
    <t>28003</t>
  </si>
  <si>
    <t>Amite, MS</t>
  </si>
  <si>
    <t>28005</t>
  </si>
  <si>
    <t>29107</t>
  </si>
  <si>
    <t>Attala, MS</t>
  </si>
  <si>
    <t>Lewis, MO</t>
  </si>
  <si>
    <t>29111</t>
  </si>
  <si>
    <t>Bolivar, MS</t>
  </si>
  <si>
    <t>28011</t>
  </si>
  <si>
    <t>Calhoun, MS</t>
  </si>
  <si>
    <t>28013</t>
  </si>
  <si>
    <t>Carroll, MS</t>
  </si>
  <si>
    <t>28015</t>
  </si>
  <si>
    <t>Chickasaw, MS</t>
  </si>
  <si>
    <t>28017</t>
  </si>
  <si>
    <t>Choctaw, MS</t>
  </si>
  <si>
    <t>28019</t>
  </si>
  <si>
    <t>Maries, MO</t>
  </si>
  <si>
    <t>29125</t>
  </si>
  <si>
    <t>31045</t>
  </si>
  <si>
    <t>Dawson, NE</t>
  </si>
  <si>
    <t>31047</t>
  </si>
  <si>
    <t>Deuel, NE</t>
  </si>
  <si>
    <t>31049</t>
  </si>
  <si>
    <t>Dixon, NE</t>
  </si>
  <si>
    <t>31051</t>
  </si>
  <si>
    <t>Dodge, NE</t>
  </si>
  <si>
    <t>31053</t>
  </si>
  <si>
    <t>Moniteau, MO</t>
  </si>
  <si>
    <t>Copiah, MS</t>
  </si>
  <si>
    <t>28029</t>
  </si>
  <si>
    <t>Covington, MS</t>
  </si>
  <si>
    <t>28031</t>
  </si>
  <si>
    <t>DeSoto, MS</t>
  </si>
  <si>
    <t>Midland, MI</t>
  </si>
  <si>
    <t>26111</t>
  </si>
  <si>
    <t>Missaukee, MI</t>
  </si>
  <si>
    <t>26113</t>
  </si>
  <si>
    <t>Monroe, MI</t>
  </si>
  <si>
    <t>Greene, MS</t>
  </si>
  <si>
    <t>28041</t>
  </si>
  <si>
    <t>Grenada, MS</t>
  </si>
  <si>
    <t>28043</t>
  </si>
  <si>
    <t>Hancock, MS</t>
  </si>
  <si>
    <t>28045</t>
  </si>
  <si>
    <t>Harrison, MS</t>
  </si>
  <si>
    <t>28047</t>
  </si>
  <si>
    <t>Hinds, MS</t>
  </si>
  <si>
    <t>28049</t>
  </si>
  <si>
    <t>Holmes, MS</t>
  </si>
  <si>
    <t>28051</t>
  </si>
  <si>
    <t>Oceana, MI</t>
  </si>
  <si>
    <t>26127</t>
  </si>
  <si>
    <t>Ogemaw, MI</t>
  </si>
  <si>
    <t>26129</t>
  </si>
  <si>
    <t>Ontonagon, MI</t>
  </si>
  <si>
    <t>26131</t>
  </si>
  <si>
    <t>Osceola, MI</t>
  </si>
  <si>
    <t>Itawamba, MS</t>
  </si>
  <si>
    <t>28057</t>
  </si>
  <si>
    <t>Jackson, MS</t>
  </si>
  <si>
    <t>28059</t>
  </si>
  <si>
    <t>22119</t>
  </si>
  <si>
    <t>West Baton Rouge, LA</t>
  </si>
  <si>
    <t>22121</t>
  </si>
  <si>
    <t>Saginaw, MI</t>
  </si>
  <si>
    <t>28065</t>
  </si>
  <si>
    <t>Jones, MS</t>
  </si>
  <si>
    <t>26143</t>
  </si>
  <si>
    <t>Hooker, NE</t>
  </si>
  <si>
    <t>31091</t>
  </si>
  <si>
    <t>29171</t>
  </si>
  <si>
    <t>Ralls, MO</t>
  </si>
  <si>
    <t>29173</t>
  </si>
  <si>
    <t>Randolph, MO</t>
  </si>
  <si>
    <t>36001</t>
  </si>
  <si>
    <t>Allegany, NY</t>
  </si>
  <si>
    <t>36003</t>
  </si>
  <si>
    <t>St. Charles, MO</t>
  </si>
  <si>
    <t>29183</t>
  </si>
  <si>
    <t>St. Clair, MO</t>
  </si>
  <si>
    <t>29185</t>
  </si>
  <si>
    <t>Ste. Genevieve, MO</t>
  </si>
  <si>
    <t>29186</t>
  </si>
  <si>
    <t>St. Francois, MO</t>
  </si>
  <si>
    <t>29187</t>
  </si>
  <si>
    <t>St. Louis, MO</t>
  </si>
  <si>
    <t>29189</t>
  </si>
  <si>
    <t>Saline, MO</t>
  </si>
  <si>
    <t>29195</t>
  </si>
  <si>
    <t>Schuyler, MO</t>
  </si>
  <si>
    <t>31107</t>
  </si>
  <si>
    <t>Lancaster, NE</t>
  </si>
  <si>
    <t>29197</t>
  </si>
  <si>
    <t>Scotland, MO</t>
  </si>
  <si>
    <t>29199</t>
  </si>
  <si>
    <t>Shannon, MO</t>
  </si>
  <si>
    <t>29203</t>
  </si>
  <si>
    <t>Neshoba, MS</t>
  </si>
  <si>
    <t>28099</t>
  </si>
  <si>
    <t>Newton, MS</t>
  </si>
  <si>
    <t>28101</t>
  </si>
  <si>
    <t>Noxubee, MS</t>
  </si>
  <si>
    <t>28103</t>
  </si>
  <si>
    <t>Oktibbeha, MS</t>
  </si>
  <si>
    <t>28105</t>
  </si>
  <si>
    <t>24009</t>
  </si>
  <si>
    <t>Caroline, MD</t>
  </si>
  <si>
    <t>24011</t>
  </si>
  <si>
    <t>Carroll, MD</t>
  </si>
  <si>
    <t>Perry, MS</t>
  </si>
  <si>
    <t>28111</t>
  </si>
  <si>
    <t>Pike, MS</t>
  </si>
  <si>
    <t>28113</t>
  </si>
  <si>
    <t>Pontotoc, MS</t>
  </si>
  <si>
    <t>28115</t>
  </si>
  <si>
    <t>Prentiss, MS</t>
  </si>
  <si>
    <t>28117</t>
  </si>
  <si>
    <t>Quitman, MS</t>
  </si>
  <si>
    <t>28119</t>
  </si>
  <si>
    <t>Rankin, MS</t>
  </si>
  <si>
    <t>27033</t>
  </si>
  <si>
    <t>Crow Wing, MN</t>
  </si>
  <si>
    <t>27035</t>
  </si>
  <si>
    <t>Dakota, MN</t>
  </si>
  <si>
    <t>Harford, MD</t>
  </si>
  <si>
    <t>24025</t>
  </si>
  <si>
    <t>Howard, MD</t>
  </si>
  <si>
    <t>24027</t>
  </si>
  <si>
    <t>Kent, MD</t>
  </si>
  <si>
    <t>24029</t>
  </si>
  <si>
    <t>Fillmore, MN</t>
  </si>
  <si>
    <t>27045</t>
  </si>
  <si>
    <t>Freeborn, MN</t>
  </si>
  <si>
    <t>27047</t>
  </si>
  <si>
    <t>Goodhue, MN</t>
  </si>
  <si>
    <t>27049</t>
  </si>
  <si>
    <t>Grant, MN</t>
  </si>
  <si>
    <t>St. Mary's, MD</t>
  </si>
  <si>
    <t>28135</t>
  </si>
  <si>
    <t>27051</t>
  </si>
  <si>
    <t>28137</t>
  </si>
  <si>
    <t>Tippah, MS</t>
  </si>
  <si>
    <t>28139</t>
  </si>
  <si>
    <t>Houston, MN</t>
  </si>
  <si>
    <t>27055</t>
  </si>
  <si>
    <t>Hubbard, MN</t>
  </si>
  <si>
    <t>27057</t>
  </si>
  <si>
    <t>Isanti, MN</t>
  </si>
  <si>
    <t>27059</t>
  </si>
  <si>
    <t>Itasca, MN</t>
  </si>
  <si>
    <t>27061</t>
  </si>
  <si>
    <t>Wayne, MS</t>
  </si>
  <si>
    <t>28153</t>
  </si>
  <si>
    <t>Flathead, MT</t>
  </si>
  <si>
    <t>30029</t>
  </si>
  <si>
    <t>Gallatin, MT</t>
  </si>
  <si>
    <t>30031</t>
  </si>
  <si>
    <t>Garfield, MT</t>
  </si>
  <si>
    <t>30033</t>
  </si>
  <si>
    <t>Glacier, MT</t>
  </si>
  <si>
    <t>30035</t>
  </si>
  <si>
    <t>Koochiching, MN</t>
  </si>
  <si>
    <t>27071</t>
  </si>
  <si>
    <t>Lac qui Parle, MN</t>
  </si>
  <si>
    <t>27073</t>
  </si>
  <si>
    <t>Lake, MN</t>
  </si>
  <si>
    <t>Franklin, MA</t>
  </si>
  <si>
    <t>25011</t>
  </si>
  <si>
    <t>Hampden, MA</t>
  </si>
  <si>
    <t>25013</t>
  </si>
  <si>
    <t>Hampshire, MA</t>
  </si>
  <si>
    <t>25015</t>
  </si>
  <si>
    <t>Lincoln, MN</t>
  </si>
  <si>
    <t>27081</t>
  </si>
  <si>
    <t>Lyon, MN</t>
  </si>
  <si>
    <t>27083</t>
  </si>
  <si>
    <t>McLeod, MN</t>
  </si>
  <si>
    <t>27085</t>
  </si>
  <si>
    <t>Mahnomen, MN</t>
  </si>
  <si>
    <t>27087</t>
  </si>
  <si>
    <t>Marshall, MN</t>
  </si>
  <si>
    <t>27089</t>
  </si>
  <si>
    <t>Martin, MN</t>
  </si>
  <si>
    <t>Worcester, MA</t>
  </si>
  <si>
    <t>25027</t>
  </si>
  <si>
    <t>Alcona, MI</t>
  </si>
  <si>
    <t>26001</t>
  </si>
  <si>
    <t>Alger, MI</t>
  </si>
  <si>
    <t>26003</t>
  </si>
  <si>
    <t>Mower, MN</t>
  </si>
  <si>
    <t>27101</t>
  </si>
  <si>
    <t>Nicollet, MN</t>
  </si>
  <si>
    <t>27103</t>
  </si>
  <si>
    <t>Nobles, MN</t>
  </si>
  <si>
    <t>Allegan, MI</t>
  </si>
  <si>
    <t>22001</t>
  </si>
  <si>
    <t>Allen, LA</t>
  </si>
  <si>
    <t>22003</t>
  </si>
  <si>
    <t>Ascension, LA</t>
  </si>
  <si>
    <t>Arenac, MI</t>
  </si>
  <si>
    <t>26011</t>
  </si>
  <si>
    <t>29035</t>
  </si>
  <si>
    <t>Cass, MO</t>
  </si>
  <si>
    <t>29037</t>
  </si>
  <si>
    <t>Cedar, MO</t>
  </si>
  <si>
    <t>29039</t>
  </si>
  <si>
    <t>30073</t>
  </si>
  <si>
    <t>Powder River, MT</t>
  </si>
  <si>
    <t>30075</t>
  </si>
  <si>
    <t>Powell, MT</t>
  </si>
  <si>
    <t>30077</t>
  </si>
  <si>
    <t>29045</t>
  </si>
  <si>
    <t>Clay, MO</t>
  </si>
  <si>
    <t>29047</t>
  </si>
  <si>
    <t>Clinton, MO</t>
  </si>
  <si>
    <t>29049</t>
  </si>
  <si>
    <t>Cole, MO</t>
  </si>
  <si>
    <t>29051</t>
  </si>
  <si>
    <t>Cooper, MO</t>
  </si>
  <si>
    <t>29053</t>
  </si>
  <si>
    <t>Crawford, MO</t>
  </si>
  <si>
    <t>29055</t>
  </si>
  <si>
    <t>Dade, MO</t>
  </si>
  <si>
    <t>29057</t>
  </si>
  <si>
    <t>Dallas, MO</t>
  </si>
  <si>
    <t>29059</t>
  </si>
  <si>
    <t>Daviess, MO</t>
  </si>
  <si>
    <t>Silver Bow, MT</t>
  </si>
  <si>
    <t>29061</t>
  </si>
  <si>
    <t>DeKalb, MO</t>
  </si>
  <si>
    <t>29063</t>
  </si>
  <si>
    <t>Dent, MO</t>
  </si>
  <si>
    <t>29067</t>
  </si>
  <si>
    <t>27143</t>
  </si>
  <si>
    <t>Stearns, MN</t>
  </si>
  <si>
    <t>27145</t>
  </si>
  <si>
    <t>Steele, MN</t>
  </si>
  <si>
    <t>27147</t>
  </si>
  <si>
    <t>Stevens, MN</t>
  </si>
  <si>
    <t>Grand Traverse, MI</t>
  </si>
  <si>
    <t>26055</t>
  </si>
  <si>
    <t>22049</t>
  </si>
  <si>
    <t>Jefferson, LA</t>
  </si>
  <si>
    <t>22051</t>
  </si>
  <si>
    <t>Jefferson Davis, LA</t>
  </si>
  <si>
    <t>27153</t>
  </si>
  <si>
    <t>Traverse, MN</t>
  </si>
  <si>
    <t>27155</t>
  </si>
  <si>
    <t>Wabasha, MN</t>
  </si>
  <si>
    <t>27157</t>
  </si>
  <si>
    <t>Wadena, MN</t>
  </si>
  <si>
    <t>27159</t>
  </si>
  <si>
    <t>Waseca, MN</t>
  </si>
  <si>
    <t>27161</t>
  </si>
  <si>
    <t>Washington, MN</t>
  </si>
  <si>
    <t>27163</t>
  </si>
  <si>
    <t>26071</t>
  </si>
  <si>
    <t>Livingston, LA</t>
  </si>
  <si>
    <t>22063</t>
  </si>
  <si>
    <t>Madison, LA</t>
  </si>
  <si>
    <t>22065</t>
  </si>
  <si>
    <t>Morehouse, LA</t>
  </si>
  <si>
    <t>22067</t>
  </si>
  <si>
    <t>Kalkaska, MI</t>
  </si>
  <si>
    <t>26079</t>
  </si>
  <si>
    <t>Kent, MI</t>
  </si>
  <si>
    <t>26081</t>
  </si>
  <si>
    <t>Keweenaw, MI</t>
  </si>
  <si>
    <t>26083</t>
  </si>
  <si>
    <t>Lake, MI</t>
  </si>
  <si>
    <t>26085</t>
  </si>
  <si>
    <t>21053</t>
  </si>
  <si>
    <t>Crittenden, KY</t>
  </si>
  <si>
    <t>Lapeer, MI</t>
  </si>
  <si>
    <t>26087</t>
  </si>
  <si>
    <t>28007</t>
  </si>
  <si>
    <t>Benton, MS</t>
  </si>
  <si>
    <t>28009</t>
  </si>
  <si>
    <t>Leelanau, MI</t>
  </si>
  <si>
    <t>26089</t>
  </si>
  <si>
    <t>Lenawee, MI</t>
  </si>
  <si>
    <t>26091</t>
  </si>
  <si>
    <t>Livingston, MI</t>
  </si>
  <si>
    <t>26093</t>
  </si>
  <si>
    <t>Luce, MI</t>
  </si>
  <si>
    <t>26095</t>
  </si>
  <si>
    <t>Claiborne, MS</t>
  </si>
  <si>
    <t>28021</t>
  </si>
  <si>
    <t>Marion, MO</t>
  </si>
  <si>
    <t>29127</t>
  </si>
  <si>
    <t>Mercer, MO</t>
  </si>
  <si>
    <t>29129</t>
  </si>
  <si>
    <t>Miller, MO</t>
  </si>
  <si>
    <t>29131</t>
  </si>
  <si>
    <t>Mississippi, MO</t>
  </si>
  <si>
    <t>29133</t>
  </si>
  <si>
    <t>Mecosta, MI</t>
  </si>
  <si>
    <t>26107</t>
  </si>
  <si>
    <t>Menominee, MI</t>
  </si>
  <si>
    <t>26109</t>
  </si>
  <si>
    <t>22099</t>
  </si>
  <si>
    <t>St. Mary, LA</t>
  </si>
  <si>
    <t>22101</t>
  </si>
  <si>
    <t>St. Tammany, LA</t>
  </si>
  <si>
    <t>22103</t>
  </si>
  <si>
    <t>Tangipahoa, LA</t>
  </si>
  <si>
    <t>22105</t>
  </si>
  <si>
    <t>26115</t>
  </si>
  <si>
    <t>Montcalm, MI</t>
  </si>
  <si>
    <t>26117</t>
  </si>
  <si>
    <t>Montmorency, MI</t>
  </si>
  <si>
    <t>26119</t>
  </si>
  <si>
    <t>Muskegon, MI</t>
  </si>
  <si>
    <t>26121</t>
  </si>
  <si>
    <t>Newaygo, MI</t>
  </si>
  <si>
    <t>26123</t>
  </si>
  <si>
    <t>Oakland, MI</t>
  </si>
  <si>
    <t>26125</t>
  </si>
  <si>
    <t>Washington, LA</t>
  </si>
  <si>
    <t>Harlan, KY</t>
  </si>
  <si>
    <t>21095</t>
  </si>
  <si>
    <t>Harrison, KY</t>
  </si>
  <si>
    <t>26133</t>
  </si>
  <si>
    <t>Oscoda, MI</t>
  </si>
  <si>
    <t>28055</t>
  </si>
  <si>
    <t>26137</t>
  </si>
  <si>
    <t>Ottawa, MI</t>
  </si>
  <si>
    <t>26139</t>
  </si>
  <si>
    <t>22117</t>
  </si>
  <si>
    <t>Webster, LA</t>
  </si>
  <si>
    <t>Hickman, KY</t>
  </si>
  <si>
    <t>21105</t>
  </si>
  <si>
    <t>Hopkins, KY</t>
  </si>
  <si>
    <t>21107</t>
  </si>
  <si>
    <t>Jackson, KY</t>
  </si>
  <si>
    <t>West Carroll, LA</t>
  </si>
  <si>
    <t>22123</t>
  </si>
  <si>
    <t>28067</t>
  </si>
  <si>
    <t>Kemper, MS</t>
  </si>
  <si>
    <t>28069</t>
  </si>
  <si>
    <t>29175</t>
  </si>
  <si>
    <t>Ray, MO</t>
  </si>
  <si>
    <t>29177</t>
  </si>
  <si>
    <t>Reynolds, MO</t>
  </si>
  <si>
    <t>29179</t>
  </si>
  <si>
    <t>Ripley, MO</t>
  </si>
  <si>
    <t>29181</t>
  </si>
  <si>
    <t>Lauderdale, MS</t>
  </si>
  <si>
    <t>28075</t>
  </si>
  <si>
    <t>Lawrence, MS</t>
  </si>
  <si>
    <t>28077</t>
  </si>
  <si>
    <t>Leake, MS</t>
  </si>
  <si>
    <t>28079</t>
  </si>
  <si>
    <t>Lee, MS</t>
  </si>
  <si>
    <t>28081</t>
  </si>
  <si>
    <t>Leflore, MS</t>
  </si>
  <si>
    <t>28083</t>
  </si>
  <si>
    <t>Lincoln, MS</t>
  </si>
  <si>
    <t>28085</t>
  </si>
  <si>
    <t>Lowndes, MS</t>
  </si>
  <si>
    <t>28087</t>
  </si>
  <si>
    <t>Madison, MS</t>
  </si>
  <si>
    <t>28089</t>
  </si>
  <si>
    <t>Marshall, MS</t>
  </si>
  <si>
    <t>28093</t>
  </si>
  <si>
    <t>27013</t>
  </si>
  <si>
    <t>Brown, MN</t>
  </si>
  <si>
    <t>Monroe, MS</t>
  </si>
  <si>
    <t>28095</t>
  </si>
  <si>
    <t>Montgomery, MS</t>
  </si>
  <si>
    <t>28097</t>
  </si>
  <si>
    <t>27015</t>
  </si>
  <si>
    <t>Carlton, MN</t>
  </si>
  <si>
    <t>27017</t>
  </si>
  <si>
    <t>Carver, MN</t>
  </si>
  <si>
    <t>Baltimore, MD</t>
  </si>
  <si>
    <t>24005</t>
  </si>
  <si>
    <t>Calvert, MD</t>
  </si>
  <si>
    <t>21157</t>
  </si>
  <si>
    <t>Martin, KY</t>
  </si>
  <si>
    <t>21159</t>
  </si>
  <si>
    <t>Mason, KY</t>
  </si>
  <si>
    <t>21161</t>
  </si>
  <si>
    <t>Chisago, MN</t>
  </si>
  <si>
    <t>27025</t>
  </si>
  <si>
    <t>Clay, MN</t>
  </si>
  <si>
    <t>27027</t>
  </si>
  <si>
    <t>Clearwater, MN</t>
  </si>
  <si>
    <t>27029</t>
  </si>
  <si>
    <t>Cook, MN</t>
  </si>
  <si>
    <t>27031</t>
  </si>
  <si>
    <t>Cottonwood, MN</t>
  </si>
  <si>
    <t>Monroe, KY</t>
  </si>
  <si>
    <t>21171</t>
  </si>
  <si>
    <t>Montgomery, KY</t>
  </si>
  <si>
    <t>21173</t>
  </si>
  <si>
    <t>Morgan, KY</t>
  </si>
  <si>
    <t>21175</t>
  </si>
  <si>
    <t>Muhlenberg, KY</t>
  </si>
  <si>
    <t>Montgomery, MD</t>
  </si>
  <si>
    <t>24031</t>
  </si>
  <si>
    <t>Prince George's, MD</t>
  </si>
  <si>
    <t>24033</t>
  </si>
  <si>
    <t>Queen Anne's, MD</t>
  </si>
  <si>
    <t>24035</t>
  </si>
  <si>
    <t>20127</t>
  </si>
  <si>
    <t>Morton, KS</t>
  </si>
  <si>
    <t>20129</t>
  </si>
  <si>
    <t>21187</t>
  </si>
  <si>
    <t>Owsley, KY</t>
  </si>
  <si>
    <t>Hennepin, MN</t>
  </si>
  <si>
    <t>27053</t>
  </si>
  <si>
    <t>24037</t>
  </si>
  <si>
    <t>Somerset, MD</t>
  </si>
  <si>
    <t>24039</t>
  </si>
  <si>
    <t>Talbot, MD</t>
  </si>
  <si>
    <t>24041</t>
  </si>
  <si>
    <t>Washington, MD</t>
  </si>
  <si>
    <t>24043</t>
  </si>
  <si>
    <t>Wicomico, MD</t>
  </si>
  <si>
    <t>Jackson, MN</t>
  </si>
  <si>
    <t>27063</t>
  </si>
  <si>
    <t>Webster, MS</t>
  </si>
  <si>
    <t>28155</t>
  </si>
  <si>
    <t>Wilkinson, MS</t>
  </si>
  <si>
    <t>28157</t>
  </si>
  <si>
    <t>Winston, MS</t>
  </si>
  <si>
    <t>28159</t>
  </si>
  <si>
    <t>Yalobusha, MS</t>
  </si>
  <si>
    <t>25005</t>
  </si>
  <si>
    <t>Dukes, MA</t>
  </si>
  <si>
    <t>25007</t>
  </si>
  <si>
    <t>Essex, MA</t>
  </si>
  <si>
    <t>25009</t>
  </si>
  <si>
    <t>21215</t>
  </si>
  <si>
    <t>Taylor, KY</t>
  </si>
  <si>
    <t>21217</t>
  </si>
  <si>
    <t>Todd, KY</t>
  </si>
  <si>
    <t>21219</t>
  </si>
  <si>
    <t>Trigg, KY</t>
  </si>
  <si>
    <t>21221</t>
  </si>
  <si>
    <t>Trimble, KY</t>
  </si>
  <si>
    <t>Middlesex, MA</t>
  </si>
  <si>
    <t>25017</t>
  </si>
  <si>
    <t>Nantucket, MA</t>
  </si>
  <si>
    <t>25019</t>
  </si>
  <si>
    <t>Norfolk, MA</t>
  </si>
  <si>
    <t>25021</t>
  </si>
  <si>
    <t>Plymouth, MA</t>
  </si>
  <si>
    <t>25023</t>
  </si>
  <si>
    <t>Suffolk, MA</t>
  </si>
  <si>
    <t>25025</t>
  </si>
  <si>
    <t>20171</t>
  </si>
  <si>
    <t>Sedgwick, KS</t>
  </si>
  <si>
    <t>20173</t>
  </si>
  <si>
    <t>Seward, KS</t>
  </si>
  <si>
    <t>Webster, KY</t>
  </si>
  <si>
    <t>21233</t>
  </si>
  <si>
    <t>27099</t>
  </si>
  <si>
    <t>Murray, MN</t>
  </si>
  <si>
    <t>Wolfe, KY</t>
  </si>
  <si>
    <t>21237</t>
  </si>
  <si>
    <t>Woodford, KY</t>
  </si>
  <si>
    <t>21239</t>
  </si>
  <si>
    <t>Acadia, LA</t>
  </si>
  <si>
    <t>20183</t>
  </si>
  <si>
    <t>Stafford, KS</t>
  </si>
  <si>
    <t>20185</t>
  </si>
  <si>
    <t>22005</t>
  </si>
  <si>
    <t>Baraga, MI</t>
  </si>
  <si>
    <t>26013</t>
  </si>
  <si>
    <t>Barry, MI</t>
  </si>
  <si>
    <t>26015</t>
  </si>
  <si>
    <t>Bay, MI</t>
  </si>
  <si>
    <t>Olmsted, MN</t>
  </si>
  <si>
    <t>27109</t>
  </si>
  <si>
    <t>Otter Tail, MN</t>
  </si>
  <si>
    <t>27111</t>
  </si>
  <si>
    <t>Chariton, MO</t>
  </si>
  <si>
    <t>29041</t>
  </si>
  <si>
    <t>Christian, MO</t>
  </si>
  <si>
    <t>29043</t>
  </si>
  <si>
    <t>Clark, MO</t>
  </si>
  <si>
    <t>27119</t>
  </si>
  <si>
    <t>Pope, MN</t>
  </si>
  <si>
    <t>27121</t>
  </si>
  <si>
    <t>Ramsey, MN</t>
  </si>
  <si>
    <t>27123</t>
  </si>
  <si>
    <t>Red Lake, MN</t>
  </si>
  <si>
    <t>27125</t>
  </si>
  <si>
    <t>Redwood, MN</t>
  </si>
  <si>
    <t>27127</t>
  </si>
  <si>
    <t>Renville, MN</t>
  </si>
  <si>
    <t>27129</t>
  </si>
  <si>
    <t>Rice, MN</t>
  </si>
  <si>
    <t>27131</t>
  </si>
  <si>
    <t>Rock, MN</t>
  </si>
  <si>
    <t>27133</t>
  </si>
  <si>
    <t>Roseau, MN</t>
  </si>
  <si>
    <t>Scott, MN</t>
  </si>
  <si>
    <t>27139</t>
  </si>
  <si>
    <t>26049</t>
  </si>
  <si>
    <t>Sherburne, MN</t>
  </si>
  <si>
    <t>27141</t>
  </si>
  <si>
    <t>Sibley, MN</t>
  </si>
  <si>
    <t>26051</t>
  </si>
  <si>
    <t>Gogebic, MI</t>
  </si>
  <si>
    <t>26053</t>
  </si>
  <si>
    <t>22045</t>
  </si>
  <si>
    <t>Iberville, LA</t>
  </si>
  <si>
    <t>22047</t>
  </si>
  <si>
    <t>Jackson, LA</t>
  </si>
  <si>
    <t>21023</t>
  </si>
  <si>
    <t>Breathitt, KY</t>
  </si>
  <si>
    <t>21025</t>
  </si>
  <si>
    <t>Breckinridge, KY</t>
  </si>
  <si>
    <t>Houghton, MI</t>
  </si>
  <si>
    <t>26061</t>
  </si>
  <si>
    <t>Huron, MI</t>
  </si>
  <si>
    <t>26063</t>
  </si>
  <si>
    <t>Ingham, MI</t>
  </si>
  <si>
    <t>26065</t>
  </si>
  <si>
    <t>Ionia, MI</t>
  </si>
  <si>
    <t>26067</t>
  </si>
  <si>
    <t>Iosco, MI</t>
  </si>
  <si>
    <t>26069</t>
  </si>
  <si>
    <t>Iron, MI</t>
  </si>
  <si>
    <t>Campbell, KY</t>
  </si>
  <si>
    <t>21037</t>
  </si>
  <si>
    <t>Carlisle, KY</t>
  </si>
  <si>
    <t>21039</t>
  </si>
  <si>
    <t>Carroll, KY</t>
  </si>
  <si>
    <t>21041</t>
  </si>
  <si>
    <t>Natchitoches, LA</t>
  </si>
  <si>
    <t>22069</t>
  </si>
  <si>
    <t>Orleans, LA</t>
  </si>
  <si>
    <t>22071</t>
  </si>
  <si>
    <t>Ouachita, LA</t>
  </si>
  <si>
    <t>22073</t>
  </si>
  <si>
    <t>Plaquemines, LA</t>
  </si>
  <si>
    <t>22075</t>
  </si>
  <si>
    <t>Clinton, KY</t>
  </si>
  <si>
    <t>Winnebago, IA</t>
  </si>
  <si>
    <t>19189</t>
  </si>
  <si>
    <t>Winneshiek, IA</t>
  </si>
  <si>
    <t>21055</t>
  </si>
  <si>
    <t>Pointe Coupee, LA</t>
  </si>
  <si>
    <t>22077</t>
  </si>
  <si>
    <t>Rapides, LA</t>
  </si>
  <si>
    <t>22079</t>
  </si>
  <si>
    <t>Red River, LA</t>
  </si>
  <si>
    <t>22081</t>
  </si>
  <si>
    <t>Richland, LA</t>
  </si>
  <si>
    <t>22083</t>
  </si>
  <si>
    <t>Sabine, LA</t>
  </si>
  <si>
    <t>Mackinac, MI</t>
  </si>
  <si>
    <t>Clarke, MS</t>
  </si>
  <si>
    <t>28023</t>
  </si>
  <si>
    <t>Clay, MS</t>
  </si>
  <si>
    <t>28025</t>
  </si>
  <si>
    <t>Coahoma, MS</t>
  </si>
  <si>
    <t>28027</t>
  </si>
  <si>
    <t>Mason, MI</t>
  </si>
  <si>
    <t>26105</t>
  </si>
  <si>
    <t>St. John the Baptist, LA</t>
  </si>
  <si>
    <t>22095</t>
  </si>
  <si>
    <t>St. Landry, LA</t>
  </si>
  <si>
    <t>22097</t>
  </si>
  <si>
    <t>St. Martin, LA</t>
  </si>
  <si>
    <t>Graves, KY</t>
  </si>
  <si>
    <t>21083</t>
  </si>
  <si>
    <t>Grayson, KY</t>
  </si>
  <si>
    <t>21085</t>
  </si>
  <si>
    <t>Green, KY</t>
  </si>
  <si>
    <t>21087</t>
  </si>
  <si>
    <t>Tensas, LA</t>
  </si>
  <si>
    <t>22107</t>
  </si>
  <si>
    <t>Terrebonne, LA</t>
  </si>
  <si>
    <t>22109</t>
  </si>
  <si>
    <t>Union, LA</t>
  </si>
  <si>
    <t>22111</t>
  </si>
  <si>
    <t>Vermilion, LA</t>
  </si>
  <si>
    <t>22113</t>
  </si>
  <si>
    <t>Vernon, LA</t>
  </si>
  <si>
    <t>22115</t>
  </si>
  <si>
    <t>Crawford, KS</t>
  </si>
  <si>
    <t>20037</t>
  </si>
  <si>
    <t>Decatur, KS</t>
  </si>
  <si>
    <t>20039</t>
  </si>
  <si>
    <t>Dickinson, KS</t>
  </si>
  <si>
    <t>20041</t>
  </si>
  <si>
    <t>21097</t>
  </si>
  <si>
    <t>26135</t>
  </si>
  <si>
    <t>Otsego, MI</t>
  </si>
  <si>
    <t>Henderson, KY</t>
  </si>
  <si>
    <t>21101</t>
  </si>
  <si>
    <t>Henry, KY</t>
  </si>
  <si>
    <t>21103</t>
  </si>
  <si>
    <t>West Feliciana, LA</t>
  </si>
  <si>
    <t>22125</t>
  </si>
  <si>
    <t>Winn, LA</t>
  </si>
  <si>
    <t>22127</t>
  </si>
  <si>
    <t>26149</t>
  </si>
  <si>
    <t>Sanilac, MI</t>
  </si>
  <si>
    <t>26151</t>
  </si>
  <si>
    <t>26145</t>
  </si>
  <si>
    <t>St. Clair, MI</t>
  </si>
  <si>
    <t>26147</t>
  </si>
  <si>
    <t>St. Joseph, MI</t>
  </si>
  <si>
    <t>Lafayette, MS</t>
  </si>
  <si>
    <t>28071</t>
  </si>
  <si>
    <t>Lamar, MS</t>
  </si>
  <si>
    <t>28073</t>
  </si>
  <si>
    <t>Van Buren, MI</t>
  </si>
  <si>
    <t>26159</t>
  </si>
  <si>
    <t>Washtenaw, MI</t>
  </si>
  <si>
    <t>26161</t>
  </si>
  <si>
    <t>Wayne, MI</t>
  </si>
  <si>
    <t>26163</t>
  </si>
  <si>
    <t>Wexford, MI</t>
  </si>
  <si>
    <t>26165</t>
  </si>
  <si>
    <t>Aitkin, MN</t>
  </si>
  <si>
    <t>27001</t>
  </si>
  <si>
    <t>Anoka, MN</t>
  </si>
  <si>
    <t>27003</t>
  </si>
  <si>
    <t>Becker, MN</t>
  </si>
  <si>
    <t>27005</t>
  </si>
  <si>
    <t>Beltrami, MN</t>
  </si>
  <si>
    <t>27007</t>
  </si>
  <si>
    <t>Marion, MS</t>
  </si>
  <si>
    <t>28091</t>
  </si>
  <si>
    <t>27011</t>
  </si>
  <si>
    <t>Blue Earth, MN</t>
  </si>
  <si>
    <t>Madison, KY</t>
  </si>
  <si>
    <t>24001</t>
  </si>
  <si>
    <t>Anne Arundel, MD</t>
  </si>
  <si>
    <t>24003</t>
  </si>
  <si>
    <t>Magoffin, KY</t>
  </si>
  <si>
    <t>21153</t>
  </si>
  <si>
    <t>Marion, KY</t>
  </si>
  <si>
    <t>21155</t>
  </si>
  <si>
    <t>Marshall, KY</t>
  </si>
  <si>
    <t>Lane, KS</t>
  </si>
  <si>
    <t>20101</t>
  </si>
  <si>
    <t>Leavenworth, KS</t>
  </si>
  <si>
    <t>20103</t>
  </si>
  <si>
    <t>Lincoln, KS</t>
  </si>
  <si>
    <t>24013</t>
  </si>
  <si>
    <t>Cecil, MD</t>
  </si>
  <si>
    <t>24015</t>
  </si>
  <si>
    <t>Charles, MD</t>
  </si>
  <si>
    <t>24017</t>
  </si>
  <si>
    <t>Dorchester, MD</t>
  </si>
  <si>
    <t>24019</t>
  </si>
  <si>
    <t>Frederick, MD</t>
  </si>
  <si>
    <t>24021</t>
  </si>
  <si>
    <t>Garrett, MD</t>
  </si>
  <si>
    <t>24023</t>
  </si>
  <si>
    <t>20115</t>
  </si>
  <si>
    <t>Marshall, KS</t>
  </si>
  <si>
    <t>21177</t>
  </si>
  <si>
    <t>Nelson, KY</t>
  </si>
  <si>
    <t>21179</t>
  </si>
  <si>
    <t>Nicholas, KY</t>
  </si>
  <si>
    <t>21181</t>
  </si>
  <si>
    <t>Ohio, KY</t>
  </si>
  <si>
    <t>21183</t>
  </si>
  <si>
    <t>Oldham, KY</t>
  </si>
  <si>
    <t>21185</t>
  </si>
  <si>
    <t>Owen, KY</t>
  </si>
  <si>
    <t>Morris, KS</t>
  </si>
  <si>
    <t>20125</t>
  </si>
  <si>
    <t>Delaware, IA</t>
  </si>
  <si>
    <t>19055</t>
  </si>
  <si>
    <t>Nemaha, KS</t>
  </si>
  <si>
    <t>20131</t>
  </si>
  <si>
    <t>Neosho, KS</t>
  </si>
  <si>
    <t>21189</t>
  </si>
  <si>
    <t>Pendleton, KY</t>
  </si>
  <si>
    <t>21191</t>
  </si>
  <si>
    <t>Perry, KY</t>
  </si>
  <si>
    <t>21193</t>
  </si>
  <si>
    <t>Pike, KY</t>
  </si>
  <si>
    <t>21195</t>
  </si>
  <si>
    <t>Powell, KY</t>
  </si>
  <si>
    <t>21197</t>
  </si>
  <si>
    <t>Pulaski, KY</t>
  </si>
  <si>
    <t>24045</t>
  </si>
  <si>
    <t>Worcester, MD</t>
  </si>
  <si>
    <t>24047</t>
  </si>
  <si>
    <t>Kanabec, MN</t>
  </si>
  <si>
    <t>27065</t>
  </si>
  <si>
    <t>Kandiyohi, MN</t>
  </si>
  <si>
    <t>27067</t>
  </si>
  <si>
    <t>Kittson, MN</t>
  </si>
  <si>
    <t>27069</t>
  </si>
  <si>
    <t>25003</t>
  </si>
  <si>
    <t>Bristol, MA</t>
  </si>
  <si>
    <t>Scott, KY</t>
  </si>
  <si>
    <t>21209</t>
  </si>
  <si>
    <t>Shelby, KY</t>
  </si>
  <si>
    <t>21211</t>
  </si>
  <si>
    <t>Simpson, KY</t>
  </si>
  <si>
    <t>21213</t>
  </si>
  <si>
    <t>Spencer, KY</t>
  </si>
  <si>
    <t>Rice, KS</t>
  </si>
  <si>
    <t>20159</t>
  </si>
  <si>
    <t>Riley, KS</t>
  </si>
  <si>
    <t>20161</t>
  </si>
  <si>
    <t>Rooks, KS</t>
  </si>
  <si>
    <t>21223</t>
  </si>
  <si>
    <t>Union, KY</t>
  </si>
  <si>
    <t>21225</t>
  </si>
  <si>
    <t>Warren, KY</t>
  </si>
  <si>
    <t>21227</t>
  </si>
  <si>
    <t>Washington, KY</t>
  </si>
  <si>
    <t>21229</t>
  </si>
  <si>
    <t>Wayne, KY</t>
  </si>
  <si>
    <t>21231</t>
  </si>
  <si>
    <t>Scott, KS</t>
  </si>
  <si>
    <t>Jasper, IA</t>
  </si>
  <si>
    <t>19099</t>
  </si>
  <si>
    <t>Jefferson, IA</t>
  </si>
  <si>
    <t>19101</t>
  </si>
  <si>
    <t>Johnson, IA</t>
  </si>
  <si>
    <t>19103</t>
  </si>
  <si>
    <t>20175</t>
  </si>
  <si>
    <t>Whitley, KY</t>
  </si>
  <si>
    <t>21235</t>
  </si>
  <si>
    <t>Sherman, KS</t>
  </si>
  <si>
    <t>20181</t>
  </si>
  <si>
    <t>Smith, KS</t>
  </si>
  <si>
    <t>Avoyelles, LA</t>
  </si>
  <si>
    <t>22009</t>
  </si>
  <si>
    <t>26017</t>
  </si>
  <si>
    <t>Benzie, MI</t>
  </si>
  <si>
    <t>26019</t>
  </si>
  <si>
    <t>Berrien, MI</t>
  </si>
  <si>
    <t>Pennington, MN</t>
  </si>
  <si>
    <t>27113</t>
  </si>
  <si>
    <t>Pine, MN</t>
  </si>
  <si>
    <t>27115</t>
  </si>
  <si>
    <t>Pipestone, MN</t>
  </si>
  <si>
    <t>27117</t>
  </si>
  <si>
    <t>Polk, MN</t>
  </si>
  <si>
    <t>Charlevoix, MI</t>
  </si>
  <si>
    <t>26029</t>
  </si>
  <si>
    <t>Cheboygan, MI</t>
  </si>
  <si>
    <t>26031</t>
  </si>
  <si>
    <t>Chippewa, MI</t>
  </si>
  <si>
    <t>26033</t>
  </si>
  <si>
    <t>Clare, MI</t>
  </si>
  <si>
    <t>26035</t>
  </si>
  <si>
    <t>Clinton, MI</t>
  </si>
  <si>
    <t>26037</t>
  </si>
  <si>
    <t>Crawford, MI</t>
  </si>
  <si>
    <t>26039</t>
  </si>
  <si>
    <t>Delta, MI</t>
  </si>
  <si>
    <t>26041</t>
  </si>
  <si>
    <t>Dickinson, MI</t>
  </si>
  <si>
    <t>26043</t>
  </si>
  <si>
    <t>27135</t>
  </si>
  <si>
    <t>St. Louis, MN</t>
  </si>
  <si>
    <t>27137</t>
  </si>
  <si>
    <t>26047</t>
  </si>
  <si>
    <t>Genesee, MI</t>
  </si>
  <si>
    <t>21017</t>
  </si>
  <si>
    <t>Pottawattamie, IA</t>
  </si>
  <si>
    <t>Gladwin, MI</t>
  </si>
  <si>
    <t>Grant, LA</t>
  </si>
  <si>
    <t>22043</t>
  </si>
  <si>
    <t>Iberia, LA</t>
  </si>
  <si>
    <t>Boyd, KY</t>
  </si>
  <si>
    <t>21019</t>
  </si>
  <si>
    <t>Boyle, KY</t>
  </si>
  <si>
    <t>21021</t>
  </si>
  <si>
    <t>Bracken, KY</t>
  </si>
  <si>
    <t>Shelby, IA</t>
  </si>
  <si>
    <t>19165</t>
  </si>
  <si>
    <t>Sioux, IA</t>
  </si>
  <si>
    <t>19167</t>
  </si>
  <si>
    <t>Story, IA</t>
  </si>
  <si>
    <t>19169</t>
  </si>
  <si>
    <t>21027</t>
  </si>
  <si>
    <t>22053</t>
  </si>
  <si>
    <t>Lafayette, LA</t>
  </si>
  <si>
    <t>22055</t>
  </si>
  <si>
    <t>Lafourche, LA</t>
  </si>
  <si>
    <t>22057</t>
  </si>
  <si>
    <t>La Salle, LA</t>
  </si>
  <si>
    <t>22059</t>
  </si>
  <si>
    <t>Lincoln, LA</t>
  </si>
  <si>
    <t>22061</t>
  </si>
  <si>
    <t>Wapello, IA</t>
  </si>
  <si>
    <t>Carter, KY</t>
  </si>
  <si>
    <t>21043</t>
  </si>
  <si>
    <t>Casey, KY</t>
  </si>
  <si>
    <t>21045</t>
  </si>
  <si>
    <t>Christian, KY</t>
  </si>
  <si>
    <t>21047</t>
  </si>
  <si>
    <t>Clark, KY</t>
  </si>
  <si>
    <t>21049</t>
  </si>
  <si>
    <t>Clay, KY</t>
  </si>
  <si>
    <t>21051</t>
  </si>
  <si>
    <t>19187</t>
  </si>
  <si>
    <t>Miami, IN</t>
  </si>
  <si>
    <t>18103</t>
  </si>
  <si>
    <t>19191</t>
  </si>
  <si>
    <t>Woodbury, IA</t>
  </si>
  <si>
    <t>19193</t>
  </si>
  <si>
    <t>Worth, IA</t>
  </si>
  <si>
    <t>Cumberland, KY</t>
  </si>
  <si>
    <t>21057</t>
  </si>
  <si>
    <t>Daviess, KY</t>
  </si>
  <si>
    <t>21059</t>
  </si>
  <si>
    <t>Edmonson, KY</t>
  </si>
  <si>
    <t>21061</t>
  </si>
  <si>
    <t>Elliott, KY</t>
  </si>
  <si>
    <t>21063</t>
  </si>
  <si>
    <t>Estill, KY</t>
  </si>
  <si>
    <t>22085</t>
  </si>
  <si>
    <t>St. Bernard, LA</t>
  </si>
  <si>
    <t>22087</t>
  </si>
  <si>
    <t>St. Charles, LA</t>
  </si>
  <si>
    <t>22089</t>
  </si>
  <si>
    <t>26097</t>
  </si>
  <si>
    <t>Macomb, MI</t>
  </si>
  <si>
    <t>26099</t>
  </si>
  <si>
    <t>Manistee, MI</t>
  </si>
  <si>
    <t>26101</t>
  </si>
  <si>
    <t>Marquette, MI</t>
  </si>
  <si>
    <t>26103</t>
  </si>
  <si>
    <t>22093</t>
  </si>
  <si>
    <t>21075</t>
  </si>
  <si>
    <t>Gallatin, KY</t>
  </si>
  <si>
    <t>21077</t>
  </si>
  <si>
    <t>Garrard, KY</t>
  </si>
  <si>
    <t>21079</t>
  </si>
  <si>
    <t>Grant, KY</t>
  </si>
  <si>
    <t>21081</t>
  </si>
  <si>
    <t>20021</t>
  </si>
  <si>
    <t>Cheyenne, KS</t>
  </si>
  <si>
    <t>20023</t>
  </si>
  <si>
    <t>Clark, KS</t>
  </si>
  <si>
    <t>20025</t>
  </si>
  <si>
    <t>Clay, KS</t>
  </si>
  <si>
    <t>Greenup, KY</t>
  </si>
  <si>
    <t>21089</t>
  </si>
  <si>
    <t>Hancock, KY</t>
  </si>
  <si>
    <t>21091</t>
  </si>
  <si>
    <t>Hardin, KY</t>
  </si>
  <si>
    <t>21093</t>
  </si>
  <si>
    <t>Comanche, KS</t>
  </si>
  <si>
    <t>20033</t>
  </si>
  <si>
    <t>Cowley, KS</t>
  </si>
  <si>
    <t>20035</t>
  </si>
  <si>
    <t>Sullivan, IN</t>
  </si>
  <si>
    <t>18153</t>
  </si>
  <si>
    <t>Doniphan, KS</t>
  </si>
  <si>
    <t>20043</t>
  </si>
  <si>
    <t>Hart, KY</t>
  </si>
  <si>
    <t>21099</t>
  </si>
  <si>
    <t>20049</t>
  </si>
  <si>
    <t>Jefferson, KY</t>
  </si>
  <si>
    <t>21111</t>
  </si>
  <si>
    <t>21109</t>
  </si>
  <si>
    <t>Androscoggin, ME</t>
  </si>
  <si>
    <t>23001</t>
  </si>
  <si>
    <t>Aroostook, ME</t>
  </si>
  <si>
    <t>23003</t>
  </si>
  <si>
    <t>Cumberland, ME</t>
  </si>
  <si>
    <t>23005</t>
  </si>
  <si>
    <t>Schoolcraft, MI</t>
  </si>
  <si>
    <t>26153</t>
  </si>
  <si>
    <t>Shiawassee, MI</t>
  </si>
  <si>
    <t>26155</t>
  </si>
  <si>
    <t>Tuscola, MI</t>
  </si>
  <si>
    <t>26157</t>
  </si>
  <si>
    <t>Knox, ME</t>
  </si>
  <si>
    <t>23013</t>
  </si>
  <si>
    <t>Lincoln, ME</t>
  </si>
  <si>
    <t>23015</t>
  </si>
  <si>
    <t>Oxford, ME</t>
  </si>
  <si>
    <t>23017</t>
  </si>
  <si>
    <t>Penobscot, ME</t>
  </si>
  <si>
    <t>23019</t>
  </si>
  <si>
    <t>Piscataquis, ME</t>
  </si>
  <si>
    <t>23021</t>
  </si>
  <si>
    <t>Sagadahoc, ME</t>
  </si>
  <si>
    <t>23023</t>
  </si>
  <si>
    <t>Somerset, ME</t>
  </si>
  <si>
    <t>23025</t>
  </si>
  <si>
    <t>Waldo, ME</t>
  </si>
  <si>
    <t>23027</t>
  </si>
  <si>
    <t>Benton, MN</t>
  </si>
  <si>
    <t>27009</t>
  </si>
  <si>
    <t>Big Stone, MN</t>
  </si>
  <si>
    <t>Allegany, MD</t>
  </si>
  <si>
    <t>Buena Vista, IA</t>
  </si>
  <si>
    <t>19021</t>
  </si>
  <si>
    <t>Butler, IA</t>
  </si>
  <si>
    <t>19023</t>
  </si>
  <si>
    <t>21151</t>
  </si>
  <si>
    <t>Kearny, KS</t>
  </si>
  <si>
    <t>20093</t>
  </si>
  <si>
    <t>Kingman, KS</t>
  </si>
  <si>
    <t>20095</t>
  </si>
  <si>
    <t>Kiowa, KS</t>
  </si>
  <si>
    <t>20097</t>
  </si>
  <si>
    <t>Labette, KS</t>
  </si>
  <si>
    <t>20099</t>
  </si>
  <si>
    <t>19031</t>
  </si>
  <si>
    <t>Cerro Gordo, IA</t>
  </si>
  <si>
    <t>19033</t>
  </si>
  <si>
    <t>Cherokee, IA</t>
  </si>
  <si>
    <t>19035</t>
  </si>
  <si>
    <t>20105</t>
  </si>
  <si>
    <t>Meade, KY</t>
  </si>
  <si>
    <t>21163</t>
  </si>
  <si>
    <t>Menifee, KY</t>
  </si>
  <si>
    <t>21165</t>
  </si>
  <si>
    <t>Mercer, KY</t>
  </si>
  <si>
    <t>21167</t>
  </si>
  <si>
    <t>Metcalfe, KY</t>
  </si>
  <si>
    <t>21169</t>
  </si>
  <si>
    <t>McPherson, KS</t>
  </si>
  <si>
    <t>20113</t>
  </si>
  <si>
    <t>Marion, KS</t>
  </si>
  <si>
    <t>Miami, KS</t>
  </si>
  <si>
    <t>20121</t>
  </si>
  <si>
    <t>Mitchell, KS</t>
  </si>
  <si>
    <t>20123</t>
  </si>
  <si>
    <t>Montgomery, KS</t>
  </si>
  <si>
    <t>Scott, IL</t>
  </si>
  <si>
    <t>17171</t>
  </si>
  <si>
    <t>Shelby, IL</t>
  </si>
  <si>
    <t>17173</t>
  </si>
  <si>
    <t>Des Moines, IA</t>
  </si>
  <si>
    <t>19057</t>
  </si>
  <si>
    <t>Dickinson, IA</t>
  </si>
  <si>
    <t>19059</t>
  </si>
  <si>
    <t>Dubuque, IA</t>
  </si>
  <si>
    <t>19061</t>
  </si>
  <si>
    <t>20133</t>
  </si>
  <si>
    <t>Ness, KS</t>
  </si>
  <si>
    <t>20135</t>
  </si>
  <si>
    <t>Norton, KS</t>
  </si>
  <si>
    <t>20137</t>
  </si>
  <si>
    <t>Osage, KS</t>
  </si>
  <si>
    <t>20139</t>
  </si>
  <si>
    <t>Osborne, KS</t>
  </si>
  <si>
    <t>20141</t>
  </si>
  <si>
    <t>Ottawa, KS</t>
  </si>
  <si>
    <t>21199</t>
  </si>
  <si>
    <t>Robertson, KY</t>
  </si>
  <si>
    <t>21201</t>
  </si>
  <si>
    <t>Rockcastle, KY</t>
  </si>
  <si>
    <t>21203</t>
  </si>
  <si>
    <t>Rowan, KY</t>
  </si>
  <si>
    <t>21205</t>
  </si>
  <si>
    <t>Baltimore city, MD</t>
  </si>
  <si>
    <t>24510</t>
  </si>
  <si>
    <t>Barnstable, MA</t>
  </si>
  <si>
    <t>25001</t>
  </si>
  <si>
    <t>Berkshire, MA</t>
  </si>
  <si>
    <t>21207</t>
  </si>
  <si>
    <t>Reno, KS</t>
  </si>
  <si>
    <t>20155</t>
  </si>
  <si>
    <t>Republic, KS</t>
  </si>
  <si>
    <t>20157</t>
  </si>
  <si>
    <t>Harrison, IA</t>
  </si>
  <si>
    <t>19085</t>
  </si>
  <si>
    <t>Henry, IA</t>
  </si>
  <si>
    <t>19087</t>
  </si>
  <si>
    <t>Howard, IA</t>
  </si>
  <si>
    <t>19089</t>
  </si>
  <si>
    <t>Humboldt, IA</t>
  </si>
  <si>
    <t>19091</t>
  </si>
  <si>
    <t>Ida, IA</t>
  </si>
  <si>
    <t>20163</t>
  </si>
  <si>
    <t>Rush, KS</t>
  </si>
  <si>
    <t>20165</t>
  </si>
  <si>
    <t>Russell, KS</t>
  </si>
  <si>
    <t>20167</t>
  </si>
  <si>
    <t>Saline, KS</t>
  </si>
  <si>
    <t>20169</t>
  </si>
  <si>
    <t>Iowa, IA</t>
  </si>
  <si>
    <t>19095</t>
  </si>
  <si>
    <t>Jackson, IA</t>
  </si>
  <si>
    <t>19097</t>
  </si>
  <si>
    <t>Shawnee, KS</t>
  </si>
  <si>
    <t>20177</t>
  </si>
  <si>
    <t>Sheridan, KS</t>
  </si>
  <si>
    <t>20179</t>
  </si>
  <si>
    <t>19111</t>
  </si>
  <si>
    <t>Stanton, KS</t>
  </si>
  <si>
    <t>20187</t>
  </si>
  <si>
    <t>Assumption, LA</t>
  </si>
  <si>
    <t>22007</t>
  </si>
  <si>
    <t>22011</t>
  </si>
  <si>
    <t>Bienville, LA</t>
  </si>
  <si>
    <t>22013</t>
  </si>
  <si>
    <t>Bossier, LA</t>
  </si>
  <si>
    <t>22015</t>
  </si>
  <si>
    <t>Caddo, LA</t>
  </si>
  <si>
    <t>22017</t>
  </si>
  <si>
    <t>26021</t>
  </si>
  <si>
    <t>Branch, MI</t>
  </si>
  <si>
    <t>26023</t>
  </si>
  <si>
    <t>Calhoun, MI</t>
  </si>
  <si>
    <t>26025</t>
  </si>
  <si>
    <t>Cass, MI</t>
  </si>
  <si>
    <t>26027</t>
  </si>
  <si>
    <t>22025</t>
  </si>
  <si>
    <t>Claiborne, LA</t>
  </si>
  <si>
    <t>22027</t>
  </si>
  <si>
    <t>Concordia, LA</t>
  </si>
  <si>
    <t>22029</t>
  </si>
  <si>
    <t>De Soto, LA</t>
  </si>
  <si>
    <t>22031</t>
  </si>
  <si>
    <t>East Baton Rouge, LA</t>
  </si>
  <si>
    <t>22033</t>
  </si>
  <si>
    <t>East Carroll, LA</t>
  </si>
  <si>
    <t>22035</t>
  </si>
  <si>
    <t>East Feliciana, LA</t>
  </si>
  <si>
    <t>22037</t>
  </si>
  <si>
    <t>Evangeline, LA</t>
  </si>
  <si>
    <t>22039</t>
  </si>
  <si>
    <t>Eaton, MI</t>
  </si>
  <si>
    <t>26045</t>
  </si>
  <si>
    <t>Emmet, MI</t>
  </si>
  <si>
    <t>18069</t>
  </si>
  <si>
    <t>Jackson, IN</t>
  </si>
  <si>
    <t>18071</t>
  </si>
  <si>
    <t>Jasper, IN</t>
  </si>
  <si>
    <t>18073</t>
  </si>
  <si>
    <t>Jay, IN</t>
  </si>
  <si>
    <t>19155</t>
  </si>
  <si>
    <t>Poweshiek, IA</t>
  </si>
  <si>
    <t>19157</t>
  </si>
  <si>
    <t>Ringgold, IA</t>
  </si>
  <si>
    <t>19159</t>
  </si>
  <si>
    <t>Sac, IA</t>
  </si>
  <si>
    <t>19161</t>
  </si>
  <si>
    <t>Scott, IA</t>
  </si>
  <si>
    <t>19163</t>
  </si>
  <si>
    <t>18079</t>
  </si>
  <si>
    <t>Johnson, IN</t>
  </si>
  <si>
    <t>18081</t>
  </si>
  <si>
    <t>Knox, IN</t>
  </si>
  <si>
    <t>18083</t>
  </si>
  <si>
    <t>Bullitt, KY</t>
  </si>
  <si>
    <t>21029</t>
  </si>
  <si>
    <t>Butler, KY</t>
  </si>
  <si>
    <t>21031</t>
  </si>
  <si>
    <t>Caldwell, KY</t>
  </si>
  <si>
    <t>21033</t>
  </si>
  <si>
    <t>Calloway, KY</t>
  </si>
  <si>
    <t>21035</t>
  </si>
  <si>
    <t>19173</t>
  </si>
  <si>
    <t>Union, IA</t>
  </si>
  <si>
    <t>19175</t>
  </si>
  <si>
    <t>Van Buren, IA</t>
  </si>
  <si>
    <t>19177</t>
  </si>
  <si>
    <t>De Witt, IL</t>
  </si>
  <si>
    <t>17039</t>
  </si>
  <si>
    <t>Douglas, IL</t>
  </si>
  <si>
    <t>17041</t>
  </si>
  <si>
    <t>Monroe, IN</t>
  </si>
  <si>
    <t>18105</t>
  </si>
  <si>
    <t>Montgomery, IN</t>
  </si>
  <si>
    <t>18107</t>
  </si>
  <si>
    <t>Morgan, IN</t>
  </si>
  <si>
    <t>18109</t>
  </si>
  <si>
    <t>Newton, IN</t>
  </si>
  <si>
    <t>18111</t>
  </si>
  <si>
    <t>Noble, IN</t>
  </si>
  <si>
    <t>18113</t>
  </si>
  <si>
    <t>19195</t>
  </si>
  <si>
    <t>Wright, IA</t>
  </si>
  <si>
    <t>19197</t>
  </si>
  <si>
    <t>Allen, KS</t>
  </si>
  <si>
    <t>20001</t>
  </si>
  <si>
    <t>Anderson, KS</t>
  </si>
  <si>
    <t>20003</t>
  </si>
  <si>
    <t>Atchison, KS</t>
  </si>
  <si>
    <t>20005</t>
  </si>
  <si>
    <t>Barber, KS</t>
  </si>
  <si>
    <t>20007</t>
  </si>
  <si>
    <t>21065</t>
  </si>
  <si>
    <t>Fayette, KY</t>
  </si>
  <si>
    <t>21067</t>
  </si>
  <si>
    <t>Fleming, KY</t>
  </si>
  <si>
    <t>21069</t>
  </si>
  <si>
    <t>Floyd, KY</t>
  </si>
  <si>
    <t>21071</t>
  </si>
  <si>
    <t>Franklin, KY</t>
  </si>
  <si>
    <t>St. Helena, LA</t>
  </si>
  <si>
    <t>22091</t>
  </si>
  <si>
    <t>St. James, LA</t>
  </si>
  <si>
    <t>Fulton, KY</t>
  </si>
  <si>
    <t>Chautauqua, KS</t>
  </si>
  <si>
    <t>20019</t>
  </si>
  <si>
    <t>Cherokee, KS</t>
  </si>
  <si>
    <t>Randolph, IN</t>
  </si>
  <si>
    <t>18135</t>
  </si>
  <si>
    <t>Ripley, IN</t>
  </si>
  <si>
    <t>18137</t>
  </si>
  <si>
    <t>Rush, IN</t>
  </si>
  <si>
    <t>18139</t>
  </si>
  <si>
    <t>St. Joseph, IN</t>
  </si>
  <si>
    <t>18141</t>
  </si>
  <si>
    <t>Scott, IN</t>
  </si>
  <si>
    <t>20027</t>
  </si>
  <si>
    <t>Cloud, KS</t>
  </si>
  <si>
    <t>20029</t>
  </si>
  <si>
    <t>Coffey, KS</t>
  </si>
  <si>
    <t>20031</t>
  </si>
  <si>
    <t>Shelby, IN</t>
  </si>
  <si>
    <t>18145</t>
  </si>
  <si>
    <t>Spencer, IN</t>
  </si>
  <si>
    <t>18147</t>
  </si>
  <si>
    <t>Starke, IN</t>
  </si>
  <si>
    <t>18149</t>
  </si>
  <si>
    <t>Steuben, IN</t>
  </si>
  <si>
    <t>18151</t>
  </si>
  <si>
    <t>Edwards, KS</t>
  </si>
  <si>
    <t>20047</t>
  </si>
  <si>
    <t>Elk, KS</t>
  </si>
  <si>
    <t>Ellis, KS</t>
  </si>
  <si>
    <t>Jessamine, KY</t>
  </si>
  <si>
    <t>21113</t>
  </si>
  <si>
    <t>Johnson, KY</t>
  </si>
  <si>
    <t>21117</t>
  </si>
  <si>
    <t>Knott, KY</t>
  </si>
  <si>
    <t>21119</t>
  </si>
  <si>
    <t>Knox, KY</t>
  </si>
  <si>
    <t>21121</t>
  </si>
  <si>
    <t>Larue, KY</t>
  </si>
  <si>
    <t>Franklin, ME</t>
  </si>
  <si>
    <t>23007</t>
  </si>
  <si>
    <t>Hancock, ME</t>
  </si>
  <si>
    <t>23009</t>
  </si>
  <si>
    <t>Kennebec, ME</t>
  </si>
  <si>
    <t>23011</t>
  </si>
  <si>
    <t>Letcher, KY</t>
  </si>
  <si>
    <t>21133</t>
  </si>
  <si>
    <t>Lewis, KY</t>
  </si>
  <si>
    <t>21135</t>
  </si>
  <si>
    <t>Lincoln, KY</t>
  </si>
  <si>
    <t>21137</t>
  </si>
  <si>
    <t>Livingston, KY</t>
  </si>
  <si>
    <t>21139</t>
  </si>
  <si>
    <t>Logan, KY</t>
  </si>
  <si>
    <t>21141</t>
  </si>
  <si>
    <t>Lyon, KY</t>
  </si>
  <si>
    <t>21143</t>
  </si>
  <si>
    <t>McCracken, KY</t>
  </si>
  <si>
    <t>21145</t>
  </si>
  <si>
    <t>McCreary, KY</t>
  </si>
  <si>
    <t>21147</t>
  </si>
  <si>
    <t>McLean, KY</t>
  </si>
  <si>
    <t>Washington, ME</t>
  </si>
  <si>
    <t>23029</t>
  </si>
  <si>
    <t>York, ME</t>
  </si>
  <si>
    <t>23031</t>
  </si>
  <si>
    <t>Moultrie, IL</t>
  </si>
  <si>
    <t>17139</t>
  </si>
  <si>
    <t>Ogle, IL</t>
  </si>
  <si>
    <t>17141</t>
  </si>
  <si>
    <t>Peoria, IL</t>
  </si>
  <si>
    <t>17143</t>
  </si>
  <si>
    <t>Calhoun, IA</t>
  </si>
  <si>
    <t>19025</t>
  </si>
  <si>
    <t>Carroll, IA</t>
  </si>
  <si>
    <t>19027</t>
  </si>
  <si>
    <t>Cass, IA</t>
  </si>
  <si>
    <t>19029</t>
  </si>
  <si>
    <t>Cedar, IA</t>
  </si>
  <si>
    <t>17149</t>
  </si>
  <si>
    <t>Pope, IL</t>
  </si>
  <si>
    <t>17151</t>
  </si>
  <si>
    <t>Pulaski, IL</t>
  </si>
  <si>
    <t>17153</t>
  </si>
  <si>
    <t>Linn, KS</t>
  </si>
  <si>
    <t>20107</t>
  </si>
  <si>
    <t>Logan, KS</t>
  </si>
  <si>
    <t>20109</t>
  </si>
  <si>
    <t>Lyon, KS</t>
  </si>
  <si>
    <t>20111</t>
  </si>
  <si>
    <t>Clarke, IA</t>
  </si>
  <si>
    <t>19039</t>
  </si>
  <si>
    <t>Clay, IA</t>
  </si>
  <si>
    <t>19041</t>
  </si>
  <si>
    <t>Clayton, IA</t>
  </si>
  <si>
    <t>19043</t>
  </si>
  <si>
    <t>Clinton, IA</t>
  </si>
  <si>
    <t>20117</t>
  </si>
  <si>
    <t>Meade, KS</t>
  </si>
  <si>
    <t>20119</t>
  </si>
  <si>
    <t>Kalawao, HI</t>
  </si>
  <si>
    <t>15005</t>
  </si>
  <si>
    <t>Kauai, HI</t>
  </si>
  <si>
    <t>Stark, IL</t>
  </si>
  <si>
    <t>17175</t>
  </si>
  <si>
    <t>Stephenson, IL</t>
  </si>
  <si>
    <t>17177</t>
  </si>
  <si>
    <t>Tazewell, IL</t>
  </si>
  <si>
    <t>17179</t>
  </si>
  <si>
    <t>Union, IL</t>
  </si>
  <si>
    <t>17181</t>
  </si>
  <si>
    <t>Vermilion, IL</t>
  </si>
  <si>
    <t>17183</t>
  </si>
  <si>
    <t>Emmet, IA</t>
  </si>
  <si>
    <t>19063</t>
  </si>
  <si>
    <t>Fayette, IA</t>
  </si>
  <si>
    <t>19065</t>
  </si>
  <si>
    <t>Floyd, IA</t>
  </si>
  <si>
    <t>19067</t>
  </si>
  <si>
    <t>Franklin, IA</t>
  </si>
  <si>
    <t>19069</t>
  </si>
  <si>
    <t>Fremont, IA</t>
  </si>
  <si>
    <t>19071</t>
  </si>
  <si>
    <t>Greene, IA</t>
  </si>
  <si>
    <t>19073</t>
  </si>
  <si>
    <t>20143</t>
  </si>
  <si>
    <t>Pawnee, KS</t>
  </si>
  <si>
    <t>20145</t>
  </si>
  <si>
    <t>Phillips, KS</t>
  </si>
  <si>
    <t>20147</t>
  </si>
  <si>
    <t>Pottawatomie, KS</t>
  </si>
  <si>
    <t>20149</t>
  </si>
  <si>
    <t>Pratt, KS</t>
  </si>
  <si>
    <t>Russell, KY</t>
  </si>
  <si>
    <t>Rawlins, KS</t>
  </si>
  <si>
    <t>20153</t>
  </si>
  <si>
    <t>Hardin, IA</t>
  </si>
  <si>
    <t>19083</t>
  </si>
  <si>
    <t>17203</t>
  </si>
  <si>
    <t>Adams, IN</t>
  </si>
  <si>
    <t>18001</t>
  </si>
  <si>
    <t>Allen, IN</t>
  </si>
  <si>
    <t>18003</t>
  </si>
  <si>
    <t>Bartholomew, IN</t>
  </si>
  <si>
    <t>18005</t>
  </si>
  <si>
    <t>Caribou, ID</t>
  </si>
  <si>
    <t>16029</t>
  </si>
  <si>
    <t>Cassia, ID</t>
  </si>
  <si>
    <t>16031</t>
  </si>
  <si>
    <t>19093</t>
  </si>
  <si>
    <t>Benton, IN</t>
  </si>
  <si>
    <t>18007</t>
  </si>
  <si>
    <t>Blackford, IN</t>
  </si>
  <si>
    <t>18009</t>
  </si>
  <si>
    <t>Boone, IN</t>
  </si>
  <si>
    <t>18011</t>
  </si>
  <si>
    <t>Brown, IN</t>
  </si>
  <si>
    <t>18013</t>
  </si>
  <si>
    <t>Carroll, IN</t>
  </si>
  <si>
    <t>18015</t>
  </si>
  <si>
    <t>Cass, IN</t>
  </si>
  <si>
    <t>Jones, IA</t>
  </si>
  <si>
    <t>19105</t>
  </si>
  <si>
    <t>19109</t>
  </si>
  <si>
    <t>Lee, IA</t>
  </si>
  <si>
    <t>Stevens, KS</t>
  </si>
  <si>
    <t>20189</t>
  </si>
  <si>
    <t>Sumner, KS</t>
  </si>
  <si>
    <t>Beauregard, LA</t>
  </si>
  <si>
    <t>Trego, KS</t>
  </si>
  <si>
    <t>20195</t>
  </si>
  <si>
    <t>Calcasieu, LA</t>
  </si>
  <si>
    <t>22019</t>
  </si>
  <si>
    <t>Caldwell, LA</t>
  </si>
  <si>
    <t>22021</t>
  </si>
  <si>
    <t>Cameron, LA</t>
  </si>
  <si>
    <t>22023</t>
  </si>
  <si>
    <t>Catahoula, LA</t>
  </si>
  <si>
    <t>Woodson, KS</t>
  </si>
  <si>
    <t>20207</t>
  </si>
  <si>
    <t>Wyandotte, KS</t>
  </si>
  <si>
    <t>20209</t>
  </si>
  <si>
    <t>Adair, KY</t>
  </si>
  <si>
    <t>21001</t>
  </si>
  <si>
    <t>Allen, KY</t>
  </si>
  <si>
    <t>21003</t>
  </si>
  <si>
    <t>Anderson, KY</t>
  </si>
  <si>
    <t>21005</t>
  </si>
  <si>
    <t>Ballard, KY</t>
  </si>
  <si>
    <t>21007</t>
  </si>
  <si>
    <t>Barren, KY</t>
  </si>
  <si>
    <t>21009</t>
  </si>
  <si>
    <t>Bath, KY</t>
  </si>
  <si>
    <t>21011</t>
  </si>
  <si>
    <t>Bell, KY</t>
  </si>
  <si>
    <t>Franklin, LA</t>
  </si>
  <si>
    <t>22041</t>
  </si>
  <si>
    <t>21015</t>
  </si>
  <si>
    <t>Bourbon, KY</t>
  </si>
  <si>
    <t>Polk, IA</t>
  </si>
  <si>
    <t>19153</t>
  </si>
  <si>
    <t>18067</t>
  </si>
  <si>
    <t>Huntington, IN</t>
  </si>
  <si>
    <t>Bond, IL</t>
  </si>
  <si>
    <t>17005</t>
  </si>
  <si>
    <t>Boone, IL</t>
  </si>
  <si>
    <t>17007</t>
  </si>
  <si>
    <t>18075</t>
  </si>
  <si>
    <t>Jefferson, IN</t>
  </si>
  <si>
    <t>18077</t>
  </si>
  <si>
    <t>Jennings, IN</t>
  </si>
  <si>
    <t>Carroll, IL</t>
  </si>
  <si>
    <t>17015</t>
  </si>
  <si>
    <t>Cass, IL</t>
  </si>
  <si>
    <t>17017</t>
  </si>
  <si>
    <t>Kosciusko, IN</t>
  </si>
  <si>
    <t>Tama, IA</t>
  </si>
  <si>
    <t>19171</t>
  </si>
  <si>
    <t>Taylor, IA</t>
  </si>
  <si>
    <t>Lake, IN</t>
  </si>
  <si>
    <t>18089</t>
  </si>
  <si>
    <t>LaPorte, IN</t>
  </si>
  <si>
    <t>18091</t>
  </si>
  <si>
    <t>Lawrence, IN</t>
  </si>
  <si>
    <t>18093</t>
  </si>
  <si>
    <t>19179</t>
  </si>
  <si>
    <t>Warren, IA</t>
  </si>
  <si>
    <t>19181</t>
  </si>
  <si>
    <t>Washington, IA</t>
  </si>
  <si>
    <t>19183</t>
  </si>
  <si>
    <t>Wayne, IA</t>
  </si>
  <si>
    <t>19185</t>
  </si>
  <si>
    <t>Webster, IA</t>
  </si>
  <si>
    <t>17037</t>
  </si>
  <si>
    <t>McDuffie, GA</t>
  </si>
  <si>
    <t>13189</t>
  </si>
  <si>
    <t>McIntosh, GA</t>
  </si>
  <si>
    <t>13191</t>
  </si>
  <si>
    <t>DuPage, IL</t>
  </si>
  <si>
    <t>17043</t>
  </si>
  <si>
    <t>Edgar, IL</t>
  </si>
  <si>
    <t>17045</t>
  </si>
  <si>
    <t>Edwards, IL</t>
  </si>
  <si>
    <t>17047</t>
  </si>
  <si>
    <t>Effingham, IL</t>
  </si>
  <si>
    <t>17049</t>
  </si>
  <si>
    <t>Fayette, IL</t>
  </si>
  <si>
    <t>17051</t>
  </si>
  <si>
    <t>Ohio, IN</t>
  </si>
  <si>
    <t>18115</t>
  </si>
  <si>
    <t>Orange, IN</t>
  </si>
  <si>
    <t>18117</t>
  </si>
  <si>
    <t>Owen, IN</t>
  </si>
  <si>
    <t>18119</t>
  </si>
  <si>
    <t>Parke, IN</t>
  </si>
  <si>
    <t>18121</t>
  </si>
  <si>
    <t>Perry, IN</t>
  </si>
  <si>
    <t>18123</t>
  </si>
  <si>
    <t>Pike, IN</t>
  </si>
  <si>
    <t>18125</t>
  </si>
  <si>
    <t>Barton, KS</t>
  </si>
  <si>
    <t>20009</t>
  </si>
  <si>
    <t>Bourbon, KS</t>
  </si>
  <si>
    <t>20011</t>
  </si>
  <si>
    <t>Brown, KS</t>
  </si>
  <si>
    <t>20013</t>
  </si>
  <si>
    <t>Butler, KS</t>
  </si>
  <si>
    <t>20015</t>
  </si>
  <si>
    <t>Putnam, IN</t>
  </si>
  <si>
    <t>21073</t>
  </si>
  <si>
    <t>Chase, KS</t>
  </si>
  <si>
    <t>20017</t>
  </si>
  <si>
    <t>17073</t>
  </si>
  <si>
    <t>Iroquois, IL</t>
  </si>
  <si>
    <t>13225</t>
  </si>
  <si>
    <t>Pickens, GA</t>
  </si>
  <si>
    <t>13227</t>
  </si>
  <si>
    <t>Pierce, GA</t>
  </si>
  <si>
    <t>13229</t>
  </si>
  <si>
    <t>Pike, GA</t>
  </si>
  <si>
    <t>13231</t>
  </si>
  <si>
    <t>Polk, GA</t>
  </si>
  <si>
    <t>13233</t>
  </si>
  <si>
    <t>Pulaski, GA</t>
  </si>
  <si>
    <t>13235</t>
  </si>
  <si>
    <t>18143</t>
  </si>
  <si>
    <t>17075</t>
  </si>
  <si>
    <t>Jackson, IL</t>
  </si>
  <si>
    <t>17077</t>
  </si>
  <si>
    <t>Jasper, IL</t>
  </si>
  <si>
    <t>17079</t>
  </si>
  <si>
    <t>Jefferson, IL</t>
  </si>
  <si>
    <t>17081</t>
  </si>
  <si>
    <t>Jersey, IL</t>
  </si>
  <si>
    <t>17083</t>
  </si>
  <si>
    <t>Jo Daviess, IL</t>
  </si>
  <si>
    <t>Switzerland, IN</t>
  </si>
  <si>
    <t>18155</t>
  </si>
  <si>
    <t>Douglas, KS</t>
  </si>
  <si>
    <t>20045</t>
  </si>
  <si>
    <t>Ellsworth, KS</t>
  </si>
  <si>
    <t>20053</t>
  </si>
  <si>
    <t>Finney, KS</t>
  </si>
  <si>
    <t>21115</t>
  </si>
  <si>
    <t>Kenton, KY</t>
  </si>
  <si>
    <t>Franklin, KS</t>
  </si>
  <si>
    <t>21123</t>
  </si>
  <si>
    <t>Laurel, KY</t>
  </si>
  <si>
    <t>21125</t>
  </si>
  <si>
    <t>Lawrence, KY</t>
  </si>
  <si>
    <t>21127</t>
  </si>
  <si>
    <t>Lee, KY</t>
  </si>
  <si>
    <t>21129</t>
  </si>
  <si>
    <t>Leslie, KY</t>
  </si>
  <si>
    <t>21131</t>
  </si>
  <si>
    <t>Greenwood, KS</t>
  </si>
  <si>
    <t>20073</t>
  </si>
  <si>
    <t>Hamilton, KS</t>
  </si>
  <si>
    <t>20075</t>
  </si>
  <si>
    <t>Harper, KS</t>
  </si>
  <si>
    <t>20077</t>
  </si>
  <si>
    <t>Harvey, KS</t>
  </si>
  <si>
    <t>20079</t>
  </si>
  <si>
    <t>Haskell, KS</t>
  </si>
  <si>
    <t>20081</t>
  </si>
  <si>
    <t>Hodgeman, KS</t>
  </si>
  <si>
    <t>20083</t>
  </si>
  <si>
    <t>Jackson, KS</t>
  </si>
  <si>
    <t>20085</t>
  </si>
  <si>
    <t>Jefferson, KS</t>
  </si>
  <si>
    <t>20087</t>
  </si>
  <si>
    <t>21149</t>
  </si>
  <si>
    <t>20089</t>
  </si>
  <si>
    <t>Johnson, KS</t>
  </si>
  <si>
    <t>20091</t>
  </si>
  <si>
    <t>Buchanan, IA</t>
  </si>
  <si>
    <t>19019</t>
  </si>
  <si>
    <t>Montgomery, IL</t>
  </si>
  <si>
    <t>17135</t>
  </si>
  <si>
    <t>Morgan, IL</t>
  </si>
  <si>
    <t>17137</t>
  </si>
  <si>
    <t>13291</t>
  </si>
  <si>
    <t>Upson, GA</t>
  </si>
  <si>
    <t>13293</t>
  </si>
  <si>
    <t>Perry, IL</t>
  </si>
  <si>
    <t>17145</t>
  </si>
  <si>
    <t>Piatt, IL</t>
  </si>
  <si>
    <t>17147</t>
  </si>
  <si>
    <t>Pike, IL</t>
  </si>
  <si>
    <t>Ware, GA</t>
  </si>
  <si>
    <t>13299</t>
  </si>
  <si>
    <t>Warren, GA</t>
  </si>
  <si>
    <t>13301</t>
  </si>
  <si>
    <t>Chickasaw, IA</t>
  </si>
  <si>
    <t>19037</t>
  </si>
  <si>
    <t>Richland, IL</t>
  </si>
  <si>
    <t>17159</t>
  </si>
  <si>
    <t>Rock Island, IL</t>
  </si>
  <si>
    <t>17161</t>
  </si>
  <si>
    <t>St. Clair, IL</t>
  </si>
  <si>
    <t>19045</t>
  </si>
  <si>
    <t>Crawford, IA</t>
  </si>
  <si>
    <t>19047</t>
  </si>
  <si>
    <t>Dallas, IA</t>
  </si>
  <si>
    <t>19049</t>
  </si>
  <si>
    <t>Davis, IA</t>
  </si>
  <si>
    <t>19051</t>
  </si>
  <si>
    <t>Decatur, IA</t>
  </si>
  <si>
    <t>19053</t>
  </si>
  <si>
    <t>Honolulu, HI</t>
  </si>
  <si>
    <t>15003</t>
  </si>
  <si>
    <t>Chattahoochee, GA</t>
  </si>
  <si>
    <t>13053</t>
  </si>
  <si>
    <t>Chattooga, GA</t>
  </si>
  <si>
    <t>15007</t>
  </si>
  <si>
    <t>Maui, HI</t>
  </si>
  <si>
    <t>15009</t>
  </si>
  <si>
    <t>Ada, ID</t>
  </si>
  <si>
    <t>16001</t>
  </si>
  <si>
    <t>Adams, ID</t>
  </si>
  <si>
    <t>16003</t>
  </si>
  <si>
    <t>Bannock, ID</t>
  </si>
  <si>
    <t>16005</t>
  </si>
  <si>
    <t>Bear Lake, ID</t>
  </si>
  <si>
    <t>Wabash, IL</t>
  </si>
  <si>
    <t>17185</t>
  </si>
  <si>
    <t>Warren, IL</t>
  </si>
  <si>
    <t>17187</t>
  </si>
  <si>
    <t>Washington, IL</t>
  </si>
  <si>
    <t>17189</t>
  </si>
  <si>
    <t>Wayne, IL</t>
  </si>
  <si>
    <t>17191</t>
  </si>
  <si>
    <t>White, IL</t>
  </si>
  <si>
    <t>17193</t>
  </si>
  <si>
    <t>Whiteside, IL</t>
  </si>
  <si>
    <t>Grundy, IA</t>
  </si>
  <si>
    <t>19075</t>
  </si>
  <si>
    <t>Guthrie, IA</t>
  </si>
  <si>
    <t>19077</t>
  </si>
  <si>
    <t>Hamilton, IA</t>
  </si>
  <si>
    <t>19079</t>
  </si>
  <si>
    <t>Winnebago, IL</t>
  </si>
  <si>
    <t>17201</t>
  </si>
  <si>
    <t>Woodford, IL</t>
  </si>
  <si>
    <t>20151</t>
  </si>
  <si>
    <t>Hancock, IA</t>
  </si>
  <si>
    <t>19081</t>
  </si>
  <si>
    <t>13087</t>
  </si>
  <si>
    <t>DeKalb, GA</t>
  </si>
  <si>
    <t>13089</t>
  </si>
  <si>
    <t>Dodge, GA</t>
  </si>
  <si>
    <t>13091</t>
  </si>
  <si>
    <t>Dooly, GA</t>
  </si>
  <si>
    <t>13093</t>
  </si>
  <si>
    <t>Dougherty, GA</t>
  </si>
  <si>
    <t>13095</t>
  </si>
  <si>
    <t>Douglas, GA</t>
  </si>
  <si>
    <t>13097</t>
  </si>
  <si>
    <t>Early, GA</t>
  </si>
  <si>
    <t>13099</t>
  </si>
  <si>
    <t>Clark, ID</t>
  </si>
  <si>
    <t>16033</t>
  </si>
  <si>
    <t>Clearwater, ID</t>
  </si>
  <si>
    <t>16035</t>
  </si>
  <si>
    <t>Custer, ID</t>
  </si>
  <si>
    <t>16037</t>
  </si>
  <si>
    <t>Elmore, ID</t>
  </si>
  <si>
    <t>16039</t>
  </si>
  <si>
    <t>18017</t>
  </si>
  <si>
    <t>Clark, IN</t>
  </si>
  <si>
    <t>18019</t>
  </si>
  <si>
    <t>Clay, IN</t>
  </si>
  <si>
    <t>18021</t>
  </si>
  <si>
    <t>Keokuk, IA</t>
  </si>
  <si>
    <t>19107</t>
  </si>
  <si>
    <t>Kossuth, IA</t>
  </si>
  <si>
    <t>Louisa, IA</t>
  </si>
  <si>
    <t>19115</t>
  </si>
  <si>
    <t>Lucas, IA</t>
  </si>
  <si>
    <t>20191</t>
  </si>
  <si>
    <t>Thomas, KS</t>
  </si>
  <si>
    <t>20193</t>
  </si>
  <si>
    <t>Wabaunsee, KS</t>
  </si>
  <si>
    <t>20197</t>
  </si>
  <si>
    <t>Wallace, KS</t>
  </si>
  <si>
    <t>20199</t>
  </si>
  <si>
    <t>Washington, KS</t>
  </si>
  <si>
    <t>20201</t>
  </si>
  <si>
    <t>Wichita, KS</t>
  </si>
  <si>
    <t>20203</t>
  </si>
  <si>
    <t>Wilson, KS</t>
  </si>
  <si>
    <t>20205</t>
  </si>
  <si>
    <t>19135</t>
  </si>
  <si>
    <t>Montgomery, IA</t>
  </si>
  <si>
    <t>19137</t>
  </si>
  <si>
    <t>Muscatine, IA</t>
  </si>
  <si>
    <t>19139</t>
  </si>
  <si>
    <t>O'Brien, IA</t>
  </si>
  <si>
    <t>19141</t>
  </si>
  <si>
    <t>Osceola, IA</t>
  </si>
  <si>
    <t>19143</t>
  </si>
  <si>
    <t>Page, IA</t>
  </si>
  <si>
    <t>19145</t>
  </si>
  <si>
    <t>Palo Alto, IA</t>
  </si>
  <si>
    <t>19147</t>
  </si>
  <si>
    <t>Plymouth, IA</t>
  </si>
  <si>
    <t>19149</t>
  </si>
  <si>
    <t>Pocahontas, IA</t>
  </si>
  <si>
    <t>21013</t>
  </si>
  <si>
    <t>Boone, KY</t>
  </si>
  <si>
    <t>19151</t>
  </si>
  <si>
    <t>Howard, IN</t>
  </si>
  <si>
    <t>16087</t>
  </si>
  <si>
    <t>Adams, IL</t>
  </si>
  <si>
    <t>17001</t>
  </si>
  <si>
    <t>Alexander, IL</t>
  </si>
  <si>
    <t>17003</t>
  </si>
  <si>
    <t>Jackson, GA</t>
  </si>
  <si>
    <t>13157</t>
  </si>
  <si>
    <t>Jasper, GA</t>
  </si>
  <si>
    <t>Brown, IL</t>
  </si>
  <si>
    <t>17009</t>
  </si>
  <si>
    <t>Bureau, IL</t>
  </si>
  <si>
    <t>17011</t>
  </si>
  <si>
    <t>Calhoun, IL</t>
  </si>
  <si>
    <t>17013</t>
  </si>
  <si>
    <t>13161</t>
  </si>
  <si>
    <t>Jefferson, GA</t>
  </si>
  <si>
    <t>13163</t>
  </si>
  <si>
    <t>18085</t>
  </si>
  <si>
    <t>LaGrange, IN</t>
  </si>
  <si>
    <t>18087</t>
  </si>
  <si>
    <t>Clay, IL</t>
  </si>
  <si>
    <t>17025</t>
  </si>
  <si>
    <t>Clinton, IL</t>
  </si>
  <si>
    <t>17027</t>
  </si>
  <si>
    <t>Coles, IL</t>
  </si>
  <si>
    <t>17029</t>
  </si>
  <si>
    <t>Madison, IN</t>
  </si>
  <si>
    <t>18095</t>
  </si>
  <si>
    <t>Marion, IN</t>
  </si>
  <si>
    <t>18097</t>
  </si>
  <si>
    <t>Marshall, IN</t>
  </si>
  <si>
    <t>18099</t>
  </si>
  <si>
    <t>Martin, IN</t>
  </si>
  <si>
    <t>18101</t>
  </si>
  <si>
    <t>DeKalb, IL</t>
  </si>
  <si>
    <t>17035</t>
  </si>
  <si>
    <t>Indian River, FL</t>
  </si>
  <si>
    <t>12061</t>
  </si>
  <si>
    <t>Jackson, FL</t>
  </si>
  <si>
    <t>Macon, GA</t>
  </si>
  <si>
    <t>13193</t>
  </si>
  <si>
    <t>Madison, GA</t>
  </si>
  <si>
    <t>13195</t>
  </si>
  <si>
    <t>Marion, GA</t>
  </si>
  <si>
    <t>13197</t>
  </si>
  <si>
    <t>Meriwether, GA</t>
  </si>
  <si>
    <t>13199</t>
  </si>
  <si>
    <t>Ford, IL</t>
  </si>
  <si>
    <t>17053</t>
  </si>
  <si>
    <t>Franklin, IL</t>
  </si>
  <si>
    <t>17055</t>
  </si>
  <si>
    <t>Fulton, IL</t>
  </si>
  <si>
    <t>17057</t>
  </si>
  <si>
    <t>Gallatin, IL</t>
  </si>
  <si>
    <t>17059</t>
  </si>
  <si>
    <t>Greene, IL</t>
  </si>
  <si>
    <t>17061</t>
  </si>
  <si>
    <t>Grundy, IL</t>
  </si>
  <si>
    <t>17063</t>
  </si>
  <si>
    <t>Hamilton, IL</t>
  </si>
  <si>
    <t>Porter, IN</t>
  </si>
  <si>
    <t>18127</t>
  </si>
  <si>
    <t>Posey, IN</t>
  </si>
  <si>
    <t>18129</t>
  </si>
  <si>
    <t>Pulaski, IN</t>
  </si>
  <si>
    <t>18131</t>
  </si>
  <si>
    <t>17067</t>
  </si>
  <si>
    <t>Hardin, IL</t>
  </si>
  <si>
    <t>17069</t>
  </si>
  <si>
    <t>18133</t>
  </si>
  <si>
    <t>17071</t>
  </si>
  <si>
    <t>Henry, IL</t>
  </si>
  <si>
    <t>Peach, GA</t>
  </si>
  <si>
    <t>Miami-Dade, FL</t>
  </si>
  <si>
    <t>12086</t>
  </si>
  <si>
    <t>Monroe, FL</t>
  </si>
  <si>
    <t>12087</t>
  </si>
  <si>
    <t>Nassau, FL</t>
  </si>
  <si>
    <t>12089</t>
  </si>
  <si>
    <t>Okaloosa, FL</t>
  </si>
  <si>
    <t>12091</t>
  </si>
  <si>
    <t>Okeechobee, FL</t>
  </si>
  <si>
    <t>12093</t>
  </si>
  <si>
    <t>Orange, FL</t>
  </si>
  <si>
    <t>Putnam, GA</t>
  </si>
  <si>
    <t>13237</t>
  </si>
  <si>
    <t>Quitman, GA</t>
  </si>
  <si>
    <t>13239</t>
  </si>
  <si>
    <t>17085</t>
  </si>
  <si>
    <t>Johnson, IL</t>
  </si>
  <si>
    <t>17087</t>
  </si>
  <si>
    <t>Kane, IL</t>
  </si>
  <si>
    <t>17089</t>
  </si>
  <si>
    <t>Kankakee, IL</t>
  </si>
  <si>
    <t>Tippecanoe, IN</t>
  </si>
  <si>
    <t>18157</t>
  </si>
  <si>
    <t>Tipton, IN</t>
  </si>
  <si>
    <t>18159</t>
  </si>
  <si>
    <t>Union, IN</t>
  </si>
  <si>
    <t>18161</t>
  </si>
  <si>
    <t>18163</t>
  </si>
  <si>
    <t>Vermillion, IN</t>
  </si>
  <si>
    <t>18165</t>
  </si>
  <si>
    <t>Vigo, IN</t>
  </si>
  <si>
    <t>20055</t>
  </si>
  <si>
    <t>Ford, KS</t>
  </si>
  <si>
    <t>20057</t>
  </si>
  <si>
    <t>20061</t>
  </si>
  <si>
    <t>Gove, KS</t>
  </si>
  <si>
    <t>20063</t>
  </si>
  <si>
    <t>Graham, KS</t>
  </si>
  <si>
    <t>20065</t>
  </si>
  <si>
    <t>Grant, KS</t>
  </si>
  <si>
    <t>20067</t>
  </si>
  <si>
    <t>Gray, KS</t>
  </si>
  <si>
    <t>20069</t>
  </si>
  <si>
    <t>Greeley, KS</t>
  </si>
  <si>
    <t>20071</t>
  </si>
  <si>
    <t>Adams, IA</t>
  </si>
  <si>
    <t>19003</t>
  </si>
  <si>
    <t>Allamakee, IA</t>
  </si>
  <si>
    <t>19005</t>
  </si>
  <si>
    <t>Appanoose, IA</t>
  </si>
  <si>
    <t>19007</t>
  </si>
  <si>
    <t>Audubon, IA</t>
  </si>
  <si>
    <t>19009</t>
  </si>
  <si>
    <t>Benton, IA</t>
  </si>
  <si>
    <t>19011</t>
  </si>
  <si>
    <t>Black Hawk, IA</t>
  </si>
  <si>
    <t>19013</t>
  </si>
  <si>
    <t>Boone, IA</t>
  </si>
  <si>
    <t>19015</t>
  </si>
  <si>
    <t>Bremer, IA</t>
  </si>
  <si>
    <t>19017</t>
  </si>
  <si>
    <t>Jewell, KS</t>
  </si>
  <si>
    <t>Monroe, IL</t>
  </si>
  <si>
    <t>17133</t>
  </si>
  <si>
    <t>17131</t>
  </si>
  <si>
    <t>Turner, GA</t>
  </si>
  <si>
    <t>13287</t>
  </si>
  <si>
    <t>Twiggs, GA</t>
  </si>
  <si>
    <t>13289</t>
  </si>
  <si>
    <t>Union, GA</t>
  </si>
  <si>
    <t>Berrien, GA</t>
  </si>
  <si>
    <t>13019</t>
  </si>
  <si>
    <t>Bibb, GA</t>
  </si>
  <si>
    <t>13021</t>
  </si>
  <si>
    <t>Walker, GA</t>
  </si>
  <si>
    <t>13295</t>
  </si>
  <si>
    <t>Walton, GA</t>
  </si>
  <si>
    <t>13297</t>
  </si>
  <si>
    <t>Brantley, GA</t>
  </si>
  <si>
    <t>13025</t>
  </si>
  <si>
    <t>Brooks, GA</t>
  </si>
  <si>
    <t>Putnam, IL</t>
  </si>
  <si>
    <t>17155</t>
  </si>
  <si>
    <t>Randolph, IL</t>
  </si>
  <si>
    <t>17157</t>
  </si>
  <si>
    <t>White, GA</t>
  </si>
  <si>
    <t>13311</t>
  </si>
  <si>
    <t>Whitfield, GA</t>
  </si>
  <si>
    <t>13313</t>
  </si>
  <si>
    <t>Wilcox, GA</t>
  </si>
  <si>
    <t>13315</t>
  </si>
  <si>
    <t>Wilkes, GA</t>
  </si>
  <si>
    <t>17163</t>
  </si>
  <si>
    <t>Saline, IL</t>
  </si>
  <si>
    <t>17165</t>
  </si>
  <si>
    <t>Sangamon, IL</t>
  </si>
  <si>
    <t>17167</t>
  </si>
  <si>
    <t>Schuyler, IL</t>
  </si>
  <si>
    <t>17169</t>
  </si>
  <si>
    <t>Hawaii, HI</t>
  </si>
  <si>
    <t>15001</t>
  </si>
  <si>
    <t>Morgan, CO</t>
  </si>
  <si>
    <t>13055</t>
  </si>
  <si>
    <t>Cherokee, GA</t>
  </si>
  <si>
    <t>13057</t>
  </si>
  <si>
    <t>Clarke, GA</t>
  </si>
  <si>
    <t>13059</t>
  </si>
  <si>
    <t>Clay, GA</t>
  </si>
  <si>
    <t>13061</t>
  </si>
  <si>
    <t>Clayton, GA</t>
  </si>
  <si>
    <t>13063</t>
  </si>
  <si>
    <t>16007</t>
  </si>
  <si>
    <t>Benewah, ID</t>
  </si>
  <si>
    <t>16009</t>
  </si>
  <si>
    <t>Bingham, ID</t>
  </si>
  <si>
    <t>16011</t>
  </si>
  <si>
    <t>Blaine, ID</t>
  </si>
  <si>
    <t>16013</t>
  </si>
  <si>
    <t>Boise, ID</t>
  </si>
  <si>
    <t>16015</t>
  </si>
  <si>
    <t>Bonner, ID</t>
  </si>
  <si>
    <t>16017</t>
  </si>
  <si>
    <t>Bonneville, ID</t>
  </si>
  <si>
    <t>16019</t>
  </si>
  <si>
    <t>Boundary, ID</t>
  </si>
  <si>
    <t>17195</t>
  </si>
  <si>
    <t>Will, IL</t>
  </si>
  <si>
    <t>17197</t>
  </si>
  <si>
    <t>Williamson, IL</t>
  </si>
  <si>
    <t>17199</t>
  </si>
  <si>
    <t>16021</t>
  </si>
  <si>
    <t>Butte, ID</t>
  </si>
  <si>
    <t>16023</t>
  </si>
  <si>
    <t>Camas, ID</t>
  </si>
  <si>
    <t>16025</t>
  </si>
  <si>
    <t>16027</t>
  </si>
  <si>
    <t>Decatur, GA</t>
  </si>
  <si>
    <t>Saguache, CO</t>
  </si>
  <si>
    <t>08109</t>
  </si>
  <si>
    <t>San Juan, CO</t>
  </si>
  <si>
    <t>08111</t>
  </si>
  <si>
    <t>San Miguel, CO</t>
  </si>
  <si>
    <t>08113</t>
  </si>
  <si>
    <t>Sedgwick, CO</t>
  </si>
  <si>
    <t>08115</t>
  </si>
  <si>
    <t>Summit, CO</t>
  </si>
  <si>
    <t>08117</t>
  </si>
  <si>
    <t>Teller, CO</t>
  </si>
  <si>
    <t>08119</t>
  </si>
  <si>
    <t>Echols, GA</t>
  </si>
  <si>
    <t>13101</t>
  </si>
  <si>
    <t>Effingham, GA</t>
  </si>
  <si>
    <t>Franklin, ID</t>
  </si>
  <si>
    <t>16041</t>
  </si>
  <si>
    <t>Fremont, ID</t>
  </si>
  <si>
    <t>16043</t>
  </si>
  <si>
    <t>Gem, ID</t>
  </si>
  <si>
    <t>16045</t>
  </si>
  <si>
    <t>Clinton, IN</t>
  </si>
  <si>
    <t>18023</t>
  </si>
  <si>
    <t>Crawford, IN</t>
  </si>
  <si>
    <t>18025</t>
  </si>
  <si>
    <t>Daviess, IN</t>
  </si>
  <si>
    <t>Linn, IA</t>
  </si>
  <si>
    <t>19113</t>
  </si>
  <si>
    <t>Decatur, IN</t>
  </si>
  <si>
    <t>18031</t>
  </si>
  <si>
    <t>19117</t>
  </si>
  <si>
    <t>Lyon, IA</t>
  </si>
  <si>
    <t>19119</t>
  </si>
  <si>
    <t>Madison, IA</t>
  </si>
  <si>
    <t>19121</t>
  </si>
  <si>
    <t>19123</t>
  </si>
  <si>
    <t>Marion, IA</t>
  </si>
  <si>
    <t>19125</t>
  </si>
  <si>
    <t>Marshall, IA</t>
  </si>
  <si>
    <t>19127</t>
  </si>
  <si>
    <t>Mills, IA</t>
  </si>
  <si>
    <t>19129</t>
  </si>
  <si>
    <t>Mitchell, IA</t>
  </si>
  <si>
    <t>19131</t>
  </si>
  <si>
    <t>Monona, IA</t>
  </si>
  <si>
    <t>19133</t>
  </si>
  <si>
    <t>Monroe, IA</t>
  </si>
  <si>
    <t>18049</t>
  </si>
  <si>
    <t>Gibson, IN</t>
  </si>
  <si>
    <t>18051</t>
  </si>
  <si>
    <t>Grant, IN</t>
  </si>
  <si>
    <t>18053</t>
  </si>
  <si>
    <t>Greene, IN</t>
  </si>
  <si>
    <t>18055</t>
  </si>
  <si>
    <t>Hamilton, IN</t>
  </si>
  <si>
    <t>18057</t>
  </si>
  <si>
    <t>Hancock, IN</t>
  </si>
  <si>
    <t>18059</t>
  </si>
  <si>
    <t>Harrison, IN</t>
  </si>
  <si>
    <t>18061</t>
  </si>
  <si>
    <t>Hendricks, IN</t>
  </si>
  <si>
    <t>18063</t>
  </si>
  <si>
    <t>Henry, IN</t>
  </si>
  <si>
    <t>18065</t>
  </si>
  <si>
    <t>Washington, ID</t>
  </si>
  <si>
    <t>16085</t>
  </si>
  <si>
    <t>Houston, GA</t>
  </si>
  <si>
    <t>13153</t>
  </si>
  <si>
    <t>Irwin, GA</t>
  </si>
  <si>
    <t>13155</t>
  </si>
  <si>
    <t>12029</t>
  </si>
  <si>
    <t>Duval, FL</t>
  </si>
  <si>
    <t>12031</t>
  </si>
  <si>
    <t>Escambia, FL</t>
  </si>
  <si>
    <t>13159</t>
  </si>
  <si>
    <t>Jeff Davis, GA</t>
  </si>
  <si>
    <t>Franklin, FL</t>
  </si>
  <si>
    <t>12037</t>
  </si>
  <si>
    <t>Gadsden, FL</t>
  </si>
  <si>
    <t>Champaign, IL</t>
  </si>
  <si>
    <t>17019</t>
  </si>
  <si>
    <t>Christian, IL</t>
  </si>
  <si>
    <t>17021</t>
  </si>
  <si>
    <t>Clark, IL</t>
  </si>
  <si>
    <t>17023</t>
  </si>
  <si>
    <t>Laurens, GA</t>
  </si>
  <si>
    <t>13175</t>
  </si>
  <si>
    <t>Lee, GA</t>
  </si>
  <si>
    <t>13177</t>
  </si>
  <si>
    <t>Liberty, GA</t>
  </si>
  <si>
    <t>13179</t>
  </si>
  <si>
    <t>Lincoln, GA</t>
  </si>
  <si>
    <t>13181</t>
  </si>
  <si>
    <t>Cook, IL</t>
  </si>
  <si>
    <t>17031</t>
  </si>
  <si>
    <t>Crawford, IL</t>
  </si>
  <si>
    <t>17033</t>
  </si>
  <si>
    <t>Cumberland, IL</t>
  </si>
  <si>
    <t>Lumpkin, GA</t>
  </si>
  <si>
    <t>13187</t>
  </si>
  <si>
    <t>San Francisco, CA</t>
  </si>
  <si>
    <t>06075</t>
  </si>
  <si>
    <t>12063</t>
  </si>
  <si>
    <t>Jefferson, FL</t>
  </si>
  <si>
    <t>12065</t>
  </si>
  <si>
    <t>Lafayette, FL</t>
  </si>
  <si>
    <t>12067</t>
  </si>
  <si>
    <t>Lake, FL</t>
  </si>
  <si>
    <t>12069</t>
  </si>
  <si>
    <t>Lee, FL</t>
  </si>
  <si>
    <t>Miller, GA</t>
  </si>
  <si>
    <t>13201</t>
  </si>
  <si>
    <t>Mitchell, GA</t>
  </si>
  <si>
    <t>13205</t>
  </si>
  <si>
    <t>Monroe, GA</t>
  </si>
  <si>
    <t>13207</t>
  </si>
  <si>
    <t>Montgomery, GA</t>
  </si>
  <si>
    <t>13209</t>
  </si>
  <si>
    <t>Morgan, GA</t>
  </si>
  <si>
    <t>13211</t>
  </si>
  <si>
    <t>Murray, GA</t>
  </si>
  <si>
    <t>13213</t>
  </si>
  <si>
    <t>Muscogee, GA</t>
  </si>
  <si>
    <t>17065</t>
  </si>
  <si>
    <t>Hancock, IL</t>
  </si>
  <si>
    <t>Newton, GA</t>
  </si>
  <si>
    <t>13217</t>
  </si>
  <si>
    <t>Oconee, GA</t>
  </si>
  <si>
    <t>13219</t>
  </si>
  <si>
    <t>Oglethorpe, GA</t>
  </si>
  <si>
    <t>13221</t>
  </si>
  <si>
    <t>Paulding, GA</t>
  </si>
  <si>
    <t>06099</t>
  </si>
  <si>
    <t>Henderson, IL</t>
  </si>
  <si>
    <t>13223</t>
  </si>
  <si>
    <t>Sutter, CA</t>
  </si>
  <si>
    <t>06101</t>
  </si>
  <si>
    <t>Tehama, CA</t>
  </si>
  <si>
    <t>06103</t>
  </si>
  <si>
    <t>Trinity, CA</t>
  </si>
  <si>
    <t>06105</t>
  </si>
  <si>
    <t>Tulare, CA</t>
  </si>
  <si>
    <t>06107</t>
  </si>
  <si>
    <t>Tuolumne, CA</t>
  </si>
  <si>
    <t>06109</t>
  </si>
  <si>
    <t>Ventura, CA</t>
  </si>
  <si>
    <t>06111</t>
  </si>
  <si>
    <t>12095</t>
  </si>
  <si>
    <t>Osceola, FL</t>
  </si>
  <si>
    <t>12097</t>
  </si>
  <si>
    <t>Palm Beach, FL</t>
  </si>
  <si>
    <t>Rabun, GA</t>
  </si>
  <si>
    <t>13241</t>
  </si>
  <si>
    <t>Randolph, GA</t>
  </si>
  <si>
    <t>13243</t>
  </si>
  <si>
    <t>Richmond, GA</t>
  </si>
  <si>
    <t>13245</t>
  </si>
  <si>
    <t>17091</t>
  </si>
  <si>
    <t>Kendall, IL</t>
  </si>
  <si>
    <t>17093</t>
  </si>
  <si>
    <t>Knox, IL</t>
  </si>
  <si>
    <t>20051</t>
  </si>
  <si>
    <t>Vanderburgh, IN</t>
  </si>
  <si>
    <t>18167</t>
  </si>
  <si>
    <t>Wabash, IN</t>
  </si>
  <si>
    <t>18169</t>
  </si>
  <si>
    <t>Warren, IN</t>
  </si>
  <si>
    <t>18171</t>
  </si>
  <si>
    <t>20059</t>
  </si>
  <si>
    <t>Geary, KS</t>
  </si>
  <si>
    <t>Warrick, IN</t>
  </si>
  <si>
    <t>18173</t>
  </si>
  <si>
    <t>Washington, IN</t>
  </si>
  <si>
    <t>18175</t>
  </si>
  <si>
    <t>Wayne, IN</t>
  </si>
  <si>
    <t>18177</t>
  </si>
  <si>
    <t>Wells, IN</t>
  </si>
  <si>
    <t>18179</t>
  </si>
  <si>
    <t>White, IN</t>
  </si>
  <si>
    <t>18181</t>
  </si>
  <si>
    <t>Whitley, IN</t>
  </si>
  <si>
    <t>18183</t>
  </si>
  <si>
    <t>Adair, IA</t>
  </si>
  <si>
    <t>19001</t>
  </si>
  <si>
    <t>Macon, IL</t>
  </si>
  <si>
    <t>17115</t>
  </si>
  <si>
    <t>Macoupin, IL</t>
  </si>
  <si>
    <t>17117</t>
  </si>
  <si>
    <t>Madison, IL</t>
  </si>
  <si>
    <t>17119</t>
  </si>
  <si>
    <t>Marion, IL</t>
  </si>
  <si>
    <t>17121</t>
  </si>
  <si>
    <t>Marshall, IL</t>
  </si>
  <si>
    <t>17123</t>
  </si>
  <si>
    <t>Mason, IL</t>
  </si>
  <si>
    <t>17125</t>
  </si>
  <si>
    <t>Massac, IL</t>
  </si>
  <si>
    <t>17127</t>
  </si>
  <si>
    <t>Menard, IL</t>
  </si>
  <si>
    <t>17129</t>
  </si>
  <si>
    <t>Mercer, IL</t>
  </si>
  <si>
    <t>Bartow, GA</t>
  </si>
  <si>
    <t>13015</t>
  </si>
  <si>
    <t>Ben Hill, GA</t>
  </si>
  <si>
    <t>13017</t>
  </si>
  <si>
    <t>Hinsdale, CO</t>
  </si>
  <si>
    <t>08053</t>
  </si>
  <si>
    <t>Huerfano, CO</t>
  </si>
  <si>
    <t>08055</t>
  </si>
  <si>
    <t>Bleckley, GA</t>
  </si>
  <si>
    <t>13023</t>
  </si>
  <si>
    <t>Jefferson, CO</t>
  </si>
  <si>
    <t>Washington, GA</t>
  </si>
  <si>
    <t>13303</t>
  </si>
  <si>
    <t>Wayne, GA</t>
  </si>
  <si>
    <t>13305</t>
  </si>
  <si>
    <t>Webster, GA</t>
  </si>
  <si>
    <t>13307</t>
  </si>
  <si>
    <t>Wheeler, GA</t>
  </si>
  <si>
    <t>13309</t>
  </si>
  <si>
    <t>13037</t>
  </si>
  <si>
    <t>Camden, GA</t>
  </si>
  <si>
    <t>13039</t>
  </si>
  <si>
    <t>Candler, GA</t>
  </si>
  <si>
    <t>13043</t>
  </si>
  <si>
    <t>Carroll, GA</t>
  </si>
  <si>
    <t>13045</t>
  </si>
  <si>
    <t>13317</t>
  </si>
  <si>
    <t>Wilkinson, GA</t>
  </si>
  <si>
    <t>13319</t>
  </si>
  <si>
    <t>Worth, GA</t>
  </si>
  <si>
    <t>13321</t>
  </si>
  <si>
    <t>Chatham, GA</t>
  </si>
  <si>
    <t>13051</t>
  </si>
  <si>
    <t>Montrose, CO</t>
  </si>
  <si>
    <t>08085</t>
  </si>
  <si>
    <t>Mississippi, AR</t>
  </si>
  <si>
    <t>05093</t>
  </si>
  <si>
    <t>Monroe, AR</t>
  </si>
  <si>
    <t>05095</t>
  </si>
  <si>
    <t>Montgomery, AR</t>
  </si>
  <si>
    <t>08087</t>
  </si>
  <si>
    <t>Otero, CO</t>
  </si>
  <si>
    <t>08089</t>
  </si>
  <si>
    <t>Ouray, CO</t>
  </si>
  <si>
    <t>08091</t>
  </si>
  <si>
    <t>Park, CO</t>
  </si>
  <si>
    <t>08093</t>
  </si>
  <si>
    <t>Clinch, GA</t>
  </si>
  <si>
    <t>13065</t>
  </si>
  <si>
    <t>Cobb, GA</t>
  </si>
  <si>
    <t>13067</t>
  </si>
  <si>
    <t>Coffee, GA</t>
  </si>
  <si>
    <t>13069</t>
  </si>
  <si>
    <t>Colquitt, GA</t>
  </si>
  <si>
    <t>13071</t>
  </si>
  <si>
    <t>Columbia, GA</t>
  </si>
  <si>
    <t>13073</t>
  </si>
  <si>
    <t>Cook, GA</t>
  </si>
  <si>
    <t>13075</t>
  </si>
  <si>
    <t>Crawford, GA</t>
  </si>
  <si>
    <t>13079</t>
  </si>
  <si>
    <t>Crisp, GA</t>
  </si>
  <si>
    <t>13081</t>
  </si>
  <si>
    <t>Dade, GA</t>
  </si>
  <si>
    <t>13083</t>
  </si>
  <si>
    <t>Dawson, GA</t>
  </si>
  <si>
    <t>13085</t>
  </si>
  <si>
    <t>Pulaski, AR</t>
  </si>
  <si>
    <t>05119</t>
  </si>
  <si>
    <t>Canyon, ID</t>
  </si>
  <si>
    <t>Randolph, AR</t>
  </si>
  <si>
    <t>05121</t>
  </si>
  <si>
    <t>St. Francis, AR</t>
  </si>
  <si>
    <t>05123</t>
  </si>
  <si>
    <t>Saline, AR</t>
  </si>
  <si>
    <t>05125</t>
  </si>
  <si>
    <t>Scott, AR</t>
  </si>
  <si>
    <t>05127</t>
  </si>
  <si>
    <t>Searcy, AR</t>
  </si>
  <si>
    <t>05129</t>
  </si>
  <si>
    <t>Sebastian, AR</t>
  </si>
  <si>
    <t>Washington, CO</t>
  </si>
  <si>
    <t>08121</t>
  </si>
  <si>
    <t>Weld, CO</t>
  </si>
  <si>
    <t>08123</t>
  </si>
  <si>
    <t>Yuma, CO</t>
  </si>
  <si>
    <t>13103</t>
  </si>
  <si>
    <t>Elbert, GA</t>
  </si>
  <si>
    <t>13105</t>
  </si>
  <si>
    <t>Emanuel, GA</t>
  </si>
  <si>
    <t>13107</t>
  </si>
  <si>
    <t>Evans, GA</t>
  </si>
  <si>
    <t>13109</t>
  </si>
  <si>
    <t>Gooding, ID</t>
  </si>
  <si>
    <t>16047</t>
  </si>
  <si>
    <t>Idaho, ID</t>
  </si>
  <si>
    <t>18027</t>
  </si>
  <si>
    <t>Dearborn, IN</t>
  </si>
  <si>
    <t>18029</t>
  </si>
  <si>
    <t>Jefferson, ID</t>
  </si>
  <si>
    <t>16051</t>
  </si>
  <si>
    <t>Jerome, ID</t>
  </si>
  <si>
    <t>16053</t>
  </si>
  <si>
    <t>DeKalb, IN</t>
  </si>
  <si>
    <t>18033</t>
  </si>
  <si>
    <t>Delaware, IN</t>
  </si>
  <si>
    <t>Mahaska, IA</t>
  </si>
  <si>
    <t>13117</t>
  </si>
  <si>
    <t>18035</t>
  </si>
  <si>
    <t>Dubois, IN</t>
  </si>
  <si>
    <t>18037</t>
  </si>
  <si>
    <t>Elkhart, IN</t>
  </si>
  <si>
    <t>18039</t>
  </si>
  <si>
    <t>Fayette, IN</t>
  </si>
  <si>
    <t>18041</t>
  </si>
  <si>
    <t>Floyd, IN</t>
  </si>
  <si>
    <t>18043</t>
  </si>
  <si>
    <t>Fountain, IN</t>
  </si>
  <si>
    <t>18045</t>
  </si>
  <si>
    <t>Franklin, IN</t>
  </si>
  <si>
    <t>18047</t>
  </si>
  <si>
    <t>Fulton, IN</t>
  </si>
  <si>
    <t>Nez Perce, ID</t>
  </si>
  <si>
    <t>16069</t>
  </si>
  <si>
    <t>Oneida, ID</t>
  </si>
  <si>
    <t>16071</t>
  </si>
  <si>
    <t>Owyhee, ID</t>
  </si>
  <si>
    <t>16073</t>
  </si>
  <si>
    <t>Payette, ID</t>
  </si>
  <si>
    <t>16075</t>
  </si>
  <si>
    <t>Power, ID</t>
  </si>
  <si>
    <t>16077</t>
  </si>
  <si>
    <t>Shoshone, ID</t>
  </si>
  <si>
    <t>16079</t>
  </si>
  <si>
    <t>Teton, ID</t>
  </si>
  <si>
    <t>16081</t>
  </si>
  <si>
    <t>Twin Falls, ID</t>
  </si>
  <si>
    <t>16083</t>
  </si>
  <si>
    <t>Valley, ID</t>
  </si>
  <si>
    <t>13151</t>
  </si>
  <si>
    <t>Columbia, FL</t>
  </si>
  <si>
    <t>12023</t>
  </si>
  <si>
    <t>DeSoto, FL</t>
  </si>
  <si>
    <t>12027</t>
  </si>
  <si>
    <t>Dixie, FL</t>
  </si>
  <si>
    <t>06039</t>
  </si>
  <si>
    <t>12033</t>
  </si>
  <si>
    <t>Flagler, FL</t>
  </si>
  <si>
    <t>12035</t>
  </si>
  <si>
    <t>06043</t>
  </si>
  <si>
    <t>Jenkins, GA</t>
  </si>
  <si>
    <t>13165</t>
  </si>
  <si>
    <t>Johnson, GA</t>
  </si>
  <si>
    <t>13167</t>
  </si>
  <si>
    <t>Jones, GA</t>
  </si>
  <si>
    <t>13169</t>
  </si>
  <si>
    <t>Lamar, GA</t>
  </si>
  <si>
    <t>13171</t>
  </si>
  <si>
    <t>Lanier, GA</t>
  </si>
  <si>
    <t>13173</t>
  </si>
  <si>
    <t>Hardee, FL</t>
  </si>
  <si>
    <t>12049</t>
  </si>
  <si>
    <t>Hendry, FL</t>
  </si>
  <si>
    <t>12051</t>
  </si>
  <si>
    <t>Hernando, FL</t>
  </si>
  <si>
    <t>12053</t>
  </si>
  <si>
    <t>Highlands, FL</t>
  </si>
  <si>
    <t>Long, GA</t>
  </si>
  <si>
    <t>13183</t>
  </si>
  <si>
    <t>Lowndes, GA</t>
  </si>
  <si>
    <t>13185</t>
  </si>
  <si>
    <t>12059</t>
  </si>
  <si>
    <t>San Diego, CA</t>
  </si>
  <si>
    <t>06073</t>
  </si>
  <si>
    <t>02290</t>
  </si>
  <si>
    <t>Apache, AZ</t>
  </si>
  <si>
    <t>04001</t>
  </si>
  <si>
    <t>Cochise, AZ</t>
  </si>
  <si>
    <t>04003</t>
  </si>
  <si>
    <t>Coconino, AZ</t>
  </si>
  <si>
    <t>San Joaquin, CA</t>
  </si>
  <si>
    <t>06077</t>
  </si>
  <si>
    <t>San Luis Obispo, CA</t>
  </si>
  <si>
    <t>06079</t>
  </si>
  <si>
    <t>San Mateo, CA</t>
  </si>
  <si>
    <t>12071</t>
  </si>
  <si>
    <t>Leon, FL</t>
  </si>
  <si>
    <t>12073</t>
  </si>
  <si>
    <t>Levy, FL</t>
  </si>
  <si>
    <t>12075</t>
  </si>
  <si>
    <t>Liberty, FL</t>
  </si>
  <si>
    <t>12077</t>
  </si>
  <si>
    <t>Madison, FL</t>
  </si>
  <si>
    <t>12079</t>
  </si>
  <si>
    <t>Manatee, FL</t>
  </si>
  <si>
    <t>12081</t>
  </si>
  <si>
    <t>Marion, FL</t>
  </si>
  <si>
    <t>13215</t>
  </si>
  <si>
    <t>12085</t>
  </si>
  <si>
    <t>06091</t>
  </si>
  <si>
    <t>Siskiyou, CA</t>
  </si>
  <si>
    <t>06093</t>
  </si>
  <si>
    <t>Solano, CA</t>
  </si>
  <si>
    <t>06095</t>
  </si>
  <si>
    <t>Sonoma, CA</t>
  </si>
  <si>
    <t>06097</t>
  </si>
  <si>
    <t>Navajo, AZ</t>
  </si>
  <si>
    <t>04017</t>
  </si>
  <si>
    <t>Pima, AZ</t>
  </si>
  <si>
    <t>04019</t>
  </si>
  <si>
    <t>Pinal, AZ</t>
  </si>
  <si>
    <t>04021</t>
  </si>
  <si>
    <t>Santa Cruz, AZ</t>
  </si>
  <si>
    <t>04023</t>
  </si>
  <si>
    <t>Yavapai, AZ</t>
  </si>
  <si>
    <t>04025</t>
  </si>
  <si>
    <t>Yuma, AZ</t>
  </si>
  <si>
    <t>04027</t>
  </si>
  <si>
    <t>Yolo, CA</t>
  </si>
  <si>
    <t>06113</t>
  </si>
  <si>
    <t>Yuba, CA</t>
  </si>
  <si>
    <t>06115</t>
  </si>
  <si>
    <t>12099</t>
  </si>
  <si>
    <t>Pasco, FL</t>
  </si>
  <si>
    <t>12101</t>
  </si>
  <si>
    <t>Pinellas, FL</t>
  </si>
  <si>
    <t>12103</t>
  </si>
  <si>
    <t>Polk, FL</t>
  </si>
  <si>
    <t>12105</t>
  </si>
  <si>
    <t>Putnam, FL</t>
  </si>
  <si>
    <t>Rockdale, GA</t>
  </si>
  <si>
    <t>13247</t>
  </si>
  <si>
    <t>17095</t>
  </si>
  <si>
    <t>Lake, IL</t>
  </si>
  <si>
    <t>17097</t>
  </si>
  <si>
    <t>LaSalle, IL</t>
  </si>
  <si>
    <t>17099</t>
  </si>
  <si>
    <t>Archuleta, CO</t>
  </si>
  <si>
    <t>08007</t>
  </si>
  <si>
    <t>Baca, CO</t>
  </si>
  <si>
    <t>08009</t>
  </si>
  <si>
    <t>Bent, CO</t>
  </si>
  <si>
    <t>Schley, GA</t>
  </si>
  <si>
    <t>13249</t>
  </si>
  <si>
    <t>Screven, GA</t>
  </si>
  <si>
    <t>13251</t>
  </si>
  <si>
    <t>Seminole, GA</t>
  </si>
  <si>
    <t>Lawrence, IL</t>
  </si>
  <si>
    <t>17101</t>
  </si>
  <si>
    <t>Lee, IL</t>
  </si>
  <si>
    <t>17103</t>
  </si>
  <si>
    <t>Livingston, IL</t>
  </si>
  <si>
    <t>17105</t>
  </si>
  <si>
    <t>Logan, IL</t>
  </si>
  <si>
    <t>17107</t>
  </si>
  <si>
    <t>McDonough, IL</t>
  </si>
  <si>
    <t>17109</t>
  </si>
  <si>
    <t>McHenry, IL</t>
  </si>
  <si>
    <t>17111</t>
  </si>
  <si>
    <t>McLean, IL</t>
  </si>
  <si>
    <t>17113</t>
  </si>
  <si>
    <t>Taylor, GA</t>
  </si>
  <si>
    <t>13269</t>
  </si>
  <si>
    <t>Telfair, GA</t>
  </si>
  <si>
    <t>13271</t>
  </si>
  <si>
    <t>Terrell, GA</t>
  </si>
  <si>
    <t>13273</t>
  </si>
  <si>
    <t>Thomas, GA</t>
  </si>
  <si>
    <t>13275</t>
  </si>
  <si>
    <t>Tift, GA</t>
  </si>
  <si>
    <t>13277</t>
  </si>
  <si>
    <t>Toombs, GA</t>
  </si>
  <si>
    <t>13279</t>
  </si>
  <si>
    <t>Towns, GA</t>
  </si>
  <si>
    <t>13281</t>
  </si>
  <si>
    <t>Treutlen, GA</t>
  </si>
  <si>
    <t>13283</t>
  </si>
  <si>
    <t>13285</t>
  </si>
  <si>
    <t>13013</t>
  </si>
  <si>
    <t>Banks, GA</t>
  </si>
  <si>
    <t>13011</t>
  </si>
  <si>
    <t>Barrow, GA</t>
  </si>
  <si>
    <t>Grand, CO</t>
  </si>
  <si>
    <t>08049</t>
  </si>
  <si>
    <t>Gunnison, CO</t>
  </si>
  <si>
    <t>08051</t>
  </si>
  <si>
    <t>Jackson, CO</t>
  </si>
  <si>
    <t>08057</t>
  </si>
  <si>
    <t>Howard, AR</t>
  </si>
  <si>
    <t>08059</t>
  </si>
  <si>
    <t>Kiowa, CO</t>
  </si>
  <si>
    <t>13027</t>
  </si>
  <si>
    <t>Bryan, GA</t>
  </si>
  <si>
    <t>13029</t>
  </si>
  <si>
    <t>Bulloch, GA</t>
  </si>
  <si>
    <t>13031</t>
  </si>
  <si>
    <t>Burke, GA</t>
  </si>
  <si>
    <t>13033</t>
  </si>
  <si>
    <t>Butts, GA</t>
  </si>
  <si>
    <t>13035</t>
  </si>
  <si>
    <t>Calhoun, GA</t>
  </si>
  <si>
    <t>Las Animas, CO</t>
  </si>
  <si>
    <t>08071</t>
  </si>
  <si>
    <t>Lincoln, CO</t>
  </si>
  <si>
    <t>08073</t>
  </si>
  <si>
    <t>Logan, CO</t>
  </si>
  <si>
    <t>08075</t>
  </si>
  <si>
    <t>Mesa, CO</t>
  </si>
  <si>
    <t>08077</t>
  </si>
  <si>
    <t>Catoosa, GA</t>
  </si>
  <si>
    <t>13047</t>
  </si>
  <si>
    <t>Charlton, GA</t>
  </si>
  <si>
    <t>13049</t>
  </si>
  <si>
    <t>Montezuma, CO</t>
  </si>
  <si>
    <t>08083</t>
  </si>
  <si>
    <t>05091</t>
  </si>
  <si>
    <t>Dallas, AL</t>
  </si>
  <si>
    <t>01047</t>
  </si>
  <si>
    <t>DeKalb, AL</t>
  </si>
  <si>
    <t>01049</t>
  </si>
  <si>
    <t>Elmore, AL</t>
  </si>
  <si>
    <t>05097</t>
  </si>
  <si>
    <t>Nevada, AR</t>
  </si>
  <si>
    <t>05099</t>
  </si>
  <si>
    <t>Newton, AR</t>
  </si>
  <si>
    <t>05101</t>
  </si>
  <si>
    <t>Phillips, CO</t>
  </si>
  <si>
    <t>08095</t>
  </si>
  <si>
    <t>Pitkin, CO</t>
  </si>
  <si>
    <t>08097</t>
  </si>
  <si>
    <t>Prowers, CO</t>
  </si>
  <si>
    <t>08099</t>
  </si>
  <si>
    <t>Pueblo, CO</t>
  </si>
  <si>
    <t>08101</t>
  </si>
  <si>
    <t>Rio Blanco, CO</t>
  </si>
  <si>
    <t>08103</t>
  </si>
  <si>
    <t>Rio Grande, CO</t>
  </si>
  <si>
    <t>Coweta, GA</t>
  </si>
  <si>
    <t>13077</t>
  </si>
  <si>
    <t>Routt, CO</t>
  </si>
  <si>
    <t>08107</t>
  </si>
  <si>
    <t>05109</t>
  </si>
  <si>
    <t>Poinsett, AR</t>
  </si>
  <si>
    <t>05111</t>
  </si>
  <si>
    <t>Polk, AR</t>
  </si>
  <si>
    <t>05113</t>
  </si>
  <si>
    <t>Prairie, AR</t>
  </si>
  <si>
    <t>05117</t>
  </si>
  <si>
    <t>01101</t>
  </si>
  <si>
    <t>Morgan, AL</t>
  </si>
  <si>
    <t>01103</t>
  </si>
  <si>
    <t>Perry, AL</t>
  </si>
  <si>
    <t>01105</t>
  </si>
  <si>
    <t>Pickens, AL</t>
  </si>
  <si>
    <t>01107</t>
  </si>
  <si>
    <t>Pike, AL</t>
  </si>
  <si>
    <t>01109</t>
  </si>
  <si>
    <t>Randolph, AL</t>
  </si>
  <si>
    <t>01111</t>
  </si>
  <si>
    <t>05131</t>
  </si>
  <si>
    <t>Sevier, AR</t>
  </si>
  <si>
    <t>05133</t>
  </si>
  <si>
    <t>Sharp, AR</t>
  </si>
  <si>
    <t>05135</t>
  </si>
  <si>
    <t>08125</t>
  </si>
  <si>
    <t>Fairfield, CT</t>
  </si>
  <si>
    <t>09001</t>
  </si>
  <si>
    <t>Hartford, CT</t>
  </si>
  <si>
    <t>09003</t>
  </si>
  <si>
    <t>Litchfield, CT</t>
  </si>
  <si>
    <t>Fannin, GA</t>
  </si>
  <si>
    <t>13111</t>
  </si>
  <si>
    <t>16049</t>
  </si>
  <si>
    <t>Middlesex, CT</t>
  </si>
  <si>
    <t>09007</t>
  </si>
  <si>
    <t>Washington, AR</t>
  </si>
  <si>
    <t>05143</t>
  </si>
  <si>
    <t>White, AR</t>
  </si>
  <si>
    <t>05145</t>
  </si>
  <si>
    <t>Fayette, GA</t>
  </si>
  <si>
    <t>13113</t>
  </si>
  <si>
    <t>Floyd, GA</t>
  </si>
  <si>
    <t>13115</t>
  </si>
  <si>
    <t>Forsyth, GA</t>
  </si>
  <si>
    <t>16061</t>
  </si>
  <si>
    <t>Lincoln, ID</t>
  </si>
  <si>
    <t>16063</t>
  </si>
  <si>
    <t>Madison, ID</t>
  </si>
  <si>
    <t>16065</t>
  </si>
  <si>
    <t>Minidoka, ID</t>
  </si>
  <si>
    <t>16067</t>
  </si>
  <si>
    <t>Greene, GA</t>
  </si>
  <si>
    <t>13133</t>
  </si>
  <si>
    <t>Gwinnett, GA</t>
  </si>
  <si>
    <t>13135</t>
  </si>
  <si>
    <t>Habersham, GA</t>
  </si>
  <si>
    <t>13137</t>
  </si>
  <si>
    <t>Hall, GA</t>
  </si>
  <si>
    <t>13139</t>
  </si>
  <si>
    <t>Hancock, GA</t>
  </si>
  <si>
    <t>13141</t>
  </si>
  <si>
    <t>Haralson, GA</t>
  </si>
  <si>
    <t>13143</t>
  </si>
  <si>
    <t>Harris, GA</t>
  </si>
  <si>
    <t>13145</t>
  </si>
  <si>
    <t>Hart, GA</t>
  </si>
  <si>
    <t>13147</t>
  </si>
  <si>
    <t>13149</t>
  </si>
  <si>
    <t>Henry, GA</t>
  </si>
  <si>
    <t>KY</t>
    <phoneticPr fontId="3" type="noConversion"/>
  </si>
  <si>
    <t>LA</t>
    <phoneticPr fontId="3" type="noConversion"/>
  </si>
  <si>
    <t>ME</t>
    <phoneticPr fontId="3" type="noConversion"/>
  </si>
  <si>
    <t>MD</t>
    <phoneticPr fontId="3" type="noConversion"/>
  </si>
  <si>
    <t>MA</t>
    <phoneticPr fontId="3" type="noConversion"/>
  </si>
  <si>
    <t>BR</t>
    <phoneticPr fontId="3" type="noConversion"/>
  </si>
  <si>
    <t>CL</t>
    <phoneticPr fontId="3" type="noConversion"/>
  </si>
  <si>
    <t>Merced, CA</t>
  </si>
  <si>
    <t>06047</t>
  </si>
  <si>
    <t>Modoc, CA</t>
  </si>
  <si>
    <t>06049</t>
  </si>
  <si>
    <t>Mono, CA</t>
  </si>
  <si>
    <t>06051</t>
  </si>
  <si>
    <t>Marin, CA</t>
  </si>
  <si>
    <t>06041</t>
  </si>
  <si>
    <t>Mariposa, CA</t>
  </si>
  <si>
    <t>MI</t>
    <phoneticPr fontId="3" type="noConversion"/>
  </si>
  <si>
    <t>Mendocino, CA</t>
  </si>
  <si>
    <t>06045</t>
  </si>
  <si>
    <t>12039</t>
  </si>
  <si>
    <t>Gilchrist, FL</t>
  </si>
  <si>
    <t>12041</t>
  </si>
  <si>
    <t>Glades, FL</t>
  </si>
  <si>
    <t>12043</t>
  </si>
  <si>
    <t>Gulf, FL</t>
  </si>
  <si>
    <t>12045</t>
  </si>
  <si>
    <t>Hamilton, FL</t>
  </si>
  <si>
    <t>12047</t>
  </si>
  <si>
    <t>Orange, CA</t>
  </si>
  <si>
    <t>06059</t>
  </si>
  <si>
    <t>Placer, CA</t>
  </si>
  <si>
    <t>06061</t>
  </si>
  <si>
    <t>Plumas, CA</t>
  </si>
  <si>
    <t>06063</t>
  </si>
  <si>
    <t>Riverside, CA</t>
  </si>
  <si>
    <t>06065</t>
  </si>
  <si>
    <t>12055</t>
  </si>
  <si>
    <t>Hillsborough, FL</t>
  </si>
  <si>
    <t>12057</t>
  </si>
  <si>
    <t>Holmes, FL</t>
  </si>
  <si>
    <t>Santa Barbara, CA</t>
  </si>
  <si>
    <t>06083</t>
  </si>
  <si>
    <t>Santa Clara, CA</t>
  </si>
  <si>
    <t>06085</t>
  </si>
  <si>
    <t>Santa Cruz, CA</t>
  </si>
  <si>
    <t>06087</t>
  </si>
  <si>
    <t>Shasta, CA</t>
  </si>
  <si>
    <t>06089</t>
  </si>
  <si>
    <t>Sierra, CA</t>
  </si>
  <si>
    <t>04005</t>
  </si>
  <si>
    <t>Gila, AZ</t>
  </si>
  <si>
    <t>Butler, AL</t>
  </si>
  <si>
    <t>01013</t>
  </si>
  <si>
    <t>Calhoun, AL</t>
  </si>
  <si>
    <t>01015</t>
  </si>
  <si>
    <t>Chambers, AL</t>
  </si>
  <si>
    <t>01017</t>
  </si>
  <si>
    <t>Cherokee, AL</t>
  </si>
  <si>
    <t>01019</t>
  </si>
  <si>
    <t>Chilton, AL</t>
  </si>
  <si>
    <t>01021</t>
  </si>
  <si>
    <t>OH</t>
    <phoneticPr fontId="3" type="noConversion"/>
  </si>
  <si>
    <t>12083</t>
  </si>
  <si>
    <t>Martin, FL</t>
  </si>
  <si>
    <t>04007</t>
  </si>
  <si>
    <t>Graham, AZ</t>
  </si>
  <si>
    <t>04009</t>
  </si>
  <si>
    <t>Greenlee, AZ</t>
  </si>
  <si>
    <t>04011</t>
  </si>
  <si>
    <t>La Paz, AZ</t>
  </si>
  <si>
    <t>04012</t>
  </si>
  <si>
    <t>Maricopa, AZ</t>
  </si>
  <si>
    <t>Stanislaus, CA</t>
  </si>
  <si>
    <t>04013</t>
  </si>
  <si>
    <t>Mohave, AZ</t>
  </si>
  <si>
    <t>04015</t>
  </si>
  <si>
    <t>Choctaw, AL</t>
  </si>
  <si>
    <t>01023</t>
  </si>
  <si>
    <t>Clarke, AL</t>
  </si>
  <si>
    <t>01025</t>
  </si>
  <si>
    <t>Clay, AL</t>
  </si>
  <si>
    <t>01027</t>
  </si>
  <si>
    <t>Cleburne, AL</t>
  </si>
  <si>
    <t>01029</t>
  </si>
  <si>
    <t>Coffee, AL</t>
  </si>
  <si>
    <t>01031</t>
  </si>
  <si>
    <t>Arkansas, AR</t>
  </si>
  <si>
    <t>05001</t>
  </si>
  <si>
    <t>Ashley, AR</t>
  </si>
  <si>
    <t>05003</t>
  </si>
  <si>
    <t>Baxter, AR</t>
  </si>
  <si>
    <t>05005</t>
  </si>
  <si>
    <t>Adams, CO</t>
  </si>
  <si>
    <t>08001</t>
  </si>
  <si>
    <t>Alamosa, CO</t>
  </si>
  <si>
    <t>08003</t>
  </si>
  <si>
    <t>Arapahoe, CO</t>
  </si>
  <si>
    <t>08005</t>
  </si>
  <si>
    <t>12107</t>
  </si>
  <si>
    <t>St. Johns, FL</t>
  </si>
  <si>
    <t>Boulder, CO</t>
  </si>
  <si>
    <t>12109</t>
  </si>
  <si>
    <t>St. Lucie, FL</t>
  </si>
  <si>
    <t>12111</t>
  </si>
  <si>
    <t>Santa Rosa, FL</t>
  </si>
  <si>
    <t>12113</t>
  </si>
  <si>
    <t>13253</t>
  </si>
  <si>
    <t>Spalding, GA</t>
  </si>
  <si>
    <t>12127</t>
  </si>
  <si>
    <t>Wakulla, FL</t>
  </si>
  <si>
    <t>12129</t>
  </si>
  <si>
    <t>Walton, FL</t>
  </si>
  <si>
    <t>12131</t>
  </si>
  <si>
    <t>Washington, FL</t>
  </si>
  <si>
    <t>12133</t>
  </si>
  <si>
    <t>Appling, GA</t>
  </si>
  <si>
    <t>13001</t>
  </si>
  <si>
    <t>Atkinson, GA</t>
  </si>
  <si>
    <t>13003</t>
  </si>
  <si>
    <t>Bacon, GA</t>
  </si>
  <si>
    <t>13005</t>
  </si>
  <si>
    <t>Baker, GA</t>
  </si>
  <si>
    <t>Troup, GA</t>
  </si>
  <si>
    <t>Baldwin, GA</t>
  </si>
  <si>
    <t>13009</t>
  </si>
  <si>
    <t>CR</t>
  </si>
  <si>
    <t>Carolina</t>
    <phoneticPr fontId="3" type="noConversion"/>
  </si>
  <si>
    <t>Bristol Bay, AK</t>
  </si>
  <si>
    <t>02060</t>
  </si>
  <si>
    <t>Izard, AR</t>
  </si>
  <si>
    <t>05065</t>
  </si>
  <si>
    <t>Jackson, AR</t>
  </si>
  <si>
    <t>05067</t>
  </si>
  <si>
    <t>Jefferson, AR</t>
  </si>
  <si>
    <t>05069</t>
  </si>
  <si>
    <t>Johnson, AR</t>
  </si>
  <si>
    <t>05071</t>
  </si>
  <si>
    <t>Lafayette, AR</t>
  </si>
  <si>
    <t>05073</t>
  </si>
  <si>
    <t>Lawrence, AR</t>
  </si>
  <si>
    <t>05075</t>
  </si>
  <si>
    <t>Lee, AR</t>
  </si>
  <si>
    <t>MN</t>
    <phoneticPr fontId="3" type="noConversion"/>
  </si>
  <si>
    <t>MS</t>
    <phoneticPr fontId="3" type="noConversion"/>
  </si>
  <si>
    <t>MO</t>
    <phoneticPr fontId="3" type="noConversion"/>
  </si>
  <si>
    <t>05057</t>
  </si>
  <si>
    <t>Hot Spring, AR</t>
  </si>
  <si>
    <t>05059</t>
  </si>
  <si>
    <t>Bethel, AK</t>
  </si>
  <si>
    <t>02050</t>
  </si>
  <si>
    <t>05061</t>
  </si>
  <si>
    <t>Independence, AR</t>
  </si>
  <si>
    <t>05063</t>
  </si>
  <si>
    <t>08061</t>
  </si>
  <si>
    <t>Kit Carson, CO</t>
  </si>
  <si>
    <t>08063</t>
  </si>
  <si>
    <t>Lake, CO</t>
  </si>
  <si>
    <t>08065</t>
  </si>
  <si>
    <t>La Plata, CO</t>
  </si>
  <si>
    <t>08067</t>
  </si>
  <si>
    <t>Larimer, CO</t>
  </si>
  <si>
    <t>08069</t>
  </si>
  <si>
    <t>05077</t>
  </si>
  <si>
    <t>Lincoln, AR</t>
  </si>
  <si>
    <t>05079</t>
  </si>
  <si>
    <t>Little River, AR</t>
  </si>
  <si>
    <t>05081</t>
  </si>
  <si>
    <t>Logan, AR</t>
  </si>
  <si>
    <t>Mineral, CO</t>
  </si>
  <si>
    <t>08079</t>
  </si>
  <si>
    <t>Moffat, CO</t>
  </si>
  <si>
    <t>08081</t>
  </si>
  <si>
    <t>Madison, AL</t>
  </si>
  <si>
    <t>01089</t>
  </si>
  <si>
    <t>Jackson, AL</t>
  </si>
  <si>
    <t>01071</t>
  </si>
  <si>
    <t>Jefferson, AL</t>
  </si>
  <si>
    <t>01073</t>
  </si>
  <si>
    <t>Lamar, AL</t>
  </si>
  <si>
    <t>01075</t>
  </si>
  <si>
    <t>Lauderdale, AL</t>
  </si>
  <si>
    <t>01077</t>
  </si>
  <si>
    <t>Lawrence, AL</t>
  </si>
  <si>
    <t>Fulton, AR</t>
  </si>
  <si>
    <t>05049</t>
  </si>
  <si>
    <t>Garland, AR</t>
  </si>
  <si>
    <t>05051</t>
  </si>
  <si>
    <t>Grant, AR</t>
  </si>
  <si>
    <t>05053</t>
  </si>
  <si>
    <t>Greene, AR</t>
  </si>
  <si>
    <t>05055</t>
  </si>
  <si>
    <t>Hempstead, AR</t>
  </si>
  <si>
    <t>AR</t>
    <phoneticPr fontId="3" type="noConversion"/>
  </si>
  <si>
    <t>08105</t>
  </si>
  <si>
    <t>Marengo, AL</t>
  </si>
  <si>
    <t>01091</t>
  </si>
  <si>
    <t>Marion, AL</t>
  </si>
  <si>
    <t>01093</t>
  </si>
  <si>
    <t>Marshall, AL</t>
  </si>
  <si>
    <t>01095</t>
  </si>
  <si>
    <t>Mobile, AL</t>
  </si>
  <si>
    <t>01097</t>
  </si>
  <si>
    <t>Monroe, AL</t>
  </si>
  <si>
    <t>ID</t>
    <phoneticPr fontId="3" type="noConversion"/>
  </si>
  <si>
    <t>IL</t>
    <phoneticPr fontId="3" type="noConversion"/>
  </si>
  <si>
    <t>Pope, AR</t>
  </si>
  <si>
    <t>05115</t>
  </si>
  <si>
    <t>01099</t>
  </si>
  <si>
    <t>Montgomery, AL</t>
  </si>
  <si>
    <t>01079</t>
  </si>
  <si>
    <t>Lee, AL</t>
  </si>
  <si>
    <t>01081</t>
  </si>
  <si>
    <t>Limestone, AL</t>
  </si>
  <si>
    <t>AL</t>
    <phoneticPr fontId="3" type="noConversion"/>
  </si>
  <si>
    <t>AK</t>
    <phoneticPr fontId="3" type="noConversion"/>
  </si>
  <si>
    <t>AZ</t>
    <phoneticPr fontId="3" type="noConversion"/>
  </si>
  <si>
    <t>BO</t>
    <phoneticPr fontId="3" type="noConversion"/>
  </si>
  <si>
    <t>CX</t>
    <phoneticPr fontId="3" type="noConversion"/>
  </si>
  <si>
    <t>NN</t>
    <phoneticPr fontId="3" type="noConversion"/>
  </si>
  <si>
    <t>Russell, AL</t>
  </si>
  <si>
    <t>01113</t>
  </si>
  <si>
    <t>St. Clair, AL</t>
  </si>
  <si>
    <t>01115</t>
  </si>
  <si>
    <t>Shelby, AL</t>
  </si>
  <si>
    <t>01117</t>
  </si>
  <si>
    <t>Sumter, AL</t>
  </si>
  <si>
    <t>Stone, AR</t>
  </si>
  <si>
    <t>05137</t>
  </si>
  <si>
    <t>Union, AR</t>
  </si>
  <si>
    <t>05139</t>
  </si>
  <si>
    <t>Van Buren, AR</t>
  </si>
  <si>
    <t>05141</t>
  </si>
  <si>
    <t>09005</t>
  </si>
  <si>
    <t>Kootenai, ID</t>
  </si>
  <si>
    <t>16055</t>
  </si>
  <si>
    <t>Latah, ID</t>
  </si>
  <si>
    <t>16057</t>
  </si>
  <si>
    <t>Lemhi, ID</t>
  </si>
  <si>
    <t>16059</t>
  </si>
  <si>
    <t>Lewis, ID</t>
  </si>
  <si>
    <t>12015</t>
  </si>
  <si>
    <t>Heard, GA</t>
  </si>
  <si>
    <t>Collier, FL</t>
  </si>
  <si>
    <t>12021</t>
  </si>
  <si>
    <t>KS</t>
    <phoneticPr fontId="3" type="noConversion"/>
  </si>
  <si>
    <t>08037</t>
  </si>
  <si>
    <t>Elbert, CO</t>
  </si>
  <si>
    <t>08039</t>
  </si>
  <si>
    <t>El Paso, CO</t>
  </si>
  <si>
    <t>08041</t>
  </si>
  <si>
    <t>Fremont, CO</t>
  </si>
  <si>
    <t>LS</t>
    <phoneticPr fontId="3" type="noConversion"/>
  </si>
  <si>
    <t>Lone Star</t>
    <phoneticPr fontId="3" type="noConversion"/>
  </si>
  <si>
    <t>Wilcox, AL</t>
  </si>
  <si>
    <t>01131</t>
  </si>
  <si>
    <t>Winston, AL</t>
  </si>
  <si>
    <t>01133</t>
  </si>
  <si>
    <t>Amador, CA</t>
  </si>
  <si>
    <t>06005</t>
  </si>
  <si>
    <t>Butte, CA</t>
  </si>
  <si>
    <t>06007</t>
  </si>
  <si>
    <t>Calaveras, CA</t>
  </si>
  <si>
    <t>06009</t>
  </si>
  <si>
    <t>Colusa, CA</t>
  </si>
  <si>
    <t>06011</t>
  </si>
  <si>
    <t>Contra Costa, CA</t>
  </si>
  <si>
    <t>06013</t>
  </si>
  <si>
    <t>Del Norte, CA</t>
  </si>
  <si>
    <t>06015</t>
  </si>
  <si>
    <t>El Dorado, CA</t>
  </si>
  <si>
    <t>06017</t>
  </si>
  <si>
    <t>Fresno, CA</t>
  </si>
  <si>
    <t>06019</t>
  </si>
  <si>
    <t>Glenn, CA</t>
  </si>
  <si>
    <t>06021</t>
  </si>
  <si>
    <t>Humboldt, CA</t>
  </si>
  <si>
    <t>06023</t>
  </si>
  <si>
    <t>Monterey, CA</t>
  </si>
  <si>
    <t>06053</t>
  </si>
  <si>
    <t>Napa, CA</t>
  </si>
  <si>
    <t>06055</t>
  </si>
  <si>
    <t>Nevada, CA</t>
  </si>
  <si>
    <t>06057</t>
  </si>
  <si>
    <t>Southeast Fairbanks, AK</t>
  </si>
  <si>
    <t>02240</t>
  </si>
  <si>
    <t>Valdez-Cordova, AK</t>
  </si>
  <si>
    <t>02261</t>
  </si>
  <si>
    <t>Sacramento, CA</t>
  </si>
  <si>
    <t>06067</t>
  </si>
  <si>
    <t>San Benito, CA</t>
  </si>
  <si>
    <t>06069</t>
  </si>
  <si>
    <t>San Bernardino, CA</t>
  </si>
  <si>
    <t>06071</t>
  </si>
  <si>
    <t>Yukon-Koyukuk, AK</t>
  </si>
  <si>
    <t>Dillingham, AK</t>
  </si>
  <si>
    <t>02070</t>
  </si>
  <si>
    <t>Area_name</t>
  </si>
  <si>
    <t>STCOU</t>
  </si>
  <si>
    <t>POP010210F</t>
  </si>
  <si>
    <t>POP010210N1</t>
  </si>
  <si>
    <t>POP010210N2</t>
  </si>
  <si>
    <t>06081</t>
  </si>
  <si>
    <t>NJ</t>
    <phoneticPr fontId="3" type="noConversion"/>
  </si>
  <si>
    <t>NM</t>
    <phoneticPr fontId="3" type="noConversion"/>
  </si>
  <si>
    <t>NY</t>
    <phoneticPr fontId="3" type="noConversion"/>
  </si>
  <si>
    <t>NC</t>
    <phoneticPr fontId="3" type="noConversion"/>
  </si>
  <si>
    <t>ND</t>
    <phoneticPr fontId="3" type="noConversion"/>
  </si>
  <si>
    <t>06027</t>
  </si>
  <si>
    <t>Kern, CA</t>
  </si>
  <si>
    <t>06029</t>
  </si>
  <si>
    <t>Kings, CA</t>
  </si>
  <si>
    <t>06031</t>
  </si>
  <si>
    <t>Lake, CA</t>
  </si>
  <si>
    <t>06033</t>
  </si>
  <si>
    <t>Lassen, CA</t>
  </si>
  <si>
    <t>06035</t>
  </si>
  <si>
    <t>Los Angeles, CA</t>
  </si>
  <si>
    <t>06037</t>
  </si>
  <si>
    <t>Madera, CA</t>
  </si>
  <si>
    <t>Lake and Peninsula, AK</t>
  </si>
  <si>
    <t>02164</t>
  </si>
  <si>
    <t>Matanuska-Susitna, AK</t>
  </si>
  <si>
    <t>02170</t>
  </si>
  <si>
    <t>Nome, AK</t>
  </si>
  <si>
    <t>OK</t>
    <phoneticPr fontId="3" type="noConversion"/>
  </si>
  <si>
    <t>OR</t>
    <phoneticPr fontId="3" type="noConversion"/>
  </si>
  <si>
    <t>PA</t>
    <phoneticPr fontId="3" type="noConversion"/>
  </si>
  <si>
    <t>RI</t>
    <phoneticPr fontId="3" type="noConversion"/>
  </si>
  <si>
    <t>SC</t>
    <phoneticPr fontId="3" type="noConversion"/>
  </si>
  <si>
    <t>SD</t>
    <phoneticPr fontId="3" type="noConversion"/>
  </si>
  <si>
    <t>TN</t>
    <phoneticPr fontId="3" type="noConversion"/>
  </si>
  <si>
    <t>TX</t>
    <phoneticPr fontId="3" type="noConversion"/>
  </si>
  <si>
    <t>Carroll, AR</t>
  </si>
  <si>
    <t>05015</t>
  </si>
  <si>
    <t>OV</t>
  </si>
  <si>
    <t>UT</t>
    <phoneticPr fontId="3" type="noConversion"/>
  </si>
  <si>
    <t>VT</t>
    <phoneticPr fontId="3" type="noConversion"/>
  </si>
  <si>
    <t>VA</t>
    <phoneticPr fontId="3" type="noConversion"/>
  </si>
  <si>
    <t>WA</t>
    <phoneticPr fontId="3" type="noConversion"/>
  </si>
  <si>
    <t>WV</t>
    <phoneticPr fontId="3" type="noConversion"/>
  </si>
  <si>
    <t>WI</t>
    <phoneticPr fontId="3" type="noConversion"/>
  </si>
  <si>
    <t>WY</t>
    <phoneticPr fontId="3" type="noConversion"/>
  </si>
  <si>
    <t>Wade Hampton, AK</t>
  </si>
  <si>
    <t>02270</t>
  </si>
  <si>
    <t>Wrangell, AK</t>
  </si>
  <si>
    <t>02275</t>
  </si>
  <si>
    <t>Colbert, AL</t>
  </si>
  <si>
    <t>01033</t>
  </si>
  <si>
    <t>Conecuh, AL</t>
  </si>
  <si>
    <t>01035</t>
  </si>
  <si>
    <t>Coosa, AL</t>
  </si>
  <si>
    <t>01037</t>
  </si>
  <si>
    <t>Covington, AL</t>
  </si>
  <si>
    <t>01039</t>
  </si>
  <si>
    <t>Benton, AR</t>
  </si>
  <si>
    <t>05007</t>
  </si>
  <si>
    <t>Boone, AR</t>
  </si>
  <si>
    <t>05009</t>
  </si>
  <si>
    <t>Bradley, AR</t>
  </si>
  <si>
    <t>05011</t>
  </si>
  <si>
    <t>05013</t>
  </si>
  <si>
    <t>08011</t>
  </si>
  <si>
    <t>Talbot, GA</t>
  </si>
  <si>
    <t>13263</t>
  </si>
  <si>
    <t>Taliaferro, GA</t>
  </si>
  <si>
    <t>13265</t>
  </si>
  <si>
    <t>Tattnall, GA</t>
  </si>
  <si>
    <t>13267</t>
  </si>
  <si>
    <t>Volusia, FL</t>
  </si>
  <si>
    <t>Ketchikan Gateway, AK</t>
  </si>
  <si>
    <t>02130</t>
  </si>
  <si>
    <t>Kodiak Island, AK</t>
  </si>
  <si>
    <t>02150</t>
  </si>
  <si>
    <t>MT</t>
    <phoneticPr fontId="3" type="noConversion"/>
  </si>
  <si>
    <t>NE</t>
    <phoneticPr fontId="3" type="noConversion"/>
  </si>
  <si>
    <t>NV</t>
    <phoneticPr fontId="3" type="noConversion"/>
  </si>
  <si>
    <t>Tuscaloosa, AL</t>
  </si>
  <si>
    <t>01125</t>
  </si>
  <si>
    <t>Walker, AL</t>
  </si>
  <si>
    <t>01127</t>
  </si>
  <si>
    <t>Washington, AL</t>
  </si>
  <si>
    <t>01129</t>
  </si>
  <si>
    <t>Alameda, CA</t>
  </si>
  <si>
    <t>06001</t>
  </si>
  <si>
    <t>Alpine, CA</t>
  </si>
  <si>
    <t>06003</t>
  </si>
  <si>
    <t>09013</t>
  </si>
  <si>
    <t>Windham, CT</t>
  </si>
  <si>
    <t>09015</t>
  </si>
  <si>
    <t>Kent, DE</t>
  </si>
  <si>
    <t>10001</t>
  </si>
  <si>
    <t>New Castle, DE</t>
  </si>
  <si>
    <t>10003</t>
  </si>
  <si>
    <t>Sussex, DE</t>
  </si>
  <si>
    <t>10005</t>
  </si>
  <si>
    <t>District of Columbia</t>
  </si>
  <si>
    <t>11001</t>
  </si>
  <si>
    <t>Citrus, FL</t>
  </si>
  <si>
    <t>12017</t>
  </si>
  <si>
    <t>Clay, FL</t>
  </si>
  <si>
    <t>12019</t>
  </si>
  <si>
    <t>SI</t>
  </si>
  <si>
    <t>Sierra Coast</t>
    <phoneticPr fontId="3" type="noConversion"/>
  </si>
  <si>
    <t>LL</t>
  </si>
  <si>
    <t>05083</t>
  </si>
  <si>
    <t>Lonoke, AR</t>
  </si>
  <si>
    <t>05085</t>
  </si>
  <si>
    <t>Madison, AR</t>
  </si>
  <si>
    <t>05087</t>
  </si>
  <si>
    <t>Marion, AR</t>
  </si>
  <si>
    <t>05089</t>
  </si>
  <si>
    <t>Miller, AR</t>
  </si>
  <si>
    <t>Dale, AL</t>
  </si>
  <si>
    <t>01045</t>
  </si>
  <si>
    <t>SH</t>
    <phoneticPr fontId="3" type="noConversion"/>
  </si>
  <si>
    <t>01051</t>
  </si>
  <si>
    <t>Escambia, AL</t>
  </si>
  <si>
    <t>01053</t>
  </si>
  <si>
    <t>Etowah, AL</t>
  </si>
  <si>
    <t>01055</t>
  </si>
  <si>
    <t>Fayette, AL</t>
  </si>
  <si>
    <t>Ouachita, AR</t>
  </si>
  <si>
    <t>05103</t>
  </si>
  <si>
    <t>Perry, AR</t>
  </si>
  <si>
    <t>05105</t>
  </si>
  <si>
    <t>Phillips, AR</t>
  </si>
  <si>
    <t>05107</t>
  </si>
  <si>
    <t>Pike, AR</t>
  </si>
  <si>
    <t>01083</t>
  </si>
  <si>
    <t>Lowndes, AL</t>
  </si>
  <si>
    <t>01085</t>
  </si>
  <si>
    <t>Macon, AL</t>
  </si>
  <si>
    <t>01087</t>
  </si>
  <si>
    <t>Columbia, AR</t>
  </si>
  <si>
    <t>05027</t>
  </si>
  <si>
    <t>Conway, AR</t>
  </si>
  <si>
    <t>05029</t>
  </si>
  <si>
    <t>Craighead, AR</t>
  </si>
  <si>
    <t>05031</t>
  </si>
  <si>
    <t>Crawford, AR</t>
  </si>
  <si>
    <t>05033</t>
  </si>
  <si>
    <t>Crittenden, AR</t>
  </si>
  <si>
    <t>05035</t>
  </si>
  <si>
    <t>Cross, AR</t>
  </si>
  <si>
    <t>05037</t>
  </si>
  <si>
    <t>Dallas, AR</t>
  </si>
  <si>
    <t>05039</t>
  </si>
  <si>
    <t>Desha, AR</t>
  </si>
  <si>
    <t>05041</t>
  </si>
  <si>
    <t>Drew, AR</t>
  </si>
  <si>
    <t>Denali, AK</t>
  </si>
  <si>
    <t>02068</t>
  </si>
  <si>
    <t>UM</t>
  </si>
  <si>
    <t>Upper Midwest</t>
    <phoneticPr fontId="3" type="noConversion"/>
  </si>
  <si>
    <t>Yakutat, AK</t>
  </si>
  <si>
    <t>02282</t>
  </si>
  <si>
    <t>LF</t>
    <phoneticPr fontId="3" type="noConversion"/>
  </si>
  <si>
    <t>CA</t>
    <phoneticPr fontId="3" type="noConversion"/>
  </si>
  <si>
    <t>CO</t>
    <phoneticPr fontId="3" type="noConversion"/>
  </si>
  <si>
    <t>CT</t>
    <phoneticPr fontId="3" type="noConversion"/>
  </si>
  <si>
    <t>DE</t>
    <phoneticPr fontId="3" type="noConversion"/>
  </si>
  <si>
    <t>DC</t>
    <phoneticPr fontId="3" type="noConversion"/>
  </si>
  <si>
    <t>FL</t>
    <phoneticPr fontId="3" type="noConversion"/>
  </si>
  <si>
    <t>GA</t>
    <phoneticPr fontId="3" type="noConversion"/>
  </si>
  <si>
    <t>HI</t>
    <phoneticPr fontId="3" type="noConversion"/>
  </si>
  <si>
    <t>08017</t>
  </si>
  <si>
    <t>IN</t>
    <phoneticPr fontId="3" type="noConversion"/>
  </si>
  <si>
    <t>IA</t>
    <phoneticPr fontId="3" type="noConversion"/>
  </si>
  <si>
    <t>01123</t>
  </si>
  <si>
    <t>05043</t>
  </si>
  <si>
    <t>Faulkner, AR</t>
  </si>
  <si>
    <t>05045</t>
  </si>
  <si>
    <t>Franklin, AR</t>
  </si>
  <si>
    <t>05047</t>
  </si>
  <si>
    <t>SY</t>
    <phoneticPr fontId="3" type="noConversion"/>
  </si>
  <si>
    <t>13119</t>
  </si>
  <si>
    <t>DR</t>
    <phoneticPr fontId="3" type="noConversion"/>
  </si>
  <si>
    <t>PD</t>
    <phoneticPr fontId="3" type="noConversion"/>
  </si>
  <si>
    <t>SY</t>
  </si>
  <si>
    <t>01119</t>
  </si>
  <si>
    <t>Talladega, AL</t>
  </si>
  <si>
    <t>01121</t>
  </si>
  <si>
    <t>Tallapoosa, AL</t>
  </si>
  <si>
    <t>Woodruff, AR</t>
  </si>
  <si>
    <t>05147</t>
  </si>
  <si>
    <t>Yell, AR</t>
  </si>
  <si>
    <t>05149</t>
  </si>
  <si>
    <t>New Haven, CT</t>
  </si>
  <si>
    <t>09009</t>
  </si>
  <si>
    <t>New London, CT</t>
  </si>
  <si>
    <t>09011</t>
  </si>
  <si>
    <t>Tolland, CT</t>
  </si>
  <si>
    <t>Franklin, GA</t>
  </si>
  <si>
    <t>Bay, FL</t>
  </si>
  <si>
    <t>12005</t>
  </si>
  <si>
    <t>Bradford, FL</t>
  </si>
  <si>
    <t>12007</t>
  </si>
  <si>
    <t>Brevard, FL</t>
  </si>
  <si>
    <t>12009</t>
  </si>
  <si>
    <t>Broward, FL</t>
  </si>
  <si>
    <t>12011</t>
  </si>
  <si>
    <t>Calhoun, FL</t>
  </si>
  <si>
    <t>12013</t>
  </si>
  <si>
    <t>Charlotte, FL</t>
  </si>
  <si>
    <t>Palmyra</t>
    <phoneticPr fontId="3" type="noConversion"/>
  </si>
  <si>
    <t>Pemberton</t>
    <phoneticPr fontId="3" type="noConversion"/>
  </si>
  <si>
    <t>Pemberton Twp</t>
    <phoneticPr fontId="3" type="noConversion"/>
  </si>
  <si>
    <t>Riverton</t>
    <phoneticPr fontId="3" type="noConversion"/>
  </si>
  <si>
    <t>Riverside Twp</t>
    <phoneticPr fontId="3" type="noConversion"/>
  </si>
  <si>
    <t>Shamong Twp</t>
    <phoneticPr fontId="3" type="noConversion"/>
  </si>
  <si>
    <t>Southampton Twp</t>
    <phoneticPr fontId="3" type="noConversion"/>
  </si>
  <si>
    <t>Springfield Twp</t>
    <phoneticPr fontId="3" type="noConversion"/>
  </si>
  <si>
    <t>Tabernacle Twp</t>
    <phoneticPr fontId="3" type="noConversion"/>
  </si>
  <si>
    <t>Washington Twp</t>
    <phoneticPr fontId="3" type="noConversion"/>
  </si>
  <si>
    <t>Westampton Twp</t>
    <phoneticPr fontId="3" type="noConversion"/>
  </si>
  <si>
    <t>Willingboro Twp</t>
    <phoneticPr fontId="3" type="noConversion"/>
  </si>
  <si>
    <t>Woodland Twp</t>
    <phoneticPr fontId="3" type="noConversion"/>
  </si>
  <si>
    <t>Wrightstown</t>
    <phoneticPr fontId="3" type="noConversion"/>
  </si>
  <si>
    <t>Total</t>
    <phoneticPr fontId="3" type="noConversion"/>
  </si>
  <si>
    <t>DR</t>
    <phoneticPr fontId="3" type="noConversion"/>
  </si>
  <si>
    <t>DR</t>
    <phoneticPr fontId="3" type="noConversion"/>
  </si>
  <si>
    <t>Beverly</t>
    <phoneticPr fontId="3" type="noConversion"/>
  </si>
  <si>
    <t>Bordentown</t>
    <phoneticPr fontId="3" type="noConversion"/>
  </si>
  <si>
    <t>Bass River Twp</t>
    <phoneticPr fontId="3" type="noConversion"/>
  </si>
  <si>
    <t>Bordentown Twp</t>
    <phoneticPr fontId="3" type="noConversion"/>
  </si>
  <si>
    <t>Imperial, CA</t>
  </si>
  <si>
    <t>06025</t>
  </si>
  <si>
    <t>Inyo, CA</t>
  </si>
  <si>
    <t>Fairbanks North Star, AK</t>
  </si>
  <si>
    <t>02090</t>
  </si>
  <si>
    <t>Haines, AK</t>
  </si>
  <si>
    <t>02100</t>
  </si>
  <si>
    <t>Hoonah-Angoon, AK</t>
  </si>
  <si>
    <t>02105</t>
  </si>
  <si>
    <t>Juneau, AK</t>
  </si>
  <si>
    <t>02110</t>
  </si>
  <si>
    <t>Kenai Peninsula, AK</t>
  </si>
  <si>
    <t>0000</t>
  </si>
  <si>
    <t>Autauga, AL</t>
  </si>
  <si>
    <t>01001</t>
  </si>
  <si>
    <t>Baldwin, AL</t>
  </si>
  <si>
    <t>01003</t>
  </si>
  <si>
    <t>Barbour, AL</t>
  </si>
  <si>
    <t>01005</t>
  </si>
  <si>
    <t>Bibb, AL</t>
  </si>
  <si>
    <t>01007</t>
  </si>
  <si>
    <t>Blount, AL</t>
  </si>
  <si>
    <t>01009</t>
  </si>
  <si>
    <t>Bullock, AL</t>
  </si>
  <si>
    <t>01011</t>
  </si>
  <si>
    <t>NH</t>
    <phoneticPr fontId="3" type="noConversion"/>
  </si>
  <si>
    <t>Burlington</t>
    <phoneticPr fontId="3" type="noConversion"/>
  </si>
  <si>
    <t>Burlington Twp</t>
    <phoneticPr fontId="3" type="noConversion"/>
  </si>
  <si>
    <t>Chesterfield Twp</t>
    <phoneticPr fontId="3" type="noConversion"/>
  </si>
  <si>
    <t>Cinnaminison Twp</t>
    <phoneticPr fontId="3" type="noConversion"/>
  </si>
  <si>
    <t>Delanco Twp</t>
    <phoneticPr fontId="3" type="noConversion"/>
  </si>
  <si>
    <t>Delran Twp</t>
    <phoneticPr fontId="3" type="noConversion"/>
  </si>
  <si>
    <t>Eastampton Twp</t>
    <phoneticPr fontId="3" type="noConversion"/>
  </si>
  <si>
    <t>Edgewater Park Twp</t>
    <phoneticPr fontId="3" type="noConversion"/>
  </si>
  <si>
    <t>Evesham Twp</t>
    <phoneticPr fontId="3" type="noConversion"/>
  </si>
  <si>
    <t>Fieldsboro</t>
    <phoneticPr fontId="3" type="noConversion"/>
  </si>
  <si>
    <t>Florence Twp</t>
    <phoneticPr fontId="3" type="noConversion"/>
  </si>
  <si>
    <t>Hainesport Twp</t>
    <phoneticPr fontId="3" type="noConversion"/>
  </si>
  <si>
    <t>Lumberton Twp</t>
    <phoneticPr fontId="3" type="noConversion"/>
  </si>
  <si>
    <t>Mansfield Twp</t>
    <phoneticPr fontId="3" type="noConversion"/>
  </si>
  <si>
    <t>Maple Shade Twp</t>
    <phoneticPr fontId="3" type="noConversion"/>
  </si>
  <si>
    <t>Medford Twp</t>
    <phoneticPr fontId="3" type="noConversion"/>
  </si>
  <si>
    <t>Medford Lakes</t>
    <phoneticPr fontId="3" type="noConversion"/>
  </si>
  <si>
    <t>Moorestown Twp</t>
    <phoneticPr fontId="3" type="noConversion"/>
  </si>
  <si>
    <t>OV</t>
    <phoneticPr fontId="3" type="noConversion"/>
  </si>
  <si>
    <t>BU</t>
  </si>
  <si>
    <t>Buckeye</t>
    <phoneticPr fontId="3" type="noConversion"/>
  </si>
  <si>
    <t>Ohio Valley</t>
    <phoneticPr fontId="3" type="noConversion"/>
  </si>
  <si>
    <t>12115</t>
  </si>
  <si>
    <t>Seminole, FL</t>
  </si>
  <si>
    <t>12117</t>
  </si>
  <si>
    <t>Sumter, FL</t>
  </si>
  <si>
    <t>Crenshaw, AL</t>
  </si>
  <si>
    <t>Calhoun, AR</t>
  </si>
  <si>
    <t>Chicot, AR</t>
  </si>
  <si>
    <t>05017</t>
  </si>
  <si>
    <t>Clark, AR</t>
  </si>
  <si>
    <t>08013</t>
  </si>
  <si>
    <t>Broomfield, CO</t>
  </si>
  <si>
    <t>08014</t>
  </si>
  <si>
    <t>Chaffee, CO</t>
  </si>
  <si>
    <t>08015</t>
  </si>
  <si>
    <t>Sarasota, FL</t>
  </si>
  <si>
    <t>13255</t>
  </si>
  <si>
    <t>Stephens, GA</t>
  </si>
  <si>
    <t>13257</t>
  </si>
  <si>
    <t>Stewart, GA</t>
  </si>
  <si>
    <t>13259</t>
  </si>
  <si>
    <t>Sumter, GA</t>
  </si>
  <si>
    <t>13261</t>
  </si>
  <si>
    <t>Mount Holly Twp</t>
    <phoneticPr fontId="3" type="noConversion"/>
  </si>
  <si>
    <t>Mount Laurel Twp</t>
    <phoneticPr fontId="3" type="noConversion"/>
  </si>
  <si>
    <t>New Hanover Twp</t>
    <phoneticPr fontId="3" type="noConversion"/>
  </si>
  <si>
    <t>North Hanover Twp</t>
    <phoneticPr fontId="3" type="noConversion"/>
  </si>
  <si>
    <t>La Florida</t>
    <phoneticPr fontId="3" type="noConversion"/>
  </si>
  <si>
    <t>05019</t>
  </si>
  <si>
    <t>Clay, AR</t>
  </si>
  <si>
    <t>05021</t>
  </si>
  <si>
    <t>Cleburne, AR</t>
  </si>
  <si>
    <t>Cheyenne, CO</t>
  </si>
  <si>
    <t>Total</t>
    <phoneticPr fontId="3" type="noConversion"/>
  </si>
  <si>
    <t>02180</t>
  </si>
  <si>
    <t>North Slope, AK</t>
  </si>
  <si>
    <t>02185</t>
  </si>
  <si>
    <t>Northwest Arctic, AK</t>
  </si>
  <si>
    <t>02188</t>
  </si>
  <si>
    <t>01041</t>
  </si>
  <si>
    <t>Cullman, AL</t>
  </si>
  <si>
    <t>01043</t>
  </si>
  <si>
    <t>Delta, CO</t>
  </si>
  <si>
    <t>08029</t>
  </si>
  <si>
    <t>Denver, CO</t>
  </si>
  <si>
    <t>08031</t>
  </si>
  <si>
    <t>Dolores, CO</t>
  </si>
  <si>
    <t>08033</t>
  </si>
  <si>
    <t>Douglas, CO</t>
  </si>
  <si>
    <t>08035</t>
  </si>
  <si>
    <t>Eagle, CO</t>
  </si>
  <si>
    <t>Total</t>
    <phoneticPr fontId="3" type="noConversion"/>
  </si>
  <si>
    <t>12119</t>
  </si>
  <si>
    <t>Suwannee, FL</t>
  </si>
  <si>
    <t>12121</t>
  </si>
  <si>
    <t>Taylor, FL</t>
  </si>
  <si>
    <t>12123</t>
  </si>
  <si>
    <t>Union, FL</t>
  </si>
  <si>
    <t>12125</t>
  </si>
  <si>
    <t>Petersburg, AK</t>
  </si>
  <si>
    <t>02195</t>
  </si>
  <si>
    <t>Prince of Wales-Hyder, AK</t>
  </si>
  <si>
    <t>02198</t>
  </si>
  <si>
    <t>Sitka, AK</t>
  </si>
  <si>
    <t>02220</t>
  </si>
  <si>
    <t>Skagway, AK</t>
  </si>
  <si>
    <t>02230</t>
  </si>
  <si>
    <t>Aleutians East, AK</t>
  </si>
  <si>
    <t>02013</t>
  </si>
  <si>
    <t>Aleutians West, AK</t>
  </si>
  <si>
    <t>02016</t>
  </si>
  <si>
    <t>Anchorage, AK</t>
  </si>
  <si>
    <t>02020</t>
  </si>
  <si>
    <t>13007</t>
  </si>
  <si>
    <t>Sunshine Coast</t>
    <phoneticPr fontId="3" type="noConversion"/>
  </si>
  <si>
    <t>02122</t>
  </si>
  <si>
    <t>Monterrey Park</t>
    <phoneticPr fontId="3" type="noConversion"/>
  </si>
  <si>
    <t>Lakeland</t>
    <phoneticPr fontId="3" type="noConversion"/>
  </si>
  <si>
    <t>ER</t>
  </si>
  <si>
    <t>01057</t>
  </si>
  <si>
    <t>Franklin, AL</t>
  </si>
  <si>
    <t>01059</t>
  </si>
  <si>
    <t>Geneva, AL</t>
  </si>
  <si>
    <t>01061</t>
  </si>
  <si>
    <t>Greene, AL</t>
  </si>
  <si>
    <t>01063</t>
  </si>
  <si>
    <t>Hale, AL</t>
  </si>
  <si>
    <t>01065</t>
  </si>
  <si>
    <t>Henry, AL</t>
  </si>
  <si>
    <t>01067</t>
  </si>
  <si>
    <t>Houston, AL</t>
  </si>
  <si>
    <t>01069</t>
  </si>
  <si>
    <t>08043</t>
  </si>
  <si>
    <t>Garfield, CO</t>
  </si>
  <si>
    <t>08045</t>
  </si>
  <si>
    <t>Gilpin, CO</t>
  </si>
  <si>
    <t>08047</t>
  </si>
  <si>
    <t>GP</t>
  </si>
  <si>
    <t>Great Plains</t>
    <phoneticPr fontId="3" type="noConversion"/>
  </si>
  <si>
    <t>SL</t>
  </si>
  <si>
    <t>Sam Houston</t>
    <phoneticPr fontId="3" type="noConversion"/>
  </si>
  <si>
    <t>05023</t>
  </si>
  <si>
    <t>Cleveland, AR</t>
  </si>
  <si>
    <t>05025</t>
  </si>
  <si>
    <t>Alternate names</t>
  </si>
  <si>
    <t>Enormia</t>
  </si>
  <si>
    <t>Southern Plains</t>
  </si>
  <si>
    <t>Cheeseland</t>
  </si>
  <si>
    <t>The Voting Dead</t>
  </si>
  <si>
    <t>The Mitten</t>
  </si>
  <si>
    <t>The T-Bone</t>
  </si>
  <si>
    <t>Mooselandia</t>
  </si>
  <si>
    <t>Hillbillia</t>
  </si>
  <si>
    <t>Cowboystan</t>
  </si>
  <si>
    <t>The Coral Castle</t>
  </si>
  <si>
    <t>Just Mississippi</t>
  </si>
  <si>
    <t>North Mexico</t>
  </si>
  <si>
    <t>Gulfneck</t>
  </si>
  <si>
    <t>GF</t>
  </si>
  <si>
    <t>DW</t>
  </si>
  <si>
    <t>Dalworth</t>
  </si>
  <si>
    <t>Clear Creek, CO</t>
  </si>
  <si>
    <t>08019</t>
  </si>
  <si>
    <t>Conejos, CO</t>
  </si>
  <si>
    <t>08021</t>
  </si>
  <si>
    <t>Costilla, CO</t>
  </si>
  <si>
    <t>08023</t>
  </si>
  <si>
    <t>Crowley, CO</t>
  </si>
  <si>
    <t>08025</t>
  </si>
  <si>
    <t>Custer, CO</t>
  </si>
  <si>
    <t>08027</t>
  </si>
  <si>
    <t>Fulton, GA</t>
  </si>
  <si>
    <t>13121</t>
  </si>
  <si>
    <t>Gilmer, GA</t>
  </si>
  <si>
    <t>13123</t>
  </si>
  <si>
    <t>Glascock, GA</t>
  </si>
  <si>
    <t>13125</t>
  </si>
  <si>
    <t>Glynn, GA</t>
  </si>
  <si>
    <t>13127</t>
  </si>
  <si>
    <t>Gordon, GA</t>
  </si>
  <si>
    <t>13129</t>
  </si>
  <si>
    <t>Grady, GA</t>
  </si>
  <si>
    <t>13131</t>
  </si>
  <si>
    <t>Alachua, FL</t>
  </si>
  <si>
    <t>12001</t>
  </si>
  <si>
    <t>Baker, FL</t>
  </si>
  <si>
    <t>12003</t>
  </si>
  <si>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</si>
  <si>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</si>
  <si>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</si>
  <si>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</si>
  <si>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</si>
  <si>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</si>
  <si>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</si>
  <si>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</si>
  <si>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</si>
  <si>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</si>
  <si>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</si>
  <si>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</si>
  <si>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</si>
  <si>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</si>
  <si>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</si>
  <si>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</si>
  <si>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</si>
  <si>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</si>
  <si>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</si>
  <si>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</si>
  <si>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</si>
  <si>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</si>
  <si>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</si>
  <si>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</si>
  <si>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</si>
  <si>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</si>
  <si>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</si>
  <si>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</si>
  <si>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</si>
  <si>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</si>
  <si>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</si>
  <si>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</si>
  <si>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</si>
  <si>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</si>
  <si>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</si>
  <si>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</si>
  <si>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</si>
  <si>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</si>
  <si>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</si>
  <si>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</si>
  <si>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</si>
  <si>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</si>
  <si>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</si>
  <si>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</si>
  <si>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</si>
  <si>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</si>
  <si>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</si>
  <si>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</si>
  <si>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</si>
  <si>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</si>
  <si>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</si>
  <si>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</si>
  <si>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</si>
  <si>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</si>
  <si>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</si>
  <si>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</si>
  <si>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</si>
  <si>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</si>
  <si>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</si>
  <si>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</si>
  <si>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</si>
  <si>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</si>
  <si>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</si>
  <si>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</si>
  <si>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</si>
  <si>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</si>
  <si>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</si>
  <si>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</si>
  <si>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</si>
  <si>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</si>
  <si>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</si>
  <si>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</si>
  <si>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</si>
  <si>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</si>
  <si>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</si>
  <si>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</si>
  <si>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</si>
  <si>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</si>
  <si>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</si>
  <si>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</si>
  <si>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</si>
  <si>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</si>
  <si>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</si>
  <si>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</si>
  <si>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</si>
  <si>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</si>
  <si>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</si>
  <si>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</si>
  <si>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</si>
  <si>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</si>
  <si>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</si>
  <si>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</si>
  <si>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</si>
  <si>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</si>
  <si>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</si>
  <si>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</si>
  <si>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</si>
  <si>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</si>
  <si>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</si>
  <si>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</si>
  <si>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</si>
  <si>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</si>
  <si>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</si>
  <si>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</si>
  <si>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</si>
  <si>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</si>
  <si>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</si>
  <si>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</si>
  <si>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</si>
  <si>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</si>
  <si>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</si>
  <si>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</si>
  <si>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</si>
  <si>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</si>
  <si>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</si>
  <si>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</si>
  <si>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</si>
  <si>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</si>
  <si>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</si>
  <si>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</si>
  <si>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</si>
  <si>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</si>
  <si>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</si>
  <si>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</si>
  <si>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</si>
  <si>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</si>
  <si>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</si>
  <si>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</si>
  <si>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</si>
  <si>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</si>
  <si>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</si>
  <si>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</si>
  <si>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</si>
  <si>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</si>
  <si>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</si>
  <si>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</si>
  <si>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</si>
  <si>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</si>
  <si>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</si>
  <si>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</si>
  <si>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</si>
  <si>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</si>
  <si>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</si>
  <si>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</si>
  <si>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</si>
  <si>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</si>
  <si>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</si>
  <si>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</si>
  <si>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</si>
  <si>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</si>
  <si>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</si>
  <si>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</si>
  <si>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</si>
  <si>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</si>
  <si>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</si>
  <si>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</si>
  <si>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</si>
  <si>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</si>
  <si>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</si>
  <si>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</si>
  <si>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</si>
  <si>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</si>
  <si>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</si>
  <si>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</si>
  <si>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</si>
  <si>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</si>
  <si>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</si>
  <si>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</si>
  <si>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</si>
  <si>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</si>
  <si>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</si>
  <si>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</si>
  <si>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</si>
  <si>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</si>
  <si>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</si>
  <si>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</si>
  <si>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</si>
  <si>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</si>
  <si>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</si>
  <si>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</si>
  <si>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</si>
  <si>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</si>
  <si>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</si>
  <si>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</si>
  <si>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</si>
  <si>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</si>
  <si>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</si>
  <si>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</si>
  <si>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</si>
  <si>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</si>
  <si>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</si>
  <si>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</si>
  <si>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</si>
  <si>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</si>
  <si>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</si>
  <si>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</si>
  <si>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</si>
  <si>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</si>
  <si>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</si>
  <si>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</si>
  <si>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</si>
  <si>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</si>
  <si>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</si>
  <si>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</si>
  <si>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</si>
  <si>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</si>
  <si>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</si>
  <si>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</si>
  <si>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</si>
  <si>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</si>
  <si>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</si>
  <si>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</si>
  <si>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</si>
  <si>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</si>
  <si>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</si>
  <si>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</si>
  <si>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</si>
  <si>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</si>
  <si>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</si>
  <si>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</si>
  <si>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</si>
  <si>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</si>
  <si>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</si>
  <si>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</si>
  <si>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</si>
  <si>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</si>
  <si>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</si>
  <si>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</si>
  <si>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</si>
  <si>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</si>
  <si>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</si>
  <si>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</si>
  <si>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</si>
  <si>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</si>
  <si>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</si>
  <si>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</si>
  <si>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</si>
  <si>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</si>
  <si>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</si>
  <si>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</si>
  <si>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</si>
  <si>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</si>
  <si>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</si>
  <si>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</si>
  <si>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</si>
  <si>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</si>
  <si>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</si>
  <si>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</si>
  <si>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</si>
  <si>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</si>
  <si>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</si>
  <si>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</si>
  <si>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</si>
  <si>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</si>
  <si>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</si>
  <si>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</si>
  <si>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</si>
  <si>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</si>
  <si>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</si>
  <si>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</si>
  <si>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</si>
  <si>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</si>
  <si>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</si>
  <si>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</si>
  <si>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</si>
  <si>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</si>
  <si>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</si>
  <si>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</si>
  <si>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</si>
  <si>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</si>
  <si>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</si>
  <si>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</si>
  <si>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</si>
  <si>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</si>
  <si>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</si>
  <si>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</si>
  <si>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</si>
  <si>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</si>
  <si>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</si>
  <si>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</si>
  <si>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</si>
  <si>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</si>
  <si>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</si>
  <si>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</si>
  <si>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</si>
  <si>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</si>
  <si>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</si>
  <si>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</si>
  <si>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</si>
  <si>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</si>
  <si>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</si>
  <si>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</si>
  <si>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</si>
  <si>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</si>
  <si>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</si>
  <si>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</si>
  <si>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</si>
  <si>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</si>
  <si>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</si>
  <si>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</si>
  <si>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</si>
  <si>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</si>
  <si>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</si>
  <si>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</si>
  <si>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</si>
  <si>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</si>
  <si>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</si>
  <si>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</si>
  <si>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</si>
  <si>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</si>
  <si>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</si>
  <si>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</si>
  <si>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</si>
  <si>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</si>
  <si>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</si>
  <si>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</si>
  <si>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</si>
  <si>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</si>
  <si>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</si>
  <si>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</si>
  <si>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</si>
  <si>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</si>
  <si>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</si>
  <si>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</si>
  <si>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</si>
  <si>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</si>
  <si>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</si>
  <si>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</si>
  <si>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</si>
  <si>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</si>
  <si>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</si>
  <si>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</si>
  <si>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</si>
  <si>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</si>
  <si>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</si>
  <si>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</si>
  <si>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</si>
  <si>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</si>
  <si>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</si>
  <si>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</si>
  <si>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</si>
  <si>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</si>
  <si>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</si>
  <si>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</si>
  <si>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</si>
  <si>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</si>
  <si>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</si>
  <si>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</si>
  <si>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</si>
  <si>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</si>
  <si>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</si>
  <si>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</si>
  <si>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</si>
  <si>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</si>
  <si>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</si>
  <si>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</si>
  <si>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</si>
  <si>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</si>
  <si>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</si>
  <si>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</si>
  <si>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</si>
  <si>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</si>
  <si>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</si>
  <si>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</si>
  <si>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</si>
  <si>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</si>
  <si>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</si>
  <si>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</si>
  <si>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</si>
  <si>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</si>
  <si>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</si>
  <si>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</si>
  <si>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</si>
  <si>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</si>
  <si>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</si>
  <si>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</si>
  <si>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</si>
  <si>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</si>
  <si>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</si>
  <si>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</si>
  <si>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</si>
  <si>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</si>
  <si>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</si>
  <si>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</si>
  <si>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</si>
  <si>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</si>
  <si>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</si>
  <si>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</si>
  <si>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</si>
  <si>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</si>
  <si>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</si>
  <si>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</si>
  <si>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</si>
  <si>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</si>
  <si>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</si>
  <si>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</si>
  <si>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</si>
  <si>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</si>
  <si>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</si>
  <si>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</si>
  <si>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</si>
  <si>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</si>
  <si>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</si>
  <si>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</si>
  <si>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</si>
  <si>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</si>
  <si>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</si>
  <si>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</si>
  <si>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</si>
  <si>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</si>
  <si>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</si>
  <si>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</si>
  <si>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</si>
  <si>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</si>
  <si>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</si>
  <si>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</si>
  <si>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</si>
  <si>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</si>
  <si>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</si>
  <si>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</si>
  <si>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</si>
  <si>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</si>
  <si>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</si>
  <si>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</si>
  <si>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</si>
  <si>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</si>
  <si>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</si>
  <si>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</si>
  <si>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</si>
  <si>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</si>
  <si>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</si>
  <si>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</si>
  <si>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</si>
  <si>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</si>
  <si>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</si>
  <si>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</si>
  <si>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</si>
  <si>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</si>
  <si>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</si>
  <si>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</si>
  <si>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</si>
  <si>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</si>
  <si>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</si>
  <si>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</si>
  <si>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</si>
  <si>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</si>
  <si>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</si>
  <si>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</si>
  <si>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</si>
  <si>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</si>
  <si>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</si>
  <si>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</si>
  <si>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</si>
  <si>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</si>
  <si>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</si>
  <si>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</si>
  <si>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</si>
  <si>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</si>
  <si>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</si>
  <si>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</si>
  <si>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</si>
  <si>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</si>
  <si>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</si>
  <si>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</si>
  <si>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</si>
  <si>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</si>
  <si>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</si>
  <si>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</si>
  <si>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</si>
  <si>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</si>
  <si>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</si>
  <si>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</si>
  <si>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</si>
  <si>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</si>
  <si>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</si>
  <si>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</si>
  <si>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</si>
  <si>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</si>
  <si>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</si>
  <si>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</si>
  <si>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</si>
  <si>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</si>
  <si>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</si>
  <si>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</si>
  <si>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</si>
  <si>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</si>
  <si>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</si>
  <si>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</si>
  <si>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</si>
  <si>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</si>
  <si>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</si>
  <si>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</si>
  <si>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</si>
  <si>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</si>
  <si>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</si>
  <si>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</si>
  <si>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</si>
  <si>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</si>
  <si>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</si>
  <si>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</si>
  <si>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</si>
  <si>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</si>
  <si>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</si>
  <si>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</si>
  <si>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</si>
  <si>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</si>
  <si>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</si>
  <si>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</si>
  <si>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</si>
  <si>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</si>
  <si>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</si>
  <si>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</si>
  <si>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</si>
  <si>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</si>
  <si>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</si>
  <si>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</si>
  <si>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</si>
  <si>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</si>
  <si>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</si>
  <si>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</si>
  <si>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</si>
  <si>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</si>
  <si>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</si>
  <si>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</si>
  <si>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</si>
  <si>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</si>
  <si>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</si>
  <si>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</si>
  <si>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</si>
  <si>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</si>
  <si>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</si>
  <si>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</si>
  <si>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</si>
  <si>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</si>
  <si>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</si>
  <si>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</si>
  <si>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</si>
  <si>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</si>
  <si>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</si>
  <si>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</si>
  <si>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</si>
  <si>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</si>
  <si>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</si>
  <si>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</si>
  <si>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</si>
  <si>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</si>
  <si>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</si>
  <si>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</si>
  <si>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</si>
  <si>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</si>
  <si>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</si>
  <si>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</si>
  <si>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</si>
  <si>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</si>
  <si>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</si>
  <si>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</si>
  <si>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</si>
  <si>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</si>
  <si>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</si>
  <si>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</si>
  <si>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</si>
  <si>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</si>
  <si>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</si>
  <si>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</si>
  <si>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</si>
  <si>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</si>
  <si>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</si>
  <si>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</si>
  <si>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</si>
  <si>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</si>
  <si>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</si>
  <si>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</si>
  <si>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</si>
  <si>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</si>
  <si>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</si>
  <si>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</si>
  <si>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</si>
  <si>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</si>
  <si>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</si>
  <si>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</si>
  <si>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</si>
  <si>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</si>
  <si>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</si>
  <si>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</si>
  <si>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</si>
  <si>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</si>
  <si>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</si>
  <si>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</si>
  <si>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</si>
  <si>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</si>
  <si>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</si>
  <si>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</si>
  <si>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</si>
  <si>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</si>
  <si>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</si>
  <si>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</si>
  <si>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</si>
  <si>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</si>
  <si>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</si>
  <si>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</si>
  <si>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</si>
  <si>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</si>
  <si>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</si>
  <si>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</si>
  <si>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</si>
  <si>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</si>
  <si>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</si>
  <si>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</si>
  <si>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</si>
  <si>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</si>
  <si>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</si>
  <si>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</si>
  <si>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</si>
  <si>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</si>
  <si>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</si>
  <si>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</si>
  <si>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</si>
  <si>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</si>
  <si>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</si>
  <si>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</si>
  <si>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</si>
  <si>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</si>
  <si>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</si>
  <si>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</si>
  <si>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</si>
  <si>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</si>
  <si>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</si>
  <si>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</si>
  <si>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</si>
  <si>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</si>
  <si>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</si>
  <si>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</si>
  <si>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</si>
  <si>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</si>
  <si>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</si>
  <si>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</si>
  <si>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</si>
  <si>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</si>
  <si>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</si>
  <si>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</si>
  <si>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</si>
  <si>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</si>
  <si>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</si>
  <si>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</si>
  <si>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</si>
  <si>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</si>
  <si>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</si>
  <si>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</si>
  <si>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</si>
  <si>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</si>
  <si>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</si>
  <si>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</si>
  <si>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</si>
  <si>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</si>
  <si>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</si>
  <si>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</si>
  <si>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</si>
  <si>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</si>
  <si>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</si>
  <si>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</si>
  <si>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</si>
  <si>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</si>
  <si>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</si>
  <si>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</si>
  <si>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</si>
  <si>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</si>
  <si>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</si>
  <si>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</si>
  <si>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</si>
  <si>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</si>
  <si>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</si>
  <si>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</si>
  <si>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</si>
  <si>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</si>
  <si>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</si>
  <si>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</si>
  <si>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</si>
  <si>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</si>
  <si>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</si>
  <si>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</si>
  <si>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</si>
  <si>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</si>
  <si>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</si>
  <si>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</si>
  <si>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</si>
  <si>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</si>
  <si>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</si>
  <si>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</si>
  <si>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</si>
  <si>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</si>
  <si>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</si>
  <si>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</si>
  <si>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</si>
  <si>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</si>
  <si>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</si>
  <si>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</si>
  <si>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</si>
  <si>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</si>
  <si>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</si>
  <si>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</si>
  <si>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</si>
  <si>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</si>
  <si>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</si>
  <si>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</si>
  <si>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</si>
  <si>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</si>
  <si>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</si>
  <si>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</si>
  <si>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</si>
  <si>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</si>
  <si>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</si>
  <si>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</si>
  <si>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</si>
  <si>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</si>
  <si>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</si>
  <si>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</si>
  <si>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</si>
  <si>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</si>
  <si>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</si>
  <si>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</si>
  <si>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</si>
  <si>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</si>
  <si>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</si>
  <si>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</si>
  <si>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</si>
  <si>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</si>
  <si>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</si>
  <si>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</si>
  <si>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</si>
  <si>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</si>
  <si>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</si>
  <si>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</si>
  <si>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</si>
  <si>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</si>
  <si>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</si>
  <si>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</si>
  <si>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</si>
  <si>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</si>
  <si>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</si>
  <si>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</si>
  <si>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</si>
  <si>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</si>
  <si>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</si>
  <si>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</si>
  <si>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</si>
  <si>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</si>
  <si>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</si>
  <si>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</si>
  <si>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</si>
  <si>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</si>
  <si>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</si>
  <si>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</si>
  <si>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</si>
  <si>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</si>
  <si>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</si>
  <si>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</si>
  <si>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</si>
  <si>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</si>
  <si>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</si>
  <si>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</si>
  <si>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</si>
  <si>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</si>
  <si>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</si>
  <si>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</si>
  <si>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</si>
  <si>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</si>
  <si>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</si>
  <si>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</si>
  <si>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</si>
  <si>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</si>
  <si>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</si>
  <si>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</si>
  <si>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</si>
  <si>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</si>
  <si>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</si>
  <si>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</si>
  <si>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</si>
  <si>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</si>
  <si>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</si>
  <si>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</si>
  <si>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</si>
  <si>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</si>
  <si>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</si>
  <si>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</si>
  <si>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</si>
  <si>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</si>
  <si>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</si>
  <si>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</si>
  <si>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</si>
  <si>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</si>
  <si>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</si>
  <si>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</si>
  <si>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</si>
  <si>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</si>
  <si>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</si>
  <si>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</si>
  <si>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</si>
  <si>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</si>
  <si>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</si>
  <si>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</si>
  <si>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</si>
  <si>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</si>
  <si>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</si>
  <si>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</si>
  <si>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</si>
  <si>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</si>
  <si>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</si>
  <si>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</si>
  <si>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</si>
  <si>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</si>
  <si>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</si>
  <si>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</si>
  <si>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</si>
  <si>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</si>
  <si>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</si>
  <si>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</si>
  <si>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</si>
  <si>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</si>
  <si>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</si>
  <si>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</si>
  <si>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</si>
  <si>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</si>
  <si>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</si>
  <si>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</si>
  <si>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</si>
  <si>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</si>
  <si>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</si>
  <si>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</si>
  <si>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</si>
  <si>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</si>
  <si>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</si>
  <si>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</si>
  <si>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</si>
  <si>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</si>
  <si>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</si>
  <si>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</si>
  <si>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</si>
  <si>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</si>
  <si>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</si>
  <si>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</si>
  <si>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</si>
  <si>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</si>
  <si>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</si>
  <si>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</si>
  <si>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</si>
  <si>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</si>
  <si>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</si>
  <si>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</si>
  <si>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</si>
  <si>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</si>
  <si>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</si>
  <si>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</si>
  <si>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</si>
  <si>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</si>
  <si>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</si>
  <si>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</si>
  <si>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</si>
  <si>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</si>
  <si>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</si>
  <si>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</si>
  <si>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</si>
  <si>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</si>
  <si>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</si>
  <si>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</si>
  <si>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</si>
  <si>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</si>
  <si>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</si>
  <si>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</si>
  <si>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</si>
  <si>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</si>
  <si>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</si>
  <si>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</si>
  <si>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</si>
  <si>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</si>
  <si>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</si>
  <si>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</si>
  <si>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</si>
  <si>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</si>
  <si>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</si>
  <si>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</si>
  <si>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</si>
  <si>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</si>
  <si>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</si>
  <si>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</si>
  <si>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</si>
  <si>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</si>
  <si>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</si>
  <si>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</si>
  <si>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</si>
  <si>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</si>
  <si>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</si>
  <si>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</si>
  <si>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</si>
  <si>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</si>
  <si>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</si>
  <si>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</si>
  <si>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</si>
  <si>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</si>
  <si>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</si>
  <si>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</si>
  <si>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</si>
  <si>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</si>
  <si>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</si>
  <si>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</si>
  <si>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</si>
  <si>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</si>
  <si>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</si>
  <si>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</si>
  <si>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</si>
  <si>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</si>
  <si>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</si>
  <si>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</si>
  <si>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</si>
  <si>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</si>
  <si>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</si>
  <si>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</si>
  <si>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</si>
  <si>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</si>
  <si>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</si>
  <si>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</si>
  <si>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</si>
  <si>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</si>
  <si>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</si>
  <si>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</si>
  <si>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</si>
  <si>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</si>
  <si>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</si>
  <si>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</si>
  <si>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</si>
  <si>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</si>
  <si>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</si>
  <si>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</si>
  <si>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</si>
  <si>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</si>
  <si>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</si>
  <si>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</si>
  <si>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</si>
  <si>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</si>
  <si>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</si>
  <si>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</si>
  <si>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</si>
  <si>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</si>
  <si>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</si>
  <si>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</si>
  <si>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</si>
  <si>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</si>
  <si>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</si>
  <si>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</si>
  <si>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</si>
  <si>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</si>
  <si>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</si>
  <si>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</si>
  <si>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</si>
  <si>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</si>
  <si>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</si>
  <si>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</si>
  <si>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</si>
  <si>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</si>
  <si>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</si>
  <si>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</si>
  <si>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</si>
  <si>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</si>
  <si>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</si>
  <si>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</si>
  <si>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</si>
  <si>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</si>
  <si>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</si>
  <si>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</si>
  <si>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</si>
  <si>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</si>
  <si>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</si>
  <si>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</si>
  <si>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</si>
  <si>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</si>
  <si>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</si>
  <si>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</si>
  <si>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</si>
  <si>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</si>
  <si>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</si>
  <si>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</si>
  <si>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</si>
  <si>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</si>
  <si>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</si>
  <si>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</si>
  <si>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</si>
  <si>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</si>
  <si>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</si>
  <si>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</si>
  <si>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</si>
  <si>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</si>
  <si>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</si>
  <si>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</si>
  <si>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</si>
  <si>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</si>
  <si>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</si>
  <si>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</si>
  <si>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</si>
  <si>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</si>
  <si>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</si>
  <si>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</si>
  <si>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</si>
  <si>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</si>
  <si>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</si>
  <si>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</si>
  <si>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</si>
  <si>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</si>
  <si>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</si>
  <si>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</si>
  <si>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</si>
  <si>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</si>
  <si>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</si>
  <si>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</si>
  <si>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</si>
  <si>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</si>
  <si>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</si>
  <si>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</si>
  <si>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</si>
  <si>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</si>
  <si>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</si>
  <si>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</si>
  <si>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</si>
  <si>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</si>
  <si>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</si>
  <si>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</si>
  <si>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</si>
  <si>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</si>
  <si>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</si>
  <si>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</si>
  <si>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</si>
  <si>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</si>
  <si>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</si>
  <si>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</si>
  <si>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</si>
  <si>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</si>
  <si>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</si>
  <si>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</si>
  <si>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</si>
  <si>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</si>
  <si>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</si>
  <si>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</si>
  <si>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</si>
  <si>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</si>
  <si>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</si>
  <si>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</si>
  <si>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</si>
  <si>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</si>
  <si>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</si>
  <si>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</si>
  <si>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</si>
  <si>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</si>
  <si>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</si>
  <si>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</si>
  <si>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</si>
  <si>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</si>
  <si>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</si>
  <si>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</si>
  <si>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</si>
  <si>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</si>
  <si>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</si>
  <si>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</si>
  <si>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</si>
  <si>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</si>
  <si>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</si>
  <si>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</si>
  <si>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</si>
  <si>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</si>
  <si>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</si>
  <si>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</si>
  <si>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</si>
  <si>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</si>
  <si>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</si>
  <si>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</si>
  <si>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</si>
  <si>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</si>
  <si>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</si>
  <si>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</si>
  <si>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</si>
  <si>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</si>
  <si>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</si>
  <si>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</si>
  <si>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</si>
  <si>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</si>
  <si>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</si>
  <si>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</si>
  <si>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</si>
  <si>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</si>
  <si>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</si>
  <si>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</si>
  <si>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</si>
  <si>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</si>
  <si>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</si>
  <si>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</si>
  <si>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</si>
  <si>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</si>
  <si>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</si>
  <si>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</si>
  <si>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</si>
  <si>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</si>
  <si>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</si>
  <si>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</si>
  <si>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</si>
  <si>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</si>
  <si>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</si>
  <si>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</si>
  <si>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</si>
  <si>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</si>
  <si>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</si>
  <si>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</si>
  <si>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</si>
  <si>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</si>
  <si>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</si>
  <si>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</si>
  <si>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</si>
  <si>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</si>
  <si>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</si>
  <si>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</si>
  <si>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</si>
  <si>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</si>
  <si>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</si>
  <si>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</si>
  <si>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</si>
  <si>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</si>
  <si>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</si>
  <si>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</si>
  <si>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</si>
  <si>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</si>
  <si>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</si>
  <si>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</si>
  <si>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</si>
  <si>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</si>
  <si>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</si>
  <si>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</si>
  <si>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</si>
  <si>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</si>
  <si>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</si>
  <si>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</si>
  <si>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</si>
  <si>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</si>
  <si>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</si>
  <si>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</si>
  <si>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</si>
  <si>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</si>
  <si>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</si>
  <si>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</si>
  <si>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</si>
  <si>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</si>
  <si>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</si>
  <si>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</si>
  <si>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</si>
  <si>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</si>
  <si>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</si>
  <si>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</si>
  <si>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</si>
  <si>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</si>
  <si>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</si>
  <si>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</si>
  <si>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</si>
  <si>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</si>
  <si>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</si>
  <si>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</si>
  <si>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</si>
  <si>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</si>
  <si>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</si>
  <si>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</si>
  <si>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</si>
  <si>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</si>
  <si>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</si>
  <si>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</si>
  <si>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</si>
  <si>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</si>
  <si>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</si>
  <si>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</si>
  <si>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</si>
  <si>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</si>
  <si>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</si>
  <si>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</si>
  <si>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</si>
  <si>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</si>
  <si>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</si>
  <si>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</si>
  <si>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</si>
  <si>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</si>
  <si>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</si>
  <si>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</si>
  <si>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</si>
  <si>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</si>
  <si>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</si>
  <si>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</si>
  <si>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</si>
  <si>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</si>
  <si>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</si>
  <si>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</si>
  <si>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</si>
  <si>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</si>
  <si>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</si>
  <si>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</si>
  <si>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</si>
  <si>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</si>
  <si>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</si>
  <si>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</si>
  <si>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</si>
  <si>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</si>
  <si>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</si>
  <si>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</si>
  <si>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</si>
  <si>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</si>
  <si>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</si>
  <si>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</si>
  <si>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</si>
  <si>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</si>
  <si>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</si>
  <si>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</si>
  <si>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</si>
  <si>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</si>
  <si>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</si>
  <si>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</si>
  <si>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</si>
  <si>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</si>
  <si>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</si>
  <si>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</si>
  <si>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</si>
  <si>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</si>
  <si>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</si>
  <si>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</si>
  <si>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</si>
  <si>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</si>
  <si>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</si>
  <si>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</si>
  <si>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</si>
  <si>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</si>
  <si>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</si>
  <si>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</si>
  <si>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</si>
  <si>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</si>
  <si>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</si>
  <si>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</si>
  <si>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</si>
  <si>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</si>
  <si>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</si>
  <si>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</si>
  <si>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</si>
  <si>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</si>
  <si>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</si>
  <si>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</si>
  <si>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</si>
  <si>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</si>
  <si>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</si>
  <si>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</si>
  <si>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</si>
  <si>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</si>
  <si>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</si>
  <si>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</si>
  <si>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</si>
  <si>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</si>
  <si>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</si>
  <si>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</si>
  <si>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</si>
  <si>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</si>
  <si>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</si>
  <si>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</si>
  <si>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</si>
  <si>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</si>
  <si>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</si>
  <si>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</si>
  <si>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</si>
  <si>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</si>
  <si>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</si>
  <si>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</si>
  <si>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</si>
  <si>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</si>
  <si>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</si>
  <si>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</si>
  <si>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</si>
  <si>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</si>
  <si>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</si>
  <si>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</si>
  <si>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</si>
  <si>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</si>
  <si>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</si>
  <si>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</si>
  <si>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</si>
  <si>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</si>
  <si>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</si>
  <si>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</si>
  <si>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</si>
  <si>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</si>
  <si>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</si>
  <si>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</si>
  <si>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</si>
  <si>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</si>
  <si>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</si>
  <si>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</si>
  <si>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</si>
  <si>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</si>
  <si>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</si>
  <si>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</si>
  <si>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</si>
  <si>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</si>
  <si>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</si>
  <si>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</si>
  <si>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</si>
  <si>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</si>
  <si>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</si>
  <si>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</si>
  <si>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</si>
  <si>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</si>
  <si>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</si>
  <si>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</si>
  <si>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</si>
  <si>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</si>
  <si>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</si>
  <si>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</si>
  <si>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</si>
  <si>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</si>
  <si>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</si>
  <si>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</si>
  <si>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</si>
  <si>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</si>
  <si>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</si>
  <si>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</si>
  <si>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</si>
  <si>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</si>
  <si>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</si>
  <si>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</si>
  <si>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</si>
  <si>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</si>
  <si>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</si>
  <si>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</si>
  <si>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</si>
  <si>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</si>
  <si>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</si>
  <si>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</si>
  <si>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</si>
  <si>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</si>
  <si>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</si>
  <si>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</si>
  <si>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</si>
  <si>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</si>
  <si>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</si>
  <si>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</si>
  <si>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</si>
  <si>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</si>
  <si>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</si>
  <si>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</si>
  <si>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</si>
  <si>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</si>
  <si>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</si>
  <si>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</si>
  <si>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</si>
  <si>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</si>
  <si>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</si>
  <si>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</si>
  <si>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</si>
  <si>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</si>
  <si>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</si>
  <si>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</si>
  <si>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</si>
  <si>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</si>
  <si>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</si>
  <si>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</si>
  <si>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</si>
  <si>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</si>
  <si>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</si>
  <si>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</si>
  <si>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</si>
  <si>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</si>
  <si>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</si>
  <si>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</si>
  <si>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</si>
  <si>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</si>
  <si>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</si>
  <si>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</si>
  <si>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</si>
  <si>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</si>
  <si>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</si>
  <si>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</si>
  <si>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</si>
  <si>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</si>
  <si>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</si>
  <si>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</si>
  <si>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</si>
  <si>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</si>
  <si>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</si>
  <si>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</si>
  <si>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</si>
  <si>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</si>
  <si>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</si>
  <si>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</si>
  <si>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</si>
  <si>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</si>
  <si>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</si>
  <si>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</si>
  <si>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</si>
  <si>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</si>
  <si>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</si>
  <si>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</si>
  <si>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</si>
  <si>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</si>
  <si>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</si>
  <si>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</si>
  <si>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</si>
  <si>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</si>
  <si>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</si>
  <si>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</si>
  <si>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</si>
  <si>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</si>
  <si>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</si>
  <si>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</si>
  <si>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</si>
  <si>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</si>
  <si>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</si>
  <si>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</si>
  <si>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</si>
  <si>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</si>
  <si>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</si>
  <si>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</si>
  <si>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</si>
  <si>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</si>
  <si>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</si>
  <si>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</si>
  <si>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</si>
  <si>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</si>
  <si>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</si>
  <si>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</si>
  <si>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</si>
  <si>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</si>
  <si>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</si>
  <si>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</si>
  <si>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</si>
  <si>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</si>
  <si>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</si>
  <si>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</si>
  <si>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</si>
  <si>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</si>
  <si>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</si>
  <si>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</si>
  <si>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</si>
  <si>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</si>
  <si>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</si>
  <si>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</si>
  <si>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</si>
  <si>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</si>
  <si>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</si>
  <si>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</si>
  <si>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</si>
  <si>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</si>
  <si>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</si>
  <si>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</si>
  <si>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</si>
  <si>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</si>
  <si>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</si>
  <si>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</si>
  <si>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</si>
  <si>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</si>
  <si>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</si>
  <si>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</si>
  <si>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</si>
  <si>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</si>
  <si>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</si>
  <si>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</si>
  <si>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</si>
  <si>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</si>
  <si>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</si>
  <si>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</si>
  <si>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</si>
  <si>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</si>
  <si>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</si>
  <si>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</si>
  <si>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</si>
  <si>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</si>
  <si>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</si>
  <si>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</si>
  <si>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</si>
  <si>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</si>
  <si>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</si>
  <si>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</si>
  <si>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</si>
  <si>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</si>
  <si>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</si>
  <si>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</si>
  <si>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</si>
  <si>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</si>
  <si>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</si>
  <si>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</si>
  <si>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</si>
  <si>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</si>
  <si>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</si>
  <si>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</si>
  <si>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</si>
  <si>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</si>
  <si>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</si>
  <si>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</si>
  <si>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</si>
  <si>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</si>
  <si>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</si>
  <si>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</si>
  <si>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</si>
  <si>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</si>
  <si>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</si>
  <si>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</si>
  <si>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</si>
  <si>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</si>
  <si>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</si>
  <si>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</si>
  <si>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</si>
  <si>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</si>
  <si>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</si>
  <si>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</si>
  <si>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</si>
  <si>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</si>
  <si>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</si>
  <si>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</si>
  <si>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</si>
  <si>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</si>
  <si>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</si>
  <si>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</si>
  <si>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</si>
  <si>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</si>
  <si>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</si>
  <si>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</si>
  <si>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</si>
  <si>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</si>
  <si>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</si>
  <si>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</si>
  <si>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</si>
  <si>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</si>
  <si>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</si>
  <si>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</si>
  <si>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</si>
  <si>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</si>
  <si>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</si>
  <si>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</si>
  <si>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</si>
  <si>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</si>
  <si>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</si>
  <si>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</si>
  <si>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</si>
  <si>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</si>
  <si>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</si>
  <si>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</si>
  <si>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</si>
  <si>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</si>
  <si>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</si>
  <si>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</si>
  <si>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</si>
  <si>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</si>
  <si>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</si>
  <si>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</si>
  <si>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</si>
  <si>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</si>
  <si>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</si>
  <si>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</si>
  <si>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</si>
  <si>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</si>
  <si>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</si>
  <si>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</si>
  <si>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</si>
  <si>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</si>
  <si>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</si>
  <si>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</si>
  <si>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</si>
  <si>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</si>
  <si>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</si>
  <si>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</si>
  <si>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</si>
  <si>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</si>
  <si>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</si>
  <si>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</si>
  <si>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</si>
  <si>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</si>
  <si>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</si>
  <si>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</si>
  <si>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</si>
  <si>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</si>
  <si>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</si>
  <si>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</si>
  <si>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</si>
  <si>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</si>
  <si>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</si>
  <si>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</si>
  <si>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</si>
  <si>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</si>
  <si>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</si>
  <si>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</si>
  <si>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</si>
  <si>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</si>
  <si>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</si>
  <si>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</si>
  <si>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</si>
  <si>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</si>
  <si>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</si>
  <si>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</si>
  <si>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</si>
  <si>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</si>
  <si>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</si>
  <si>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</si>
  <si>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</si>
  <si>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</si>
  <si>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</si>
  <si>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</si>
  <si>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</si>
  <si>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</si>
  <si>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</si>
  <si>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</si>
  <si>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</si>
  <si>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</si>
  <si>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</si>
  <si>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</si>
  <si>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</si>
  <si>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</si>
  <si>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</si>
  <si>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</si>
  <si>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</si>
  <si>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</si>
  <si>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</si>
  <si>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</si>
  <si>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</si>
  <si>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</si>
  <si>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</si>
  <si>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</si>
  <si>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</si>
  <si>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</si>
  <si>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</si>
  <si>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</si>
  <si>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</si>
  <si>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</si>
  <si>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</si>
  <si>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</si>
  <si>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</si>
  <si>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</si>
  <si>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</si>
  <si>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</si>
  <si>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</si>
  <si>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</si>
  <si>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</si>
  <si>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</si>
  <si>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</si>
  <si>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</si>
  <si>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</si>
  <si>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</si>
  <si>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</si>
  <si>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</si>
  <si>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</si>
  <si>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</si>
  <si>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</si>
  <si>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</si>
  <si>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</si>
  <si>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</si>
  <si>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</si>
  <si>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</si>
  <si>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</si>
  <si>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</si>
  <si>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</si>
  <si>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</si>
  <si>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</si>
  <si>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</si>
  <si>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</si>
  <si>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</si>
  <si>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</si>
  <si>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</si>
  <si>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</si>
  <si>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</si>
  <si>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</si>
  <si>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</si>
  <si>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</si>
  <si>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</si>
  <si>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</si>
  <si>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</si>
  <si>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</si>
  <si>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</si>
  <si>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</si>
  <si>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</si>
  <si>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</si>
  <si>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</si>
  <si>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</si>
  <si>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</si>
  <si>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</si>
  <si>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</si>
  <si>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</si>
  <si>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</si>
  <si>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</si>
  <si>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</si>
  <si>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</si>
  <si>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</si>
  <si>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</si>
  <si>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</si>
  <si>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</si>
  <si>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</si>
  <si>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</si>
  <si>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</si>
  <si>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</si>
  <si>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</si>
  <si>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</si>
  <si>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</si>
  <si>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</si>
  <si>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</si>
  <si>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</si>
  <si>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</si>
  <si>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</si>
  <si>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</si>
  <si>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</si>
  <si>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</si>
  <si>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</si>
  <si>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</si>
  <si>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</si>
  <si>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</si>
  <si>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</si>
  <si>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</si>
  <si>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</si>
  <si>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</si>
  <si>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</si>
  <si>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</si>
  <si>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</si>
  <si>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</si>
  <si>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</si>
  <si>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</si>
  <si>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</si>
  <si>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</si>
  <si>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</si>
  <si>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</si>
  <si>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</si>
  <si>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</si>
  <si>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</si>
  <si>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</si>
  <si>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</si>
  <si>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</si>
  <si>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</si>
  <si>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</si>
  <si>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</si>
  <si>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</si>
  <si>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</si>
  <si>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</si>
  <si>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</si>
  <si>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</si>
  <si>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</si>
  <si>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</si>
  <si>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</si>
  <si>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</si>
  <si>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</si>
  <si>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</si>
  <si>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</si>
  <si>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</si>
  <si>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</si>
  <si>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</si>
  <si>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</si>
  <si>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</si>
  <si>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</si>
  <si>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</si>
  <si>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</si>
  <si>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</si>
  <si>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</si>
  <si>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</si>
  <si>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</si>
  <si>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</si>
  <si>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</si>
  <si>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</si>
  <si>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</si>
  <si>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</si>
  <si>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</si>
  <si>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</si>
  <si>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</si>
  <si>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</si>
  <si>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</si>
  <si>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</si>
  <si>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</si>
  <si>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</si>
  <si>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</si>
  <si>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</si>
  <si>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</si>
  <si>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</si>
  <si>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</si>
  <si>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</si>
  <si>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</si>
  <si>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</si>
  <si>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</si>
  <si>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</si>
  <si>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</si>
  <si>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</si>
  <si>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</si>
  <si>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</si>
  <si>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</si>
  <si>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</si>
  <si>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</si>
  <si>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</si>
  <si>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</si>
  <si>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</si>
  <si>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</si>
  <si>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</si>
  <si>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</si>
  <si>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</si>
  <si>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</si>
  <si>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</si>
  <si>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</si>
  <si>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</si>
  <si>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</si>
  <si>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</si>
  <si>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</si>
  <si>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</si>
  <si>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</si>
  <si>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</si>
  <si>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</si>
  <si>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</si>
  <si>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</si>
  <si>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</si>
  <si>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</si>
  <si>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</si>
  <si>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</si>
  <si>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</si>
  <si>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</si>
  <si>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</si>
  <si>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</si>
  <si>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</si>
  <si>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</si>
  <si>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</si>
  <si>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</si>
  <si>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</si>
  <si>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</si>
  <si>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</si>
  <si>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</si>
  <si>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</si>
  <si>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</si>
  <si>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</si>
  <si>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</si>
  <si>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</si>
  <si>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</si>
  <si>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</si>
  <si>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</si>
  <si>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</si>
  <si>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</si>
  <si>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</si>
  <si>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</si>
  <si>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</si>
  <si>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</si>
  <si>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</si>
  <si>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</si>
  <si>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</si>
  <si>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</si>
  <si>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</si>
  <si>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</si>
  <si>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</si>
  <si>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</si>
  <si>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</si>
  <si>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</si>
  <si>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</si>
  <si>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</si>
  <si>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</si>
  <si>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</si>
  <si>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</si>
  <si>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</si>
  <si>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</si>
  <si>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</si>
  <si>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</si>
  <si>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</si>
  <si>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</si>
  <si>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</si>
  <si>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</si>
  <si>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</si>
  <si>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</si>
  <si>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</si>
  <si>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</si>
  <si>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</si>
  <si>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</si>
  <si>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</si>
  <si>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</si>
  <si>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</si>
  <si>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</si>
  <si>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</si>
  <si>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</si>
  <si>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</si>
  <si>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</si>
  <si>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</si>
  <si>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</si>
  <si>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</si>
  <si>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</si>
  <si>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</si>
  <si>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</si>
  <si>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</si>
  <si>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</si>
  <si>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</si>
  <si>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</si>
  <si>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</si>
  <si>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</si>
  <si>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</si>
  <si>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</si>
  <si>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</si>
  <si>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</si>
  <si>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</si>
  <si>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</si>
  <si>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</si>
  <si>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</si>
  <si>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</si>
  <si>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</si>
  <si>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</si>
  <si>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</si>
  <si>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</si>
  <si>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</si>
  <si>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</si>
  <si>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</si>
  <si>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</si>
  <si>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</si>
  <si>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</si>
  <si>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</si>
  <si>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</si>
  <si>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</si>
  <si>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</si>
  <si>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</si>
  <si>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</si>
  <si>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</si>
  <si>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</si>
  <si>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</si>
  <si>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</si>
  <si>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</si>
  <si>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</si>
  <si>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</si>
  <si>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</si>
  <si>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</si>
  <si>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</si>
  <si>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</si>
  <si>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</si>
  <si>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</si>
  <si>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</si>
  <si>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</si>
  <si>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</si>
  <si>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</si>
  <si>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</si>
  <si>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</si>
  <si>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</si>
  <si>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</si>
  <si>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</si>
  <si>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</si>
  <si>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</si>
  <si>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</si>
  <si>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</si>
  <si>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</si>
  <si>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</si>
  <si>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</si>
  <si>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</si>
  <si>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</si>
  <si>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</si>
  <si>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</si>
  <si>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</si>
  <si>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</si>
  <si>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</si>
  <si>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</si>
  <si>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</si>
  <si>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</si>
  <si>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</si>
  <si>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</si>
  <si>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</si>
  <si>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</si>
  <si>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</si>
  <si>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</si>
  <si>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</si>
  <si>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</si>
  <si>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</si>
  <si>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</si>
  <si>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</si>
  <si>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</si>
  <si>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</si>
  <si>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</si>
  <si>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</si>
  <si>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</si>
  <si>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</si>
  <si>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</si>
  <si>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</si>
  <si>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</si>
  <si>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</si>
  <si>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</si>
  <si>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</si>
  <si>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</si>
  <si>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</si>
  <si>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</si>
  <si>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</si>
  <si>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</si>
  <si>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</si>
  <si>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</si>
  <si>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</si>
  <si>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</si>
  <si>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</si>
  <si>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</si>
  <si>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</si>
  <si>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</si>
  <si>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</si>
  <si>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</si>
  <si>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</si>
  <si>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</si>
  <si>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</si>
  <si>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</si>
  <si>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</si>
  <si>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</si>
  <si>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</si>
  <si>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</si>
  <si>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</si>
  <si>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</si>
  <si>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</si>
  <si>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</si>
  <si>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</si>
  <si>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</si>
  <si>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</si>
  <si>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</si>
  <si>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</si>
  <si>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</si>
  <si>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</si>
  <si>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</si>
  <si>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</si>
  <si>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</si>
  <si>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</si>
  <si>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</si>
  <si>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</si>
  <si>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</si>
  <si>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</si>
  <si>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</si>
  <si>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</si>
  <si>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</si>
  <si>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</si>
  <si>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</si>
  <si>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</si>
  <si>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</si>
  <si>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</si>
  <si>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</si>
  <si>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</si>
  <si>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</si>
  <si>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</si>
  <si>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</si>
  <si>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</si>
  <si>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</si>
  <si>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</si>
  <si>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</si>
  <si>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</si>
  <si>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</si>
  <si>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</si>
  <si>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</si>
  <si>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</si>
  <si>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</si>
  <si>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</si>
  <si>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</si>
  <si>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</si>
  <si>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</si>
  <si>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</si>
  <si>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</si>
  <si>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</si>
  <si>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</si>
  <si>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</si>
  <si>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</si>
  <si>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</si>
  <si>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</si>
  <si>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</si>
  <si>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</si>
  <si>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</si>
  <si>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</si>
  <si>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</si>
  <si>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</si>
  <si>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</si>
  <si>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</si>
  <si>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</si>
  <si>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</si>
  <si>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</si>
  <si>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</si>
  <si>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</si>
  <si>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</si>
  <si>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</si>
  <si>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</si>
  <si>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</si>
  <si>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</si>
  <si>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</si>
  <si>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</si>
  <si>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</si>
  <si>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</si>
  <si>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</si>
  <si>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</si>
  <si>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</si>
  <si>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</si>
  <si>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</si>
  <si>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</si>
  <si>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</si>
  <si>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</si>
  <si>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</si>
  <si>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</si>
  <si>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</si>
  <si>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</si>
  <si>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</si>
  <si>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</si>
  <si>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</si>
  <si>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</si>
  <si>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</si>
  <si>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</si>
  <si>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</si>
  <si>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</si>
  <si>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</si>
  <si>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</si>
  <si>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</si>
  <si>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</si>
  <si>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</si>
  <si>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</si>
  <si>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</si>
  <si>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</si>
  <si>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</si>
  <si>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</si>
  <si>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</si>
  <si>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</si>
  <si>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</si>
  <si>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</si>
  <si>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</si>
  <si>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</si>
  <si>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</si>
  <si>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</si>
  <si>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</si>
  <si>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</si>
  <si>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</si>
  <si>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</si>
  <si>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</si>
  <si>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</si>
  <si>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</si>
  <si>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</si>
  <si>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</si>
  <si>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</si>
  <si>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</si>
  <si>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</si>
  <si>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</si>
  <si>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</si>
  <si>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</si>
  <si>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</si>
  <si>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</si>
  <si>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</si>
  <si>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</si>
  <si>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</si>
  <si>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</si>
  <si>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</si>
  <si>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</si>
  <si>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</si>
  <si>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</si>
  <si>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</si>
  <si>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</si>
  <si>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</si>
  <si>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</si>
  <si>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</si>
  <si>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</si>
  <si>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</si>
  <si>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</si>
  <si>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</si>
  <si>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</si>
  <si>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</si>
  <si>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</si>
  <si>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</si>
  <si>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</si>
  <si>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</si>
  <si>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</si>
  <si>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</si>
  <si>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</si>
  <si>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</si>
  <si>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</si>
  <si>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</si>
  <si>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</si>
  <si>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</si>
  <si>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</si>
  <si>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</si>
  <si>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</si>
  <si>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</si>
  <si>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</si>
  <si>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</si>
  <si>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</si>
  <si>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</si>
  <si>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</si>
  <si>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</si>
  <si>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</si>
  <si>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</si>
  <si>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</si>
  <si>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</si>
  <si>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</si>
  <si>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</si>
  <si>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</si>
  <si>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</si>
  <si>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</si>
  <si>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</si>
  <si>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</si>
  <si>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</si>
  <si>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</si>
  <si>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</si>
  <si>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</si>
  <si>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</si>
  <si>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</si>
  <si>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</si>
  <si>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</si>
  <si>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</si>
  <si>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</si>
  <si>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</si>
  <si>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</si>
  <si>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</si>
  <si>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</si>
  <si>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</si>
  <si>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</si>
  <si>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</si>
  <si>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</si>
  <si>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</si>
  <si>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</si>
  <si>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</si>
  <si>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</si>
  <si>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</si>
  <si>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</si>
  <si>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</si>
  <si>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</si>
  <si>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</si>
  <si>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</si>
  <si>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</si>
  <si>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</si>
  <si>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</si>
  <si>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</si>
  <si>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</si>
  <si>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</si>
  <si>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</si>
  <si>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</si>
  <si>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</si>
  <si>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</si>
  <si>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</si>
  <si>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</si>
  <si>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</si>
  <si>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</si>
  <si>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</si>
  <si>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</si>
  <si>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</si>
  <si>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</si>
  <si>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</si>
  <si>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</si>
  <si>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</si>
  <si>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</si>
  <si>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</si>
  <si>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</si>
  <si>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</si>
  <si>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</si>
  <si>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</si>
  <si>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</si>
  <si>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</si>
  <si>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</si>
  <si>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</si>
  <si>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</si>
  <si>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</si>
  <si>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</si>
  <si>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</si>
  <si>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</si>
  <si>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</si>
  <si>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</si>
  <si>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</si>
  <si>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</si>
  <si>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</si>
  <si>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</si>
  <si>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</si>
  <si>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</si>
  <si>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</si>
  <si>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</si>
  <si>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</si>
  <si>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</si>
  <si>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</si>
  <si>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</si>
  <si>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</si>
  <si>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</si>
  <si>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</si>
  <si>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</si>
  <si>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</si>
  <si>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</si>
  <si>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</si>
  <si>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</si>
  <si>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</si>
  <si>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</si>
  <si>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</si>
  <si>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</si>
  <si>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</si>
  <si>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</si>
  <si>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</si>
  <si>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</si>
  <si>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</si>
  <si>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</si>
  <si>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</si>
  <si>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</si>
  <si>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</si>
  <si>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</si>
  <si>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</si>
  <si>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</si>
  <si>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</si>
  <si>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</si>
  <si>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</si>
  <si>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</si>
  <si>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</si>
  <si>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</si>
  <si>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</si>
  <si>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</si>
  <si>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</si>
  <si>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</si>
  <si>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</si>
  <si>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</si>
  <si>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</si>
  <si>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</si>
  <si>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</si>
  <si>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</si>
  <si>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</si>
  <si>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</si>
  <si>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</si>
  <si>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</si>
  <si>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</si>
  <si>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</si>
  <si>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</si>
  <si>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</si>
  <si>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</si>
  <si>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</si>
  <si>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</si>
  <si>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</si>
  <si>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</si>
  <si>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</si>
  <si>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</si>
  <si>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</si>
  <si>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</si>
  <si>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</si>
  <si>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</si>
  <si>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</si>
  <si>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</si>
  <si>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</si>
  <si>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</si>
  <si>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</si>
  <si>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</si>
  <si>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</si>
  <si>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</si>
  <si>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</si>
  <si>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</si>
  <si>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</si>
  <si>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</si>
  <si>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</si>
  <si>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</si>
  <si>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</si>
  <si>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</si>
  <si>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</si>
  <si>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</si>
  <si>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</si>
  <si>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</si>
  <si>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</si>
  <si>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</si>
  <si>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</si>
  <si>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</si>
  <si>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</si>
  <si>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</si>
  <si>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</si>
  <si>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</si>
  <si>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</si>
  <si>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</si>
  <si>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</si>
  <si>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</si>
  <si>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</si>
  <si>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</si>
  <si>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</si>
  <si>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</si>
  <si>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</si>
  <si>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</si>
  <si>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</si>
  <si>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</si>
  <si>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</si>
  <si>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</si>
  <si>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</si>
  <si>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</si>
  <si>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</si>
  <si>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</si>
  <si>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</si>
  <si>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</si>
  <si>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</si>
  <si>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</si>
  <si>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</si>
  <si>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</si>
  <si>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</si>
  <si>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</si>
  <si>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</si>
  <si>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</si>
  <si>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</si>
  <si>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</si>
  <si>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</si>
  <si>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</si>
  <si>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</si>
  <si>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</si>
  <si>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</si>
  <si>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</si>
  <si>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</si>
  <si>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</si>
  <si>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</si>
  <si>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</si>
  <si>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</si>
  <si>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</si>
  <si>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</si>
  <si>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</si>
  <si>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</si>
  <si>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</si>
  <si>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</si>
  <si>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</si>
  <si>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</si>
  <si>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</si>
  <si>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</si>
  <si>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</si>
  <si>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</si>
  <si>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</si>
  <si>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</si>
  <si>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</si>
  <si>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</si>
  <si>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</si>
  <si>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</si>
  <si>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</si>
  <si>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</si>
  <si>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</si>
  <si>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</si>
  <si>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</si>
  <si>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</si>
  <si>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</si>
  <si>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</si>
  <si>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</si>
  <si>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</si>
  <si>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</si>
  <si>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</si>
  <si>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</si>
  <si>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</si>
  <si>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</si>
  <si>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</si>
  <si>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</si>
  <si>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</si>
  <si>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</si>
  <si>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</si>
  <si>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</si>
  <si>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</si>
  <si>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</si>
  <si>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</si>
  <si>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</si>
  <si>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</si>
  <si>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</si>
  <si>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</si>
  <si>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</si>
  <si>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</si>
  <si>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</si>
  <si>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</si>
  <si>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</si>
  <si>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</si>
  <si>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</si>
  <si>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</si>
  <si>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</si>
  <si>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</si>
  <si>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</si>
  <si>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</si>
  <si>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</si>
  <si>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</si>
  <si>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</si>
  <si>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</si>
  <si>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</si>
  <si>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</si>
  <si>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</si>
  <si>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</si>
  <si>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</si>
  <si>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</si>
  <si>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</si>
  <si>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</si>
  <si>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</si>
  <si>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</si>
  <si>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</si>
  <si>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</si>
  <si>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</si>
  <si>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</si>
  <si>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</si>
  <si>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</si>
  <si>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</si>
  <si>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</si>
  <si>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</si>
  <si>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</si>
  <si>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</si>
  <si>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</si>
  <si>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</si>
  <si>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</si>
  <si>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</si>
  <si>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</si>
  <si>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</si>
  <si>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</si>
  <si>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</si>
  <si>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</si>
  <si>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</si>
  <si>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</si>
  <si>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</si>
  <si>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</si>
  <si>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</si>
  <si>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</si>
  <si>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</si>
  <si>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</si>
  <si>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</si>
  <si>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</si>
  <si>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</si>
  <si>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</si>
  <si>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</si>
  <si>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</si>
  <si>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</si>
  <si>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</si>
  <si>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</si>
  <si>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</si>
  <si>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</si>
  <si>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</si>
  <si>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</si>
  <si>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</si>
  <si>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</si>
  <si>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</si>
  <si>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</si>
  <si>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</si>
  <si>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</si>
  <si>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</si>
  <si>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</si>
  <si>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</si>
  <si>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</si>
  <si>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</si>
  <si>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</si>
  <si>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</si>
  <si>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</si>
  <si>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</si>
  <si>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</si>
  <si>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</si>
  <si>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</si>
  <si>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</si>
  <si>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</si>
  <si>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</si>
  <si>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</si>
  <si>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</si>
  <si>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</si>
  <si>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</si>
  <si>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</si>
  <si>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</si>
  <si>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</si>
  <si>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</si>
  <si>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</si>
  <si>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</si>
  <si>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</si>
  <si>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</si>
  <si>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</si>
  <si>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</si>
  <si>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</si>
  <si>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</si>
  <si>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</si>
  <si>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</si>
  <si>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</si>
  <si>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</si>
  <si>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</si>
  <si>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</si>
  <si>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</si>
  <si>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</si>
  <si>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</si>
  <si>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</si>
  <si>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</si>
  <si>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</si>
  <si>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</si>
  <si>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</si>
  <si>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</si>
  <si>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</si>
  <si>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</si>
  <si>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</si>
  <si>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</si>
  <si>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</si>
  <si>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</si>
  <si>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</si>
  <si>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</si>
  <si>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</si>
  <si>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</si>
  <si>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</si>
  <si>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</si>
  <si>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</si>
  <si>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</si>
  <si>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</si>
  <si>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</si>
  <si>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</si>
  <si>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</si>
  <si>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</si>
  <si>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</si>
  <si>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</si>
  <si>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</si>
  <si>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</si>
  <si>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</si>
  <si>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</si>
  <si>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</si>
  <si>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</si>
  <si>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</si>
  <si>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</si>
  <si>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</si>
  <si>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</si>
  <si>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</si>
  <si>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</si>
  <si>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</si>
  <si>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</si>
  <si>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</si>
  <si>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</si>
  <si>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</si>
  <si>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</si>
  <si>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</si>
  <si>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</si>
  <si>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</si>
  <si>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</si>
  <si>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</si>
  <si>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</si>
  <si>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</si>
  <si>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</si>
  <si>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</si>
  <si>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</si>
  <si>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</si>
  <si>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</si>
  <si>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</si>
  <si>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</si>
  <si>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</si>
  <si>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</si>
  <si>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</si>
  <si>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</si>
  <si>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</si>
  <si>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</si>
  <si>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</si>
  <si>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</si>
  <si>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</si>
  <si>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</si>
  <si>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</si>
  <si>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</si>
  <si>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</si>
  <si>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</si>
  <si>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</si>
  <si>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</si>
  <si>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</si>
  <si>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</si>
  <si>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</si>
  <si>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</si>
  <si>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</si>
  <si>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</si>
  <si>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</si>
  <si>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</si>
  <si>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</si>
  <si>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</si>
  <si>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</si>
  <si>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</si>
  <si>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</si>
  <si>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</si>
  <si>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</si>
  <si>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</si>
  <si>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</si>
  <si>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</si>
  <si>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</si>
  <si>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</si>
  <si>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</si>
  <si>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</si>
  <si>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</si>
  <si>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</si>
  <si>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</si>
  <si>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</si>
  <si>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</si>
  <si>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</si>
  <si>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</si>
  <si>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</si>
  <si>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</si>
  <si>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</si>
  <si>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</si>
  <si>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</si>
  <si>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</si>
  <si>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</si>
  <si>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</si>
  <si>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</si>
  <si>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</si>
  <si>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</si>
  <si>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</si>
  <si>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</si>
  <si>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</si>
  <si>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</si>
  <si>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</si>
  <si>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</si>
  <si>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</si>
  <si>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</si>
  <si>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</si>
  <si>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</si>
  <si>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</si>
  <si>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</si>
  <si>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</si>
  <si>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</si>
  <si>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</si>
  <si>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</si>
  <si>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</si>
  <si>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</si>
  <si>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</si>
  <si>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</si>
  <si>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</si>
  <si>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</si>
  <si>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</si>
  <si>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</si>
  <si>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</si>
  <si>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</si>
  <si>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</si>
  <si>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</si>
  <si>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</si>
  <si>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</si>
  <si>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</si>
  <si>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</si>
  <si>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</si>
  <si>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</si>
  <si>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</si>
  <si>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</si>
  <si>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</si>
  <si>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</si>
  <si>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</si>
  <si>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</si>
  <si>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</si>
  <si>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</si>
  <si>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</si>
  <si>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</si>
  <si>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</si>
  <si>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</si>
  <si>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</si>
  <si>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</si>
  <si>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</si>
  <si>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</si>
  <si>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</si>
  <si>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</si>
  <si>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</si>
  <si>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</si>
  <si>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</si>
  <si>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</si>
  <si>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</si>
  <si>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</si>
  <si>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</si>
  <si>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</si>
  <si>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</si>
  <si>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</si>
  <si>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</si>
  <si>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</si>
  <si>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</si>
  <si>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</si>
  <si>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</si>
  <si>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</si>
  <si>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</si>
  <si>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</si>
  <si>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</si>
  <si>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</si>
  <si>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</si>
  <si>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</si>
  <si>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</si>
  <si>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</si>
  <si>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</si>
  <si>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</si>
  <si>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</si>
  <si>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</si>
  <si>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</si>
  <si>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</si>
  <si>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</si>
  <si>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</si>
  <si>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</si>
  <si>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</si>
  <si>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</si>
  <si>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</si>
  <si>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</si>
  <si>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</si>
  <si>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</si>
  <si>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</si>
  <si>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</si>
  <si>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</si>
  <si>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</si>
  <si>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</si>
  <si>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</si>
  <si>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</si>
  <si>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</si>
  <si>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</si>
  <si>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</si>
  <si>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</si>
  <si>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</si>
  <si>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</si>
  <si>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</si>
  <si>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</si>
  <si>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</si>
  <si>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</si>
  <si>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</si>
  <si>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</si>
  <si>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</si>
  <si>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</si>
  <si>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</si>
  <si>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</si>
  <si>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</si>
  <si>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</si>
  <si>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</si>
  <si>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</si>
  <si>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</si>
  <si>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</si>
  <si>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</si>
  <si>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</si>
  <si>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</si>
  <si>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</si>
  <si>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</si>
  <si>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</si>
  <si>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</si>
  <si>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</si>
  <si>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</si>
  <si>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</si>
  <si>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</si>
  <si>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</si>
  <si>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</si>
  <si>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</si>
  <si>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</si>
  <si>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</si>
  <si>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</si>
  <si>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</si>
  <si>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</si>
  <si>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</si>
  <si>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</si>
  <si>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</si>
  <si>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</si>
  <si>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</si>
  <si>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</si>
  <si>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</si>
  <si>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</si>
  <si>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</si>
  <si>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</si>
  <si>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</si>
  <si>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</si>
  <si>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</si>
  <si>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</si>
  <si>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</si>
  <si>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</si>
  <si>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</si>
  <si>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</si>
  <si>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</si>
  <si>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</si>
  <si>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</si>
  <si>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</si>
  <si>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</si>
  <si>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</si>
  <si>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</si>
  <si>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</si>
  <si>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</si>
  <si>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</si>
  <si>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</si>
  <si>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</si>
  <si>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</si>
  <si>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</si>
  <si>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</si>
  <si>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</si>
  <si>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</si>
  <si>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</si>
  <si>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</si>
  <si>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</si>
  <si>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</si>
  <si>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</si>
  <si>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</si>
  <si>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</si>
  <si>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</si>
  <si>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</si>
  <si>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</si>
  <si>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</si>
  <si>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</si>
  <si>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</si>
  <si>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</si>
  <si>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</si>
  <si>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</si>
  <si>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</si>
  <si>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</si>
  <si>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</si>
  <si>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</si>
  <si>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</si>
  <si>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</si>
  <si>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</si>
  <si>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</si>
  <si>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</si>
  <si>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</si>
  <si>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</si>
  <si>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</si>
  <si>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</si>
  <si>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</si>
  <si>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</si>
  <si>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</si>
  <si>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</si>
  <si>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</si>
  <si>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</si>
  <si>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</si>
  <si>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</si>
  <si>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</si>
  <si>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</si>
  <si>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</si>
  <si>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</si>
  <si>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</si>
  <si>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</si>
  <si>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</si>
  <si>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</si>
  <si>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</si>
  <si>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</si>
  <si>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</si>
  <si>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</si>
  <si>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</si>
  <si>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</si>
  <si>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</si>
  <si>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</si>
  <si>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</si>
  <si>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</si>
  <si>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</si>
  <si>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</si>
  <si>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</si>
  <si>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</si>
  <si>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</si>
  <si>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</si>
  <si>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</si>
  <si>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</si>
  <si>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</si>
  <si>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</si>
  <si>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</si>
  <si>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</si>
  <si>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</si>
  <si>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</si>
  <si>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</si>
  <si>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</si>
  <si>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</si>
  <si>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</si>
  <si>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</si>
  <si>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</si>
  <si>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</si>
  <si>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</si>
  <si>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</si>
  <si>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</si>
  <si>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</si>
  <si>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</si>
  <si>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</si>
  <si>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</si>
  <si>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</si>
  <si>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</si>
  <si>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</si>
  <si>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</si>
  <si>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</si>
  <si>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</si>
  <si>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</si>
  <si>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</si>
  <si>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</si>
  <si>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</si>
  <si>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</si>
  <si>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</si>
  <si>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</si>
  <si>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</si>
  <si>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</si>
  <si>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</si>
  <si>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</si>
  <si>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</si>
  <si>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</si>
  <si>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</si>
  <si>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</si>
  <si>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</si>
  <si>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</si>
  <si>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</si>
  <si>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</si>
  <si>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</si>
  <si>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</si>
  <si>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</si>
  <si>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</si>
  <si>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</si>
  <si>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</si>
  <si>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</si>
  <si>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</si>
  <si>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</si>
  <si>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</si>
  <si>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</si>
  <si>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</si>
  <si>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</si>
  <si>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</si>
  <si>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</si>
  <si>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</si>
  <si>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</si>
  <si>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</si>
  <si>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</si>
  <si>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</si>
  <si>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</si>
  <si>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</si>
  <si>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</si>
  <si>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</si>
  <si>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</si>
  <si>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</si>
  <si>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</si>
  <si>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</si>
  <si>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</si>
  <si>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</si>
  <si>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</si>
  <si>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</si>
  <si>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</si>
  <si>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</si>
  <si>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</si>
  <si>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</si>
  <si>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</si>
  <si>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</si>
  <si>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</si>
  <si>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</si>
  <si>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</si>
  <si>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</si>
  <si>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</si>
  <si>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</si>
  <si>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</si>
  <si>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</si>
  <si>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</si>
  <si>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</si>
  <si>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</si>
  <si>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</si>
  <si>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</si>
  <si>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</si>
  <si>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</si>
  <si>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</si>
  <si>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</si>
  <si>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</si>
  <si>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</si>
  <si>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</si>
  <si>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</si>
  <si>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</si>
  <si>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</si>
  <si>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</si>
  <si>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</si>
  <si>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</si>
  <si>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</si>
  <si>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</si>
  <si>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</si>
  <si>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</si>
  <si>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</si>
  <si>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</si>
  <si>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</si>
  <si>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</si>
  <si>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</si>
  <si>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</si>
  <si>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</si>
  <si>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</si>
  <si>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</si>
  <si>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</si>
  <si>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</si>
  <si>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</si>
  <si>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</si>
  <si>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</si>
  <si>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</si>
  <si>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</si>
  <si>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</si>
  <si>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</si>
  <si>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</si>
  <si>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</si>
  <si>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</si>
  <si>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</si>
  <si>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</si>
  <si>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</si>
  <si>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</si>
  <si>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</si>
  <si>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</si>
  <si>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</si>
  <si>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</si>
  <si>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</si>
  <si>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</si>
  <si>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</si>
  <si>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</si>
  <si>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</si>
  <si>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</si>
  <si>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</si>
  <si>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</si>
  <si>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</si>
  <si>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</si>
  <si>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</si>
  <si>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</si>
  <si>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</si>
  <si>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</si>
  <si>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</si>
  <si>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</si>
  <si>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</si>
  <si>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</si>
  <si>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</si>
  <si>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</si>
  <si>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</si>
  <si>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</si>
  <si>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</si>
  <si>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</si>
  <si>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</si>
  <si>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</si>
  <si>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</si>
  <si>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</si>
  <si>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</si>
  <si>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</si>
  <si>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</si>
  <si>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</si>
  <si>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</si>
  <si>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</si>
  <si>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</si>
  <si>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</si>
  <si>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</si>
  <si>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</si>
  <si>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</si>
  <si>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</si>
  <si>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</si>
  <si>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</si>
  <si>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</si>
  <si>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</si>
  <si>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</si>
  <si>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</si>
  <si>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</si>
  <si>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</si>
  <si>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</si>
  <si>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</si>
  <si>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</si>
  <si>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</si>
  <si>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</si>
  <si>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</si>
  <si>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</si>
  <si>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</si>
  <si>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</si>
  <si>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</si>
  <si>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</si>
  <si>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</si>
  <si>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</si>
  <si>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</si>
  <si>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</si>
  <si>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</si>
  <si>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</si>
  <si>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</si>
  <si>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</si>
  <si>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</si>
  <si>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</si>
  <si>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</si>
  <si>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</si>
  <si>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</si>
  <si>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</si>
  <si>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</si>
  <si>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</si>
  <si>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</si>
  <si>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</si>
  <si>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</si>
  <si>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</si>
  <si>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</si>
  <si>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</si>
  <si>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</si>
  <si>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</si>
  <si>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</si>
  <si>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</si>
  <si>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</si>
  <si>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</si>
  <si>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</si>
  <si>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</si>
  <si>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</si>
  <si>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</si>
  <si>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</si>
  <si>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</si>
  <si>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</si>
  <si>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</si>
  <si>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</si>
  <si>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</si>
  <si>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</si>
  <si>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</si>
  <si>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</si>
  <si>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</si>
  <si>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</si>
  <si>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</si>
  <si>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</si>
  <si>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</si>
  <si>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</si>
  <si>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</si>
  <si>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</si>
  <si>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</si>
  <si>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</si>
  <si>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</si>
  <si>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</si>
  <si>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</si>
  <si>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</si>
  <si>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</si>
  <si>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</si>
  <si>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</si>
  <si>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</si>
  <si>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</si>
  <si>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</si>
  <si>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</si>
  <si>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</si>
  <si>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</si>
  <si>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</si>
  <si>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</si>
  <si>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</si>
  <si>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</si>
  <si>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</si>
  <si>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</si>
  <si>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</si>
  <si>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</si>
  <si>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</si>
  <si>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</si>
  <si>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</si>
  <si>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</si>
  <si>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</si>
  <si>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</si>
  <si>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</si>
  <si>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</si>
  <si>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</si>
  <si>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</si>
  <si>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</si>
  <si>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</si>
  <si>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</si>
  <si>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</si>
  <si>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</si>
  <si>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</si>
  <si>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</si>
  <si>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</si>
  <si>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</si>
  <si>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</si>
  <si>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</si>
  <si>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</si>
  <si>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</si>
  <si>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</si>
  <si>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</si>
  <si>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</si>
  <si>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</si>
  <si>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</si>
  <si>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</si>
  <si>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</si>
  <si>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</si>
  <si>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</si>
  <si>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</si>
  <si>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</si>
  <si>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</si>
  <si>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</si>
  <si>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</si>
  <si>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</si>
  <si>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</si>
  <si>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</si>
  <si>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</si>
  <si>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</si>
  <si>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</si>
  <si>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</si>
  <si>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</si>
  <si>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</si>
  <si>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</si>
  <si>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</si>
  <si>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</si>
  <si>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</si>
  <si>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</si>
  <si>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</si>
  <si>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</si>
  <si>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</si>
  <si>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</si>
  <si>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</si>
  <si>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</si>
  <si>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</si>
  <si>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</si>
  <si>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</si>
  <si>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</si>
  <si>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</si>
  <si>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</si>
  <si>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</si>
  <si>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</si>
  <si>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</si>
  <si>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</si>
  <si>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</si>
  <si>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</si>
  <si>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</si>
  <si>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</si>
  <si>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</si>
  <si>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</si>
  <si>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</si>
  <si>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</si>
  <si>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</si>
  <si>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</si>
  <si>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</si>
  <si>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</si>
  <si>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</si>
  <si>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</si>
  <si>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</si>
  <si>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</si>
  <si>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</si>
  <si>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</si>
  <si>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</si>
  <si>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</si>
  <si>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</si>
  <si>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</si>
  <si>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</si>
  <si>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</si>
  <si>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</si>
  <si>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</si>
  <si>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</si>
  <si>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</si>
  <si>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</si>
  <si>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</si>
  <si>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</si>
  <si>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</si>
  <si>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</si>
  <si>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</si>
  <si>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</si>
  <si>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</si>
  <si>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</si>
  <si>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</si>
  <si>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</si>
  <si>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</si>
  <si>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</si>
  <si>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</si>
  <si>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</si>
  <si>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</si>
  <si>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</si>
  <si>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</si>
  <si>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</si>
  <si>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</si>
  <si>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</si>
  <si>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</si>
  <si>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</si>
  <si>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</si>
  <si>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</si>
  <si>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</si>
  <si>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</si>
  <si>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</si>
  <si>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</si>
  <si>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</si>
  <si>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</si>
  <si>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</si>
  <si>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</si>
  <si>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</si>
  <si>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</si>
  <si>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</si>
  <si>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</si>
  <si>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</si>
  <si>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</si>
  <si>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</si>
  <si>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</si>
  <si>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</si>
  <si>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</si>
  <si>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</si>
  <si>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</si>
  <si>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</si>
  <si>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</si>
  <si>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</si>
  <si>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</si>
  <si>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</si>
  <si>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</si>
  <si>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</si>
  <si>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</si>
  <si>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</si>
  <si>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</si>
  <si>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</si>
  <si>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</si>
  <si>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</si>
  <si>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</si>
  <si>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</si>
  <si>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</si>
  <si>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</si>
  <si>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</si>
  <si>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</si>
  <si>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</si>
  <si>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</si>
  <si>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</si>
  <si>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</si>
  <si>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</si>
  <si>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</si>
  <si>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</si>
  <si>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</si>
  <si>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</si>
  <si>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</si>
  <si>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</si>
  <si>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</si>
  <si>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</si>
  <si>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</si>
  <si>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</si>
  <si>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</si>
  <si>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</si>
  <si>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</si>
  <si>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</si>
  <si>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</si>
  <si>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</si>
  <si>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</si>
  <si>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</si>
  <si>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</si>
  <si>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</si>
  <si>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</si>
  <si>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</si>
  <si>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</si>
  <si>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</si>
  <si>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</si>
  <si>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</si>
  <si>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</si>
  <si>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</si>
  <si>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</si>
  <si>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</si>
  <si>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</si>
  <si>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</si>
  <si>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</si>
  <si>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</si>
  <si>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</si>
  <si>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</si>
  <si>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</si>
  <si>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</si>
  <si>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</si>
  <si>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</si>
  <si>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</si>
  <si>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</si>
  <si>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</si>
  <si>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</si>
  <si>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</si>
  <si>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</si>
  <si>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</si>
  <si>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</si>
  <si>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</si>
  <si>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</si>
  <si>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</si>
  <si>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</si>
  <si>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</si>
  <si>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</si>
  <si>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</si>
  <si>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</si>
  <si>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</si>
  <si>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</si>
  <si>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</si>
  <si>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</si>
  <si>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</si>
  <si>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</si>
  <si>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</si>
  <si>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</si>
  <si>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</si>
  <si>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</si>
  <si>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</si>
  <si>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</si>
  <si>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</si>
  <si>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</si>
  <si>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</si>
  <si>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</si>
  <si>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</si>
  <si>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</si>
  <si>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</si>
  <si>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</si>
  <si>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</si>
  <si>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</si>
  <si>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</si>
  <si>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</si>
  <si>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</si>
  <si>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</si>
  <si>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</si>
  <si>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</si>
  <si>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</si>
  <si>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</si>
  <si>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</si>
  <si>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</si>
  <si>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</si>
  <si>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</si>
  <si>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</si>
  <si>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</si>
  <si>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</si>
  <si>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</si>
  <si>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</si>
  <si>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</si>
  <si>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</si>
  <si>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</si>
  <si>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</si>
  <si>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</si>
  <si>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</si>
  <si>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</si>
  <si>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</si>
  <si>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</si>
  <si>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</si>
  <si>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</si>
  <si>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</si>
  <si>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</si>
  <si>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</si>
  <si>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</si>
  <si>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</si>
  <si>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</si>
  <si>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</si>
  <si>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</si>
  <si>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</si>
  <si>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</si>
  <si>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</si>
  <si>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</si>
  <si>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</si>
  <si>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</si>
  <si>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</si>
  <si>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</si>
  <si>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</si>
  <si>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</si>
  <si>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</si>
  <si>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</si>
  <si>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</si>
  <si>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</si>
  <si>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</si>
  <si>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</si>
  <si>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</si>
  <si>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</si>
  <si>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</si>
  <si>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</si>
  <si>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</si>
  <si>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</si>
  <si>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</si>
  <si>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</si>
  <si>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</si>
  <si>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</si>
  <si>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</si>
  <si>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</si>
  <si>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</si>
  <si>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</si>
  <si>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</si>
  <si>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</si>
  <si>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</si>
  <si>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</si>
  <si>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</si>
  <si>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</si>
  <si>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</si>
  <si>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</si>
  <si>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</si>
  <si>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</si>
  <si>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</si>
  <si>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</si>
  <si>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</si>
  <si>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</si>
  <si>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</si>
  <si>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</si>
  <si>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</si>
  <si>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</si>
  <si>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</si>
  <si>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</si>
  <si>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</si>
  <si>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</si>
  <si>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</si>
  <si>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</si>
  <si>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</si>
  <si>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</si>
  <si>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</si>
  <si>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</si>
  <si>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</si>
  <si>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</si>
  <si>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</si>
  <si>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</si>
  <si>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</si>
  <si>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</si>
  <si>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</si>
  <si>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</si>
  <si>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</si>
  <si>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</si>
  <si>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</si>
  <si>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</si>
  <si>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</si>
  <si>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</si>
  <si>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</si>
  <si>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</si>
  <si>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</si>
  <si>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</si>
  <si>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</si>
  <si>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</si>
  <si>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</si>
  <si>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</si>
  <si>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</si>
  <si>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</si>
  <si>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</si>
  <si>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</si>
  <si>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</si>
  <si>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</si>
  <si>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</si>
  <si>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</si>
  <si>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</si>
  <si>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</si>
  <si>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</si>
  <si>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</si>
  <si>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</si>
  <si>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</si>
  <si>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</si>
  <si>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</si>
  <si>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</si>
  <si>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</si>
  <si>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</si>
  <si>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</si>
  <si>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</si>
  <si>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</si>
  <si>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</si>
  <si>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</si>
  <si>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</si>
  <si>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</si>
  <si>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</si>
  <si>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</si>
  <si>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</si>
  <si>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</si>
  <si>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</si>
  <si>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</si>
  <si>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</si>
  <si>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</si>
  <si>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</si>
  <si>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</si>
  <si>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</si>
  <si>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</si>
  <si>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</si>
  <si>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</si>
  <si>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</si>
  <si>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</si>
  <si>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</si>
  <si>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</si>
  <si>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</si>
  <si>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</si>
  <si>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</si>
  <si>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</si>
  <si>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</si>
  <si>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</si>
  <si>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</si>
  <si>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</si>
  <si>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</si>
  <si>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</si>
  <si>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</si>
  <si>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</si>
  <si>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</si>
  <si>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</si>
  <si>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</si>
  <si>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</si>
  <si>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</si>
  <si>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</si>
  <si>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</si>
  <si>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</si>
  <si>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</si>
  <si>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</si>
  <si>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</si>
  <si>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</si>
  <si>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</si>
  <si>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</si>
  <si>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</si>
  <si>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</si>
  <si>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</si>
  <si>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</si>
  <si>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</si>
  <si>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</si>
  <si>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</si>
  <si>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</si>
  <si>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</si>
  <si>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</si>
  <si>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</si>
  <si>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</si>
  <si>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</si>
  <si>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</si>
  <si>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</si>
  <si>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</si>
  <si>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</si>
  <si>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</si>
  <si>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</si>
  <si>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</si>
  <si>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</si>
  <si>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</si>
  <si>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</si>
  <si>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</si>
  <si>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</si>
  <si>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</si>
  <si>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</si>
  <si>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</si>
  <si>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</si>
  <si>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</si>
  <si>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</si>
  <si>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</si>
  <si>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</si>
  <si>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</si>
  <si>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</si>
  <si>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</si>
  <si>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</si>
  <si>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</si>
  <si>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</si>
  <si>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</si>
  <si>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</si>
  <si>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</si>
  <si>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</si>
  <si>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</si>
  <si>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</si>
  <si>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</si>
  <si>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</si>
  <si>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</si>
  <si>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</si>
  <si>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</si>
  <si>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</si>
  <si>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</si>
  <si>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</si>
  <si>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</si>
  <si>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</si>
  <si>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</si>
  <si>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</si>
  <si>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</si>
  <si>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</si>
  <si>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</si>
  <si>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</si>
  <si>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</si>
  <si>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</si>
  <si>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</si>
  <si>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</si>
  <si>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</si>
  <si>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</si>
  <si>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</si>
  <si>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</si>
  <si>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</si>
  <si>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</si>
  <si>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</si>
  <si>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</si>
  <si>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</si>
  <si>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</si>
  <si>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</si>
  <si>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</si>
  <si>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</si>
  <si>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</si>
  <si>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</si>
  <si>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</si>
  <si>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</si>
  <si>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</si>
  <si>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</si>
  <si>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</si>
  <si>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</si>
  <si>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</si>
  <si>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</si>
  <si>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</si>
  <si>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</si>
  <si>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</si>
  <si>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</si>
  <si>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</si>
  <si>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</si>
  <si>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</si>
  <si>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</si>
  <si>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</si>
  <si>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</si>
  <si>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</si>
  <si>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</si>
  <si>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</si>
  <si>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</si>
  <si>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</si>
  <si>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</si>
  <si>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</si>
  <si>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</si>
  <si>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</si>
  <si>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</si>
  <si>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</si>
  <si>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</si>
  <si>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</si>
  <si>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</si>
  <si>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</si>
  <si>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</si>
  <si>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</si>
  <si>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</si>
  <si>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</si>
  <si>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</si>
  <si>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</si>
  <si>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</si>
  <si>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</si>
  <si>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</si>
  <si>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</si>
  <si>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</si>
  <si>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</si>
  <si>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</si>
  <si>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</si>
  <si>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</si>
  <si>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</si>
  <si>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</si>
  <si>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</si>
  <si>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</si>
  <si>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</si>
  <si>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</si>
  <si>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</si>
  <si>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</si>
  <si>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</si>
  <si>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</si>
  <si>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</si>
  <si>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</si>
  <si>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</si>
  <si>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</si>
  <si>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</si>
  <si>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</si>
  <si>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</si>
  <si>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</si>
  <si>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</si>
  <si>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</si>
  <si>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</si>
  <si>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</si>
  <si>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</si>
  <si>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</si>
  <si>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</si>
  <si>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</si>
  <si>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</si>
  <si>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</si>
  <si>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</si>
  <si>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</si>
  <si>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</si>
  <si>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</si>
  <si>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</si>
  <si>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</si>
  <si>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</si>
  <si>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</si>
  <si>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</si>
  <si>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</si>
  <si>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</si>
  <si>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</si>
  <si>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</si>
  <si>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</si>
  <si>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</si>
  <si>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</si>
  <si>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</si>
  <si>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</si>
  <si>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</si>
  <si>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</si>
  <si>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</si>
  <si>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</si>
  <si>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</si>
  <si>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</si>
  <si>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</si>
  <si>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</si>
  <si>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</si>
  <si>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</si>
  <si>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</si>
  <si>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</si>
  <si>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</si>
  <si>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</si>
  <si>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</si>
  <si>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</si>
  <si>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</si>
  <si>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</si>
  <si>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</si>
  <si>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</si>
  <si>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</si>
  <si>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</si>
  <si>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</si>
  <si>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</si>
  <si>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</si>
  <si>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</si>
  <si>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</si>
  <si>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</si>
  <si>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</si>
  <si>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</si>
  <si>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</si>
  <si>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</si>
  <si>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</si>
  <si>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</si>
  <si>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</si>
  <si>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</si>
  <si>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</si>
  <si>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</si>
  <si>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</si>
  <si>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</si>
  <si>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</si>
  <si>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</si>
  <si>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</si>
  <si>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</si>
  <si>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</si>
  <si>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</si>
  <si>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</si>
  <si>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</si>
  <si>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</si>
  <si>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</si>
  <si>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</si>
  <si>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</si>
  <si>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</si>
  <si>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</si>
  <si>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</si>
  <si>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</si>
  <si>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</si>
  <si>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</si>
  <si>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</si>
  <si>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</si>
  <si>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</si>
  <si>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</si>
  <si>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</si>
  <si>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</si>
  <si>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</si>
  <si>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</si>
  <si>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</si>
  <si>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</si>
  <si>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</si>
  <si>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</si>
  <si>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</si>
  <si>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</si>
  <si>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</si>
  <si>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</si>
  <si>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</si>
  <si>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</si>
  <si>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</si>
  <si>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</si>
  <si>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</si>
  <si>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</si>
  <si>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</si>
  <si>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</si>
  <si>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</si>
  <si>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</si>
  <si>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</si>
  <si>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</si>
  <si>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</si>
  <si>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</si>
  <si>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</si>
  <si>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</si>
  <si>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</si>
  <si>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</si>
  <si>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</si>
  <si>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</si>
  <si>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</si>
  <si>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</si>
  <si>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</si>
  <si>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</si>
  <si>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</si>
  <si>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</si>
  <si>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</si>
  <si>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</si>
  <si>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</si>
  <si>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</si>
  <si>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</si>
  <si>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</si>
  <si>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</si>
  <si>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</si>
  <si>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</si>
  <si>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</si>
  <si>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</si>
  <si>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</si>
  <si>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</si>
  <si>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</si>
  <si>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</si>
  <si>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</si>
  <si>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</si>
  <si>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</si>
  <si>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</si>
  <si>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</si>
  <si>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</si>
  <si>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</si>
  <si>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</si>
  <si>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</si>
  <si>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</si>
  <si>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</si>
  <si>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</si>
  <si>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</si>
  <si>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</si>
  <si>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</si>
  <si>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</si>
  <si>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</si>
  <si>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</si>
  <si>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</si>
  <si>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</si>
  <si>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</si>
  <si>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</si>
  <si>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</si>
  <si>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</si>
  <si>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</si>
  <si>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</si>
  <si>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</si>
  <si>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</si>
  <si>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</si>
  <si>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</si>
  <si>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</si>
  <si>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</si>
  <si>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</si>
  <si>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</si>
  <si>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</si>
  <si>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</si>
  <si>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</si>
  <si>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</si>
  <si>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</si>
  <si>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</si>
  <si>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</si>
  <si>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</si>
  <si>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</si>
  <si>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</si>
  <si>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</si>
  <si>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</si>
  <si>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</si>
  <si>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</si>
  <si>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</si>
  <si>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</si>
  <si>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</si>
  <si>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</si>
  <si>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</si>
  <si>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</si>
  <si>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</si>
  <si>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</si>
  <si>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</si>
  <si>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</si>
  <si>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</si>
  <si>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</si>
  <si>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</si>
  <si>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</si>
  <si>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</si>
  <si>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</si>
  <si>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</si>
  <si>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</si>
  <si>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</si>
  <si>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</si>
  <si>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</si>
  <si>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</si>
  <si>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</si>
  <si>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</si>
  <si>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</si>
  <si>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</si>
  <si>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</si>
  <si>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</si>
  <si>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</si>
  <si>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</si>
  <si>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</si>
  <si>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</si>
  <si>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</si>
  <si>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</si>
  <si>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</si>
  <si>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</si>
  <si>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</si>
  <si>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</si>
  <si>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</si>
  <si>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</si>
  <si>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</si>
  <si>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</si>
  <si>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</si>
  <si>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</si>
  <si>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</si>
  <si>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</si>
  <si>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</si>
  <si>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</si>
  <si>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</si>
  <si>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</si>
  <si>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</si>
  <si>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</si>
  <si>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</si>
  <si>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</si>
  <si>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</si>
  <si>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</si>
  <si>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</si>
  <si>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</si>
  <si>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</si>
  <si>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</si>
  <si>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</si>
  <si>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</si>
  <si>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</si>
  <si>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</si>
  <si>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</si>
  <si>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</si>
  <si>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</si>
  <si>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</si>
  <si>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</si>
  <si>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</si>
  <si>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</si>
  <si>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</si>
  <si>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</si>
  <si>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</si>
  <si>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</si>
  <si>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</si>
  <si>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</si>
  <si>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</si>
  <si>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</si>
  <si>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</si>
  <si>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</si>
  <si>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</si>
  <si>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</si>
  <si>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</si>
  <si>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</si>
  <si>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</si>
  <si>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</si>
  <si>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</si>
  <si>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</si>
  <si>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</si>
  <si>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</si>
  <si>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</si>
  <si>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</si>
  <si>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</si>
  <si>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</si>
  <si>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</si>
  <si>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</si>
  <si>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</si>
  <si>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</si>
  <si>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</si>
  <si>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</si>
  <si>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</si>
  <si>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</si>
  <si>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</si>
  <si>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</si>
  <si>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</si>
  <si>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</si>
  <si>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</si>
  <si>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</si>
  <si>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</si>
  <si>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</si>
  <si>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</si>
  <si>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</si>
  <si>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</si>
  <si>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</si>
  <si>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</si>
  <si>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</si>
  <si>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</si>
  <si>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</si>
  <si>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</si>
  <si>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</si>
  <si>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</si>
  <si>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</si>
  <si>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</si>
  <si>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</si>
  <si>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</si>
  <si>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</si>
  <si>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</si>
  <si>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</si>
  <si>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</si>
  <si>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</si>
  <si>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</si>
  <si>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</si>
  <si>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</si>
  <si>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</si>
  <si>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</si>
  <si>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</si>
  <si>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</si>
  <si>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</si>
  <si>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</si>
  <si>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</si>
  <si>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</si>
  <si>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</si>
  <si>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</si>
  <si>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</si>
  <si>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</si>
  <si>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</si>
  <si>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</si>
  <si>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</si>
  <si>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</si>
  <si>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</si>
  <si>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</si>
  <si>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</si>
  <si>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</si>
  <si>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</si>
  <si>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</si>
  <si>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</si>
  <si>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</si>
  <si>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</si>
  <si>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</si>
  <si>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</si>
  <si>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</si>
  <si>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</si>
  <si>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</si>
  <si>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</si>
  <si>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</si>
  <si>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</si>
  <si>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</si>
  <si>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</si>
  <si>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</si>
  <si>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</si>
  <si>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</si>
  <si>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</si>
  <si>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</si>
  <si>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</si>
  <si>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</si>
  <si>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</si>
  <si>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</si>
  <si>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</si>
  <si>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</si>
  <si>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</si>
  <si>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</si>
  <si>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</si>
  <si>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</si>
  <si>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</si>
  <si>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</si>
  <si>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</si>
  <si>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</si>
  <si>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</si>
  <si>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</si>
  <si>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</si>
  <si>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</si>
  <si>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</si>
  <si>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</si>
  <si>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</si>
  <si>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</si>
  <si>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</si>
  <si>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</si>
  <si>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</si>
  <si>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</si>
  <si>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</si>
  <si>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</si>
  <si>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</si>
  <si>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</si>
  <si>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</si>
  <si>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</si>
  <si>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</si>
  <si>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</si>
  <si>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</si>
  <si>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</si>
  <si>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</si>
  <si>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</si>
  <si>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</si>
  <si>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</si>
  <si>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</si>
  <si>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</si>
  <si>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</si>
  <si>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</si>
  <si>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</si>
  <si>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</si>
  <si>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</si>
  <si>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</si>
  <si>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</si>
  <si>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</si>
  <si>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</si>
  <si>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</si>
  <si>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</si>
  <si>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</si>
  <si>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</si>
  <si>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</si>
  <si>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</si>
  <si>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</si>
  <si>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</si>
  <si>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</si>
  <si>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</si>
  <si>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</si>
  <si>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</si>
  <si>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</si>
  <si>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</si>
  <si>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</si>
  <si>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</si>
  <si>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</si>
  <si>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</si>
  <si>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</si>
  <si>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</si>
  <si>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</si>
  <si>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</si>
  <si>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</si>
  <si>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</si>
  <si>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</si>
  <si>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</si>
  <si>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</si>
  <si>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</si>
  <si>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</si>
  <si>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</si>
  <si>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</si>
  <si>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</si>
  <si>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</si>
  <si>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</si>
  <si>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</si>
  <si>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</si>
  <si>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</si>
  <si>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</si>
  <si>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</si>
  <si>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</si>
  <si>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</si>
  <si>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</si>
  <si>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</si>
  <si>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</si>
  <si>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</si>
  <si>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</si>
  <si>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</si>
  <si>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</si>
  <si>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</si>
  <si>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</si>
  <si>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</si>
  <si>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</si>
  <si>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</si>
  <si>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</si>
  <si>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</si>
  <si>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</si>
  <si>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</si>
  <si>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</si>
  <si>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</si>
  <si>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</si>
  <si>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</si>
  <si>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</si>
  <si>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</si>
  <si>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</si>
  <si>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</si>
  <si>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</si>
  <si>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</si>
  <si>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</si>
  <si>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</si>
  <si>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</si>
  <si>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</si>
  <si>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</si>
  <si>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</si>
  <si>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</si>
  <si>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</si>
  <si>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</si>
  <si>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</si>
  <si>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</si>
  <si>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</si>
  <si>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</si>
  <si>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</si>
  <si>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</si>
  <si>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</si>
  <si>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</si>
  <si>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</si>
  <si>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</si>
  <si>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</si>
  <si>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</si>
  <si>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</si>
  <si>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</si>
  <si>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</si>
  <si>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</si>
  <si>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</si>
  <si>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</si>
  <si>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</si>
  <si>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</si>
  <si>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</si>
  <si>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</si>
  <si>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</si>
  <si>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</si>
  <si>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</si>
  <si>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</si>
  <si>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</si>
  <si>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</si>
  <si>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</si>
  <si>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</si>
  <si>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</si>
  <si>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</si>
  <si>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</si>
  <si>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</si>
  <si>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</si>
  <si>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</si>
  <si>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</si>
  <si>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</si>
  <si>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</si>
  <si>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</si>
  <si>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</si>
  <si>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</si>
  <si>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</si>
  <si>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</si>
  <si>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</si>
  <si>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</si>
  <si>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</si>
  <si>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</si>
  <si>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</si>
  <si>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</si>
  <si>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</si>
  <si>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</si>
  <si>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</si>
  <si>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</si>
  <si>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</si>
  <si>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</si>
  <si>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</si>
  <si>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</si>
  <si>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</si>
  <si>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</si>
  <si>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</si>
  <si>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</si>
  <si>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</si>
  <si>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</si>
  <si>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</si>
  <si>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</si>
  <si>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</si>
  <si>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</si>
  <si>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</si>
  <si>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</si>
  <si>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</si>
  <si>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</si>
  <si>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</si>
  <si>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</si>
  <si>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</si>
  <si>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</si>
  <si>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</si>
  <si>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</si>
  <si>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</si>
  <si>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</si>
  <si>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</si>
  <si>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</si>
  <si>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</si>
  <si>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</si>
  <si>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</si>
  <si>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</si>
  <si>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</si>
  <si>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</si>
  <si>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</si>
  <si>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</si>
  <si>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</si>
  <si>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</si>
  <si>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</si>
  <si>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</si>
  <si>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</si>
  <si>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</si>
  <si>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</si>
  <si>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</si>
  <si>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</si>
  <si>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</si>
  <si>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</si>
  <si>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</si>
  <si>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</si>
  <si>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</si>
  <si>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</si>
  <si>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</si>
  <si>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</si>
  <si>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</si>
  <si>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</si>
  <si>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</si>
  <si>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</si>
  <si>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</si>
  <si>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</si>
  <si>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</si>
  <si>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</si>
  <si>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</si>
  <si>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</si>
  <si>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</si>
  <si>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</si>
  <si>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</si>
  <si>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</si>
  <si>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</si>
  <si>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</si>
  <si>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</si>
  <si>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</si>
  <si>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</si>
  <si>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</si>
  <si>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</si>
  <si>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</si>
  <si>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</si>
  <si>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</si>
  <si>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</si>
  <si>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</si>
  <si>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</si>
  <si>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</si>
  <si>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</si>
  <si>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</si>
  <si>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</si>
  <si>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</si>
  <si>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</si>
  <si>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</si>
  <si>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</si>
  <si>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</si>
  <si>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</si>
  <si>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</si>
  <si>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</si>
  <si>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</si>
  <si>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</si>
  <si>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</si>
  <si>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</si>
  <si>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</si>
  <si>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</si>
  <si>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</si>
  <si>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</si>
  <si>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</si>
  <si>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</si>
  <si>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</si>
  <si>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</si>
  <si>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</si>
  <si>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</si>
  <si>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</si>
  <si>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</si>
  <si>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</si>
  <si>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</si>
  <si>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</si>
  <si>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</si>
  <si>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</si>
  <si>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</si>
  <si>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</si>
  <si>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</si>
  <si>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</si>
  <si>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</si>
  <si>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</si>
  <si>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</si>
  <si>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</si>
  <si>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</si>
  <si>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</si>
  <si>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</si>
  <si>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</si>
  <si>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</si>
  <si>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</si>
  <si>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</si>
  <si>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</si>
  <si>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</si>
  <si>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</si>
  <si>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</si>
  <si>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</si>
  <si>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</si>
  <si>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</si>
  <si>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</si>
  <si>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</si>
  <si>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</si>
  <si>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</si>
  <si>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</si>
  <si>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</si>
  <si>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</si>
  <si>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</si>
  <si>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</si>
  <si>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</si>
  <si>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</si>
  <si>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</si>
  <si>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</si>
  <si>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</si>
  <si>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</si>
  <si>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</si>
  <si>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</si>
  <si>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</si>
  <si>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</si>
  <si>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</si>
  <si>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</si>
  <si>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</si>
  <si>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</si>
  <si>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</si>
  <si>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</si>
  <si>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</si>
  <si>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</si>
  <si>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</si>
  <si>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</si>
  <si>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</si>
  <si>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</si>
  <si>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</si>
  <si>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</si>
  <si>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</si>
  <si>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</si>
  <si>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</si>
  <si>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</si>
  <si>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</si>
  <si>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</si>
  <si>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</si>
  <si>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</si>
  <si>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</si>
  <si>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</si>
  <si>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</si>
  <si>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</si>
  <si>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</si>
  <si>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</si>
  <si>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</si>
  <si>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</si>
  <si>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</si>
  <si>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</si>
  <si>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</si>
  <si>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</si>
  <si>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</si>
  <si>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</si>
  <si>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</si>
  <si>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</si>
  <si>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</si>
  <si>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</si>
  <si>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</si>
  <si>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</si>
  <si>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</si>
  <si>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</si>
  <si>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</si>
  <si>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</si>
  <si>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</si>
  <si>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</si>
  <si>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</si>
  <si>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</si>
  <si>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</si>
  <si>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</si>
  <si>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</si>
  <si>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</si>
  <si>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</si>
  <si>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</si>
  <si>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</si>
  <si>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</si>
  <si>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</si>
  <si>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</si>
  <si>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</si>
  <si>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</si>
  <si>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</si>
  <si>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</si>
  <si>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</si>
  <si>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</si>
  <si>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</si>
  <si>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</si>
  <si>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</si>
  <si>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</si>
  <si>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</si>
  <si>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</si>
  <si>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</si>
  <si>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</si>
  <si>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</si>
  <si>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</si>
  <si>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</si>
  <si>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</si>
  <si>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</si>
  <si>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</si>
  <si>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</si>
  <si>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</si>
  <si>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</si>
  <si>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</si>
  <si>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</si>
  <si>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</si>
  <si>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</si>
  <si>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</si>
  <si>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</si>
  <si>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</si>
  <si>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</si>
  <si>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</si>
  <si>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</si>
  <si>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</si>
  <si>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</si>
  <si>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</si>
  <si>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</si>
  <si>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</si>
  <si>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</si>
  <si>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</si>
  <si>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</si>
  <si>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</si>
  <si>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</si>
  <si>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</si>
  <si>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</si>
  <si>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</si>
  <si>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</si>
  <si>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</si>
  <si>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</si>
  <si>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</si>
  <si>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</si>
  <si>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</si>
  <si>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</si>
  <si>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</si>
  <si>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</si>
  <si>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</si>
  <si>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</si>
  <si>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</si>
  <si>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</si>
  <si>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</si>
  <si>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</si>
  <si>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</si>
  <si>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</si>
  <si>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</si>
  <si>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</si>
  <si>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</si>
  <si>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</si>
  <si>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</si>
  <si>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</si>
  <si>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</si>
  <si>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</si>
  <si>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</si>
  <si>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</si>
  <si>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</si>
  <si>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</si>
  <si>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</si>
  <si>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</si>
  <si>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</si>
  <si>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</si>
  <si>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</si>
  <si>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</si>
  <si>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</si>
  <si>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</si>
  <si>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</si>
  <si>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</si>
  <si>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</si>
  <si>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</si>
  <si>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</si>
  <si>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</si>
  <si>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</si>
  <si>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</si>
  <si>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</si>
  <si>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</si>
  <si>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</si>
  <si>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</si>
  <si>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</si>
  <si>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</si>
  <si>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</si>
  <si>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</si>
  <si>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</si>
  <si>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</si>
  <si>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</si>
  <si>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</si>
  <si>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</si>
  <si>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</si>
  <si>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</si>
  <si>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</si>
  <si>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</si>
  <si>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</si>
  <si>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</si>
  <si>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</si>
  <si>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</si>
  <si>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</si>
  <si>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</si>
  <si>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</si>
  <si>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</si>
  <si>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</si>
  <si>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</si>
  <si>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</si>
  <si>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</si>
  <si>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</si>
  <si>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</si>
  <si>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</si>
  <si>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</si>
  <si>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</si>
  <si>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</si>
  <si>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</si>
  <si>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</si>
  <si>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</si>
  <si>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</si>
  <si>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</si>
  <si>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</si>
  <si>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</si>
  <si>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</si>
  <si>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</si>
  <si>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</si>
  <si>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</si>
  <si>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</si>
  <si>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</si>
  <si>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</si>
  <si>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</si>
  <si>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</si>
  <si>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</si>
  <si>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</si>
  <si>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</si>
  <si>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</si>
  <si>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</si>
  <si>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</si>
  <si>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</si>
  <si>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</si>
  <si>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</si>
  <si>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</si>
  <si>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</si>
  <si>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</si>
  <si>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</si>
  <si>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</si>
  <si>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</si>
  <si>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</si>
  <si>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</si>
  <si>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</si>
  <si>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</si>
  <si>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</si>
  <si>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</si>
  <si>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</si>
  <si>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</si>
  <si>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</si>
  <si>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</si>
  <si>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</si>
  <si>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</si>
  <si>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</si>
  <si>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</si>
  <si>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</si>
  <si>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</si>
  <si>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</si>
  <si>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</si>
  <si>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</si>
  <si>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</si>
  <si>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</si>
  <si>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</si>
  <si>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</si>
  <si>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</si>
  <si>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</si>
  <si>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</si>
  <si>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</si>
  <si>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</si>
  <si>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</si>
  <si>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</si>
  <si>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</si>
  <si>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</si>
  <si>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</si>
  <si>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</si>
  <si>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</si>
  <si>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</si>
  <si>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</si>
  <si>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</si>
  <si>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</si>
  <si>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</si>
  <si>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</si>
  <si>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</si>
  <si>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</si>
  <si>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</si>
  <si>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</si>
  <si>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</si>
  <si>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</si>
  <si>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</si>
  <si>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</si>
  <si>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</si>
  <si>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</si>
  <si>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</si>
  <si>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</si>
  <si>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</si>
  <si>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</si>
  <si>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</si>
  <si>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</si>
  <si>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</si>
  <si>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</si>
  <si>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</si>
  <si>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</si>
  <si>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</si>
  <si>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</si>
  <si>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</si>
  <si>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</si>
  <si>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</si>
  <si>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</si>
  <si>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</si>
  <si>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</si>
  <si>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</si>
  <si>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</si>
  <si>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</si>
  <si>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</si>
  <si>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</si>
  <si>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</si>
  <si>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</si>
  <si>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</si>
  <si>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</si>
  <si>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</si>
  <si>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</si>
  <si>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</si>
  <si>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</si>
  <si>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</si>
  <si>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</si>
  <si>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</si>
  <si>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</si>
  <si>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</si>
  <si>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</si>
  <si>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</si>
  <si>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</si>
  <si>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</si>
  <si>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</si>
  <si>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</si>
  <si>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</si>
  <si>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</si>
  <si>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</si>
  <si>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</si>
  <si>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</si>
  <si>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</si>
  <si>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</si>
  <si>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</si>
  <si>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</si>
  <si>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</si>
  <si>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</si>
  <si>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</si>
  <si>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</si>
  <si>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</si>
  <si>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</si>
  <si>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</si>
  <si>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</si>
  <si>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</si>
  <si>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</si>
  <si>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</si>
  <si>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</si>
  <si>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</si>
  <si>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</si>
  <si>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</si>
  <si>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</si>
  <si>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</si>
  <si>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</si>
  <si>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</si>
  <si>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</si>
  <si>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</si>
  <si>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</si>
  <si>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</si>
  <si>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</si>
  <si>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</si>
  <si>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</si>
  <si>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</si>
  <si>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</si>
  <si>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</si>
  <si>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</si>
  <si>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</si>
  <si>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</si>
  <si>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</si>
  <si>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</si>
  <si>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</si>
  <si>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</si>
  <si>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</si>
  <si>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</si>
  <si>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</si>
  <si>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</si>
  <si>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</si>
  <si>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</si>
  <si>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</si>
  <si>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</si>
  <si>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</si>
  <si>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</si>
  <si>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</si>
  <si>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</si>
  <si>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</si>
  <si>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</si>
  <si>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</si>
  <si>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</si>
  <si>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</si>
  <si>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</si>
  <si>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</si>
  <si>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</si>
  <si>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</si>
  <si>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</si>
  <si>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</si>
  <si>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</si>
  <si>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</si>
  <si>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</si>
  <si>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</si>
  <si>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</si>
  <si>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</si>
  <si>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</si>
  <si>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</si>
  <si>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</si>
  <si>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</si>
  <si>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</si>
  <si>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</si>
  <si>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</si>
  <si>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</si>
  <si>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</si>
  <si>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</si>
  <si>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</si>
  <si>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</si>
  <si>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</si>
  <si>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</si>
  <si>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</si>
  <si>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</si>
  <si>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</si>
  <si>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</si>
  <si>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</si>
  <si>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</si>
  <si>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</si>
  <si>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</si>
  <si>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</si>
  <si>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</si>
  <si>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</si>
  <si>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</si>
  <si>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</si>
  <si>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</si>
  <si>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</si>
  <si>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</si>
  <si>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</si>
  <si>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</si>
  <si>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</si>
  <si>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</si>
  <si>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</si>
  <si>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</si>
  <si>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</si>
  <si>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</si>
  <si>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</si>
  <si>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</si>
  <si>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</si>
  <si>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</si>
  <si>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</si>
  <si>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</si>
  <si>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</si>
  <si>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</si>
  <si>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</si>
  <si>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</si>
  <si>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</si>
  <si>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</si>
  <si>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</si>
  <si>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</si>
  <si>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</si>
  <si>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</si>
  <si>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</si>
  <si>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</si>
  <si>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</si>
  <si>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</si>
  <si>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</si>
  <si>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</si>
  <si>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</si>
  <si>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</si>
  <si>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</si>
  <si>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</si>
  <si>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</si>
  <si>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</si>
  <si>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</si>
  <si>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</si>
  <si>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</si>
  <si>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</si>
  <si>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</si>
  <si>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</si>
  <si>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</si>
  <si>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</si>
  <si>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</si>
  <si>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</si>
  <si>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</si>
  <si>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</si>
  <si>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</si>
  <si>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</si>
  <si>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</si>
  <si>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</si>
  <si>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</si>
  <si>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</si>
  <si>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</si>
  <si>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</si>
  <si>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</si>
  <si>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</si>
  <si>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</si>
  <si>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</si>
  <si>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</si>
  <si>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</si>
  <si>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</si>
  <si>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</si>
  <si>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</si>
  <si>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</si>
  <si>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</si>
  <si>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</si>
  <si>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</si>
  <si>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</si>
  <si>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</si>
  <si>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</si>
  <si>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</si>
  <si>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</si>
  <si>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</si>
  <si>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</si>
  <si>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</si>
  <si>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</si>
  <si>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</si>
  <si>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</si>
  <si>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</si>
  <si>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</si>
  <si>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</si>
  <si>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</si>
  <si>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</si>
  <si>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</si>
  <si>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</si>
  <si>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</si>
  <si>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</si>
  <si>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</si>
  <si>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</si>
  <si>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</si>
  <si>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</si>
  <si>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</si>
  <si>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</si>
  <si>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</si>
  <si>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</si>
  <si>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</si>
  <si>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</si>
  <si>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</si>
  <si>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</si>
  <si>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</si>
  <si>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</si>
  <si>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</si>
  <si>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</si>
  <si>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</si>
  <si>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</si>
  <si>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</si>
  <si>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</si>
  <si>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</si>
  <si>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</si>
  <si>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</si>
  <si>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</si>
  <si>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</si>
  <si>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</si>
  <si>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</si>
  <si>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</si>
  <si>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</si>
  <si>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</si>
  <si>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</si>
  <si>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</si>
  <si>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</si>
  <si>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</si>
  <si>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</si>
  <si>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</si>
  <si>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</si>
  <si>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</si>
  <si>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</si>
  <si>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</si>
  <si>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</si>
  <si>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</si>
  <si>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</si>
  <si>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</si>
  <si>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</si>
  <si>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</si>
  <si>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</si>
  <si>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</si>
  <si>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</si>
  <si>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</si>
  <si>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</si>
  <si>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</si>
  <si>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</si>
  <si>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</si>
  <si>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</si>
  <si>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</si>
  <si>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</si>
  <si>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</si>
  <si>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</si>
  <si>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</si>
  <si>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</si>
  <si>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</si>
  <si>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</si>
  <si>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</si>
  <si>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</si>
  <si>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</si>
  <si>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</si>
  <si>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</si>
  <si>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</si>
  <si>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</si>
  <si>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</si>
  <si>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</si>
  <si>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</si>
  <si>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</si>
  <si>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</si>
  <si>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</si>
  <si>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</si>
  <si>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</si>
  <si>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</si>
  <si>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</si>
  <si>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</si>
  <si>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</si>
  <si>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</si>
  <si>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</si>
  <si>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</si>
  <si>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</si>
  <si>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</si>
  <si>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</si>
  <si>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</si>
  <si>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</si>
  <si>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</si>
  <si>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</si>
  <si>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</si>
  <si>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</si>
  <si>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</si>
  <si>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</si>
  <si>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</si>
  <si>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</si>
  <si>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</si>
  <si>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</si>
  <si>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</si>
  <si>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</si>
  <si>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</si>
  <si>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</si>
  <si>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</si>
  <si>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</si>
  <si>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</si>
  <si>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</si>
  <si>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</si>
  <si>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</si>
  <si>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</si>
  <si>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</si>
  <si>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</si>
  <si>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</si>
  <si>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</si>
  <si>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</si>
  <si>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</si>
  <si>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</si>
  <si>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</si>
  <si>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</si>
  <si>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</si>
  <si>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</si>
  <si>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</si>
  <si>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</si>
  <si>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</si>
  <si>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</si>
  <si>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</si>
  <si>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</si>
  <si>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</si>
  <si>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</si>
  <si>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</si>
  <si>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</si>
  <si>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</si>
  <si>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</si>
  <si>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</si>
  <si>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</si>
  <si>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</si>
  <si>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</si>
  <si>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</si>
  <si>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</si>
  <si>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</si>
  <si>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</si>
  <si>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</si>
  <si>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</si>
  <si>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</si>
  <si>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</si>
  <si>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</si>
  <si>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</si>
  <si>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</si>
  <si>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</si>
  <si>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</si>
  <si>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</si>
  <si>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</si>
  <si>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</si>
  <si>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</si>
  <si>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</si>
  <si>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</si>
  <si>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</si>
  <si>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</si>
  <si>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</si>
  <si>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</si>
  <si>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</si>
  <si>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</si>
  <si>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</si>
  <si>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</si>
  <si>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</si>
  <si>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</si>
  <si>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</si>
  <si>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</si>
  <si>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</si>
  <si>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</si>
  <si>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</si>
  <si>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</si>
  <si>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</si>
  <si>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</si>
  <si>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</si>
  <si>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</si>
  <si>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</si>
  <si>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</si>
  <si>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</si>
  <si>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</si>
  <si>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</si>
  <si>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</si>
  <si>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</si>
  <si>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</si>
  <si>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</si>
  <si>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</si>
  <si>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</si>
  <si>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</si>
  <si>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</si>
  <si>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</si>
  <si>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</si>
  <si>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</si>
  <si>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</si>
  <si>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</si>
  <si>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</si>
  <si>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</si>
  <si>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</si>
  <si>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</si>
  <si>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</si>
  <si>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</si>
  <si>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</si>
  <si>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</si>
  <si>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</si>
  <si>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</si>
  <si>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</si>
  <si>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</si>
  <si>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</si>
  <si>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</si>
  <si>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</si>
  <si>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</si>
  <si>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</si>
  <si>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</si>
  <si>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</si>
  <si>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</si>
  <si>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</si>
  <si>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</si>
  <si>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</si>
  <si>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</si>
  <si>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</si>
  <si>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</si>
  <si>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</si>
  <si>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</si>
  <si>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</si>
  <si>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</si>
  <si>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</si>
  <si>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</si>
  <si>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</si>
  <si>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</si>
  <si>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</si>
  <si>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</si>
  <si>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</si>
  <si>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</si>
  <si>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</si>
  <si>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</si>
  <si>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</si>
  <si>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</si>
  <si>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</si>
  <si>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</si>
  <si>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</si>
  <si>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</si>
  <si>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</si>
  <si>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</si>
  <si>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</si>
  <si>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</si>
  <si>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</si>
  <si>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</si>
  <si>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</si>
  <si>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</si>
  <si>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</si>
  <si>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</si>
  <si>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</si>
  <si>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</si>
  <si>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</si>
  <si>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</si>
  <si>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</si>
  <si>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</si>
  <si>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</si>
  <si>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</si>
  <si>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</si>
  <si>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</si>
  <si>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</si>
  <si>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</si>
  <si>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</si>
  <si>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</si>
  <si>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</si>
  <si>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</si>
  <si>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</si>
  <si>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</si>
  <si>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</si>
  <si>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</si>
  <si>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</si>
  <si>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</si>
  <si>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</si>
  <si>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</si>
  <si>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</si>
  <si>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</si>
  <si>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</si>
  <si>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</si>
  <si>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</si>
  <si>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</si>
  <si>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</si>
  <si>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</si>
  <si>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</si>
  <si>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</si>
  <si>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</si>
  <si>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</si>
  <si>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</si>
  <si>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</si>
  <si>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</si>
  <si>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</si>
  <si>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</si>
  <si>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</si>
  <si>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</si>
  <si>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</si>
  <si>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</si>
  <si>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</si>
  <si>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</si>
  <si>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</si>
  <si>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</si>
  <si>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</si>
  <si>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</si>
  <si>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</si>
  <si>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</si>
  <si>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</si>
  <si>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</si>
  <si>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</si>
  <si>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</si>
  <si>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</si>
  <si>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</si>
  <si>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</si>
  <si>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</si>
  <si>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</si>
  <si>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</si>
  <si>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</si>
  <si>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</si>
  <si>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</si>
  <si>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</si>
  <si>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</si>
  <si>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</si>
  <si>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</si>
  <si>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</si>
  <si>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</si>
  <si>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</si>
  <si>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</si>
  <si>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</si>
  <si>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</si>
  <si>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</si>
  <si>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</si>
  <si>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</si>
  <si>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</si>
  <si>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</si>
  <si>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</si>
  <si>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</si>
  <si>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</si>
  <si>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</si>
  <si>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</si>
  <si>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</si>
  <si>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</si>
  <si>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</si>
  <si>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</si>
  <si>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</si>
  <si>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</si>
  <si>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</si>
  <si>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</si>
  <si>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</si>
  <si>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</si>
  <si>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</si>
  <si>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</si>
  <si>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</si>
  <si>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</si>
  <si>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</si>
  <si>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</si>
  <si>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</si>
  <si>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</si>
  <si>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</si>
  <si>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</si>
  <si>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</si>
  <si>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</si>
  <si>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</si>
  <si>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</si>
  <si>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</si>
  <si>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</si>
  <si>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</si>
  <si>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</si>
  <si>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</si>
  <si>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</si>
  <si>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</si>
  <si>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</si>
  <si>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</si>
  <si>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</si>
  <si>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</si>
  <si>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</si>
  <si>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</si>
  <si>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</si>
  <si>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</si>
  <si>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</si>
  <si>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</si>
  <si>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</si>
  <si>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</si>
  <si>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</si>
  <si>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</si>
  <si>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</si>
  <si>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</si>
  <si>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</si>
  <si>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</si>
  <si>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</si>
  <si>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</si>
  <si>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</si>
  <si>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</si>
  <si>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</si>
  <si>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</si>
  <si>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</si>
  <si>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</si>
  <si>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</si>
  <si>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</si>
  <si>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</si>
  <si>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</si>
  <si>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</si>
  <si>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</si>
  <si>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</si>
  <si>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</si>
  <si>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</si>
  <si>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</si>
  <si>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</si>
  <si>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</si>
  <si>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</si>
  <si>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</si>
  <si>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</si>
  <si>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</si>
  <si>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</si>
  <si>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</si>
  <si>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</si>
  <si>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</si>
  <si>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</si>
  <si>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</si>
  <si>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</si>
  <si>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</si>
  <si>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</si>
  <si>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</si>
  <si>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</si>
  <si>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</si>
  <si>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</si>
  <si>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</si>
  <si>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</si>
  <si>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</si>
  <si>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</si>
  <si>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</si>
  <si>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</si>
  <si>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</si>
  <si>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</si>
  <si>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</si>
  <si>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</si>
  <si>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</si>
  <si>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</si>
  <si>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</si>
  <si>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</si>
  <si>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</si>
  <si>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</si>
  <si>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</si>
  <si>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</si>
  <si>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</si>
  <si>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</si>
  <si>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</si>
  <si>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</si>
  <si>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</si>
  <si>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</si>
  <si>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</si>
  <si>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</si>
  <si>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</si>
  <si>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</si>
  <si>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</si>
  <si>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</si>
  <si>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</si>
  <si>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</si>
  <si>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</si>
  <si>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</si>
  <si>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</si>
  <si>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</si>
  <si>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</si>
  <si>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</si>
  <si>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</si>
  <si>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</si>
  <si>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</si>
  <si>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</si>
  <si>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</si>
  <si>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</si>
  <si>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</si>
  <si>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</si>
  <si>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</si>
  <si>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</si>
  <si>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</si>
  <si>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</si>
  <si>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</si>
  <si>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</si>
  <si>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</si>
  <si>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</si>
  <si>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</si>
  <si>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</si>
  <si>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</si>
  <si>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</si>
  <si>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</si>
  <si>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</si>
  <si>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</si>
  <si>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</si>
  <si>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</si>
  <si>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</si>
  <si>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</si>
  <si>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</si>
  <si>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</si>
  <si>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</si>
  <si>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</si>
  <si>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</si>
  <si>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</si>
  <si>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</si>
  <si>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</si>
  <si>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</si>
  <si>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</si>
  <si>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</si>
  <si>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</si>
  <si>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</si>
  <si>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</si>
  <si>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</si>
  <si>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</si>
  <si>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</si>
  <si>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</si>
  <si>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</si>
  <si>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</si>
  <si>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</si>
  <si>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</si>
  <si>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</si>
  <si>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</si>
  <si>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</si>
  <si>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</si>
  <si>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</si>
  <si>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</si>
  <si>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</si>
  <si>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</si>
  <si>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</si>
  <si>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</si>
  <si>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</si>
  <si>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</si>
  <si>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</si>
  <si>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</si>
  <si>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</si>
  <si>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</si>
  <si>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</si>
  <si>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</si>
  <si>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</si>
  <si>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</si>
  <si>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</si>
  <si>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</si>
  <si>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</si>
  <si>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</si>
  <si>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</si>
  <si>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</si>
  <si>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</si>
  <si>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</si>
  <si>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</si>
  <si>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</si>
  <si>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</si>
  <si>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</si>
  <si>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</si>
  <si>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</si>
  <si>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</si>
  <si>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</si>
  <si>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</si>
  <si>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</si>
  <si>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</si>
  <si>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</si>
  <si>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</si>
  <si>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</si>
  <si>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</si>
  <si>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</si>
  <si>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</si>
  <si>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</si>
  <si>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</si>
  <si>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</si>
  <si>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</si>
  <si>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</si>
  <si>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</si>
  <si>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</si>
  <si>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</si>
  <si>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</si>
  <si>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</si>
  <si>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</si>
  <si>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</si>
  <si>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</si>
  <si>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</si>
  <si>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</si>
  <si>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</si>
  <si>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</si>
  <si>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</si>
  <si>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</si>
  <si>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</si>
  <si>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</si>
  <si>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</si>
  <si>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</si>
  <si>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</si>
  <si>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</si>
  <si>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</si>
  <si>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</si>
  <si>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</si>
  <si>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</si>
  <si>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</si>
  <si>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</si>
  <si>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</si>
  <si>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</si>
  <si>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</si>
  <si>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</si>
  <si>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</si>
  <si>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</si>
  <si>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</si>
  <si>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</si>
  <si>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</si>
  <si>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</si>
  <si>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</si>
  <si>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</si>
  <si>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</si>
  <si>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</si>
  <si>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</si>
  <si>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</si>
  <si>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</si>
  <si>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</si>
  <si>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</si>
  <si>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</si>
  <si>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</si>
  <si>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</si>
  <si>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</si>
  <si>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</si>
  <si>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</si>
  <si>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</si>
  <si>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</si>
  <si>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</si>
  <si>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</si>
  <si>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</si>
  <si>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</si>
  <si>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</si>
  <si>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</si>
  <si>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</si>
  <si>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</si>
  <si>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</si>
  <si>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</si>
  <si>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</si>
  <si>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</si>
  <si>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</si>
  <si>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</si>
  <si>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</si>
  <si>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</si>
  <si>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</si>
  <si>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</si>
  <si>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</si>
  <si>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</si>
  <si>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</si>
  <si>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</si>
  <si>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</si>
  <si>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</si>
  <si>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</si>
  <si>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</si>
  <si>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</si>
  <si>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</si>
  <si>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</si>
  <si>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</si>
  <si>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</si>
  <si>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</si>
  <si>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</si>
  <si>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</si>
  <si>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</si>
  <si>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</si>
  <si>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</si>
  <si>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</si>
  <si>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</si>
  <si>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</si>
  <si>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</si>
  <si>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</si>
  <si>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</si>
  <si>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</si>
  <si>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</si>
  <si>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</si>
  <si>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</si>
  <si>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</si>
  <si>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</si>
  <si>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</si>
  <si>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</si>
  <si>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</si>
  <si>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</si>
  <si>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</si>
  <si>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</si>
  <si>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</si>
  <si>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</si>
  <si>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</si>
  <si>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</si>
  <si>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</si>
  <si>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</si>
  <si>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</si>
  <si>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</si>
  <si>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</si>
  <si>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</si>
  <si>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</si>
  <si>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</si>
  <si>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</si>
  <si>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</si>
  <si>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</si>
  <si>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</si>
  <si>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</si>
  <si>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</si>
  <si>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</si>
  <si>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</si>
  <si>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</si>
  <si>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</si>
  <si>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</si>
  <si>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</si>
  <si>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</si>
  <si>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</si>
  <si>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</si>
  <si>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</si>
  <si>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</si>
  <si>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</si>
  <si>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</si>
  <si>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</si>
  <si>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</si>
  <si>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</si>
  <si>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</si>
  <si>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</si>
  <si>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</si>
  <si>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</si>
  <si>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</si>
  <si>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</si>
  <si>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</si>
  <si>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</si>
  <si>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</si>
  <si>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</si>
  <si>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</si>
  <si>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</si>
  <si>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</si>
  <si>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</si>
  <si>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</si>
  <si>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</si>
  <si>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</si>
  <si>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</si>
  <si>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</si>
  <si>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</si>
  <si>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</si>
  <si>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</si>
  <si>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</si>
  <si>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</si>
  <si>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</si>
  <si>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</si>
  <si>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</si>
  <si>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</si>
  <si>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</si>
  <si>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</si>
  <si>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</si>
  <si>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</si>
  <si>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</si>
  <si>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</si>
  <si>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</si>
  <si>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</si>
  <si>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</si>
  <si>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</si>
  <si>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</si>
  <si>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</si>
  <si>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</si>
  <si>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</si>
  <si>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</si>
  <si>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</si>
  <si>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</si>
  <si>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</si>
  <si>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</si>
  <si>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</si>
  <si>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</si>
  <si>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</si>
  <si>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</si>
  <si>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</si>
  <si>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</si>
  <si>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</si>
  <si>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</si>
  <si>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</si>
  <si>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</si>
  <si>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</si>
  <si>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</si>
  <si>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</si>
  <si>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</si>
  <si>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</si>
  <si>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</si>
  <si>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</si>
  <si>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</si>
  <si>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</si>
  <si>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</si>
  <si>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</si>
  <si>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</si>
  <si>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</si>
  <si>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</si>
  <si>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</si>
  <si>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</si>
  <si>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</si>
  <si>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</si>
  <si>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</si>
  <si>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</si>
  <si>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</si>
  <si>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</si>
  <si>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</si>
  <si>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</si>
  <si>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</si>
  <si>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</si>
  <si>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</si>
  <si>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</si>
  <si>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</si>
  <si>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</si>
  <si>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</si>
  <si>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</si>
  <si>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</si>
  <si>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</si>
  <si>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</si>
  <si>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</si>
  <si>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</si>
  <si>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</si>
  <si>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</si>
  <si>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</si>
  <si>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</si>
  <si>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</si>
  <si>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</si>
  <si>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</si>
  <si>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</si>
  <si>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</si>
  <si>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</si>
  <si>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</si>
  <si>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</si>
  <si>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</si>
  <si>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</si>
  <si>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</si>
  <si>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</si>
  <si>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</si>
  <si>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</si>
  <si>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</si>
  <si>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</si>
  <si>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</si>
  <si>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</si>
  <si>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</si>
  <si>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</si>
  <si>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</si>
  <si>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</si>
  <si>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</si>
  <si>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</si>
  <si>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</si>
  <si>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</si>
  <si>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</si>
  <si>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</si>
  <si>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</si>
  <si>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</si>
  <si>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</si>
  <si>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</si>
  <si>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</si>
  <si>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</si>
  <si>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</si>
  <si>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</si>
  <si>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</si>
  <si>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</si>
  <si>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</si>
  <si>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</si>
  <si>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</si>
  <si>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</si>
  <si>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</si>
  <si>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</si>
  <si>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</si>
  <si>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</si>
  <si>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</si>
  <si>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</si>
  <si>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</si>
  <si>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</si>
  <si>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</si>
  <si>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</si>
  <si>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</si>
  <si>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</si>
  <si>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</si>
  <si>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</si>
  <si>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</si>
  <si>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</si>
  <si>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</si>
  <si>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</si>
  <si>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</si>
  <si>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</si>
  <si>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</si>
  <si>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</si>
  <si>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</si>
  <si>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</si>
  <si>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</si>
  <si>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</si>
  <si>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</si>
  <si>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</si>
  <si>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</si>
  <si>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</si>
  <si>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</si>
  <si>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</si>
  <si>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</si>
  <si>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</si>
  <si>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</si>
  <si>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</si>
  <si>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</si>
  <si>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</si>
  <si>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</si>
  <si>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</si>
  <si>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</si>
  <si>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</si>
  <si>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</si>
  <si>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</si>
  <si>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</si>
  <si>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</si>
  <si>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</si>
  <si>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</si>
  <si>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</si>
  <si>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</si>
  <si>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</si>
  <si>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</si>
  <si>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</si>
  <si>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</si>
  <si>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</si>
  <si>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</si>
  <si>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</si>
  <si>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</si>
  <si>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</si>
  <si>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</si>
  <si>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</si>
  <si>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</si>
  <si>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</si>
  <si>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</si>
  <si>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</si>
  <si>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</si>
  <si>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</si>
  <si>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</si>
  <si>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</si>
  <si>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</si>
  <si>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</si>
  <si>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</si>
  <si>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</si>
  <si>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</si>
  <si>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</si>
  <si>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</si>
  <si>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</si>
  <si>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</si>
  <si>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</si>
  <si>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</si>
  <si>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</si>
  <si>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</si>
  <si>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</si>
  <si>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</si>
  <si>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</si>
  <si>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</si>
  <si>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</si>
  <si>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</si>
  <si>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</si>
  <si>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</si>
  <si>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</si>
  <si>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</si>
  <si>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</si>
  <si>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</si>
  <si>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</si>
  <si>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</si>
  <si>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</si>
  <si>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</si>
  <si>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</si>
  <si>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</si>
  <si>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</si>
  <si>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</si>
  <si>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</si>
  <si>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</si>
  <si>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</si>
  <si>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</si>
  <si>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</si>
  <si>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</si>
  <si>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</si>
  <si>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</si>
  <si>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</si>
  <si>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</si>
  <si>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</si>
  <si>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</si>
  <si>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</si>
  <si>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</si>
  <si>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</si>
  <si>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</si>
  <si>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</si>
  <si>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</si>
  <si>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</si>
  <si>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</si>
  <si>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</si>
  <si>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</si>
  <si>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</si>
  <si>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</si>
  <si>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</si>
  <si>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</si>
  <si>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</si>
  <si>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</si>
  <si>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</si>
  <si>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</si>
  <si>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</si>
  <si>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</si>
  <si>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</si>
  <si>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</si>
  <si>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</si>
  <si>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</si>
  <si>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</si>
  <si>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</si>
  <si>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</si>
  <si>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</si>
  <si>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</si>
  <si>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</si>
  <si>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</si>
  <si>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</si>
  <si>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</si>
  <si>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</si>
  <si>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</si>
  <si>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</si>
  <si>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</si>
  <si>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</si>
  <si>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</si>
  <si>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</si>
  <si>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</si>
  <si>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</si>
  <si>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</si>
  <si>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</si>
  <si>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</si>
  <si>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</si>
  <si>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</si>
  <si>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</si>
  <si>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</si>
  <si>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</si>
  <si>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</si>
  <si>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</si>
  <si>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</si>
  <si>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</si>
  <si>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</si>
  <si>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</si>
  <si>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</si>
  <si>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</si>
  <si>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</si>
  <si>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</si>
  <si>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</si>
  <si>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</si>
  <si>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</si>
  <si>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</si>
  <si>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</si>
  <si>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</si>
  <si>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</si>
  <si>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</si>
  <si>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</si>
  <si>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</si>
  <si>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</si>
  <si>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</si>
  <si>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</si>
  <si>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</si>
  <si>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</si>
  <si>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</si>
  <si>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</si>
  <si>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</si>
  <si>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</si>
  <si>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</si>
  <si>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</si>
  <si>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</si>
  <si>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</si>
  <si>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</si>
  <si>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</si>
  <si>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</si>
  <si>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</si>
  <si>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</si>
  <si>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</si>
  <si>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</si>
  <si>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</si>
  <si>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</si>
  <si>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</si>
  <si>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</si>
  <si>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</si>
  <si>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</si>
  <si>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</si>
  <si>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</si>
  <si>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</si>
  <si>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</si>
  <si>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</si>
  <si>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</si>
  <si>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</si>
  <si>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</si>
  <si>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</si>
  <si>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</si>
  <si>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</si>
  <si>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</si>
  <si>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</si>
  <si>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</si>
  <si>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</si>
  <si>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</si>
  <si>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</si>
  <si>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</si>
  <si>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</si>
  <si>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</si>
  <si>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</si>
  <si>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</si>
  <si>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</si>
  <si>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</si>
  <si>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</si>
  <si>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</si>
  <si>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</si>
  <si>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</si>
  <si>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</si>
  <si>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</si>
  <si>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</si>
  <si>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</si>
  <si>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</si>
  <si>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</si>
  <si>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</si>
  <si>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</si>
  <si>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</si>
  <si>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</si>
  <si>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</si>
  <si>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</si>
  <si>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</si>
  <si>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</si>
  <si>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</si>
  <si>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</si>
  <si>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</si>
  <si>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</si>
  <si>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</si>
  <si>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</si>
  <si>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</si>
  <si>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</si>
  <si>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</si>
  <si>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</si>
  <si>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</si>
  <si>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</si>
  <si>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</si>
  <si>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</si>
  <si>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</si>
  <si>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</si>
  <si>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</si>
  <si>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</si>
  <si>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</si>
  <si>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</si>
  <si>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</si>
  <si>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</si>
  <si>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</si>
  <si>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</si>
  <si>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</si>
  <si>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</si>
  <si>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</si>
  <si>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</si>
  <si>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</si>
  <si>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</si>
  <si>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</si>
  <si>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</si>
  <si>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</si>
  <si>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</si>
  <si>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</si>
  <si>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</si>
  <si>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</si>
  <si>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</si>
  <si>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</si>
  <si>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</si>
  <si>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</si>
  <si>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</si>
  <si>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</si>
  <si>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</si>
  <si>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</si>
  <si>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</si>
  <si>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</si>
  <si>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</si>
  <si>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</si>
  <si>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</si>
  <si>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</si>
  <si>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</si>
  <si>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</si>
  <si>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</si>
  <si>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</si>
  <si>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</si>
  <si>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</si>
  <si>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</si>
  <si>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</si>
  <si>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</si>
  <si>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</si>
  <si>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</si>
  <si>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</si>
  <si>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</si>
  <si>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</si>
  <si>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</si>
  <si>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</si>
  <si>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</si>
  <si>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</si>
  <si>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</si>
  <si>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</si>
  <si>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</si>
  <si>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</si>
  <si>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</si>
  <si>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</si>
  <si>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</si>
  <si>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</si>
  <si>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</si>
  <si>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</si>
  <si>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</si>
  <si>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</si>
  <si>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</si>
  <si>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</si>
  <si>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</si>
  <si>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</si>
  <si>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</si>
  <si>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</si>
  <si>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</si>
  <si>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</si>
  <si>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</si>
  <si>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</si>
  <si>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</si>
  <si>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</si>
  <si>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</si>
  <si>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</si>
  <si>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</si>
  <si>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</si>
  <si>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</si>
  <si>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</si>
  <si>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</si>
  <si>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</si>
  <si>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</si>
  <si>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</si>
  <si>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</si>
  <si>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</si>
  <si>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</si>
  <si>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</si>
  <si>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</si>
  <si>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</si>
  <si>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</si>
  <si>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</si>
  <si>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</si>
  <si>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</si>
  <si>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</si>
  <si>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</si>
  <si>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</si>
  <si>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</si>
  <si>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</si>
  <si>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</si>
  <si>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</si>
  <si>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</si>
  <si>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</si>
  <si>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</si>
  <si>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</si>
  <si>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</si>
  <si>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</si>
  <si>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</si>
  <si>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</si>
  <si>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</si>
  <si>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</si>
  <si>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</si>
  <si>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</si>
  <si>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</si>
  <si>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</si>
  <si>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</si>
  <si>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</si>
  <si>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</si>
  <si>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</si>
  <si>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</si>
  <si>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</si>
  <si>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</si>
  <si>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</si>
  <si>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</si>
  <si>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</si>
  <si>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</si>
  <si>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</si>
  <si>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</si>
  <si>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</si>
  <si>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</si>
  <si>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</si>
  <si>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</si>
  <si>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</si>
  <si>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</si>
  <si>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</si>
  <si>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</si>
  <si>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</si>
  <si>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</si>
  <si>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</si>
  <si>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</si>
  <si>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</si>
  <si>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</si>
  <si>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</si>
  <si>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</si>
  <si>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</si>
  <si>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</si>
  <si>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</si>
  <si>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</si>
  <si>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</si>
  <si>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</si>
  <si>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</si>
  <si>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</si>
  <si>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</si>
  <si>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</si>
  <si>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</si>
  <si>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</si>
  <si>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</si>
  <si>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</si>
  <si>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</si>
  <si>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</si>
  <si>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</si>
  <si>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</si>
  <si>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</si>
  <si>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</si>
  <si>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</si>
  <si>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</si>
  <si>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</si>
  <si>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</si>
  <si>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</si>
  <si>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</si>
  <si>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</si>
  <si>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</si>
  <si>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</si>
  <si>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</si>
  <si>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</si>
  <si>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</si>
  <si>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</si>
  <si>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</si>
  <si>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</si>
  <si>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</si>
  <si>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</si>
  <si>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</si>
  <si>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</si>
  <si>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</si>
  <si>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</si>
  <si>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</si>
  <si>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</si>
  <si>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</si>
  <si>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</si>
  <si>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</si>
  <si>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</si>
  <si>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</si>
  <si>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</si>
  <si>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</si>
  <si>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</si>
  <si>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</si>
  <si>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</si>
  <si>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</si>
  <si>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</si>
  <si>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</si>
  <si>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</si>
  <si>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</si>
  <si>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</si>
  <si>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</si>
  <si>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</si>
  <si>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</si>
  <si>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</si>
  <si>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</si>
  <si>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</si>
  <si>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</si>
  <si>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</si>
  <si>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</si>
  <si>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</si>
  <si>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</si>
  <si>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</si>
  <si>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</si>
  <si>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</si>
  <si>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</si>
  <si>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</si>
  <si>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</si>
  <si>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</si>
  <si>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</si>
  <si>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</si>
  <si>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</si>
  <si>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</si>
  <si>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</si>
  <si>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</si>
  <si>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</si>
  <si>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</si>
  <si>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</si>
  <si>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</si>
  <si>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</si>
  <si>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</si>
  <si>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</si>
  <si>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</si>
  <si>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</si>
  <si>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</si>
  <si>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</si>
  <si>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</si>
  <si>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</si>
  <si>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</si>
  <si>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</si>
  <si>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</si>
  <si>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</si>
  <si>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</si>
  <si>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</si>
  <si>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</si>
  <si>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</si>
  <si>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</si>
  <si>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</si>
  <si>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</si>
  <si>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</si>
  <si>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</si>
  <si>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</si>
  <si>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</si>
  <si>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</si>
  <si>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</si>
  <si>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</si>
  <si>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</si>
  <si>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</si>
  <si>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</si>
  <si>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</si>
  <si>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</si>
  <si>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</si>
  <si>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</si>
  <si>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</si>
  <si>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</si>
  <si>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</si>
  <si>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</si>
  <si>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</si>
  <si>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</si>
  <si>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</si>
  <si>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</si>
  <si>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</si>
  <si>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</si>
  <si>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</si>
  <si>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</si>
  <si>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</si>
  <si>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</si>
  <si>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</si>
  <si>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</si>
  <si>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</si>
  <si>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</si>
  <si>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</si>
  <si>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</si>
  <si>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</si>
  <si>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Autauga 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</si>
  <si>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</si>
  <si>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</si>
  <si>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</si>
  <si>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</si>
  <si>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</si>
  <si>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</si>
  <si>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</si>
  <si>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</si>
  <si>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</si>
  <si>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</si>
  <si>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</si>
  <si>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</si>
  <si>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</si>
  <si>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</si>
  <si>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</si>
  <si>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</si>
  <si>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</si>
  <si>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</si>
  <si>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</si>
  <si>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</si>
  <si>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</si>
  <si>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</si>
  <si>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</si>
  <si>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</si>
  <si>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</si>
  <si>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</si>
  <si>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</si>
  <si>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</si>
  <si>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</si>
  <si>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</si>
  <si>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</si>
  <si>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</si>
  <si>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</si>
  <si>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</si>
  <si>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</si>
  <si>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</si>
  <si>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</si>
  <si>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</si>
  <si>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</si>
  <si>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</si>
  <si>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</si>
  <si>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</si>
  <si>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</si>
  <si>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</si>
  <si>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</si>
  <si>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</si>
  <si>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</si>
  <si>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</si>
  <si>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</si>
  <si>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</si>
  <si>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</si>
  <si>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</si>
  <si>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</si>
  <si>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</si>
  <si>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</si>
  <si>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</si>
  <si>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</si>
  <si>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</si>
  <si>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</si>
  <si>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</si>
  <si>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</si>
  <si>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</si>
  <si>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</si>
  <si>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</si>
  <si>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</si>
  <si>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</si>
  <si>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 xml:space="preserve">Apache 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</si>
  <si>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</si>
  <si>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</si>
  <si>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</si>
  <si>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</si>
  <si>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</si>
  <si>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</si>
  <si>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</si>
  <si>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</si>
  <si>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</si>
  <si>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</si>
  <si>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</si>
  <si>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</si>
  <si>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</si>
  <si>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</si>
  <si>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</si>
  <si>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</si>
  <si>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</si>
  <si>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</si>
  <si>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</si>
  <si>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</si>
  <si>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</si>
  <si>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</si>
  <si>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</si>
  <si>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</si>
  <si>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</si>
  <si>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</si>
  <si>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</si>
  <si>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</si>
  <si>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</si>
  <si>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</si>
  <si>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</si>
  <si>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</si>
  <si>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</si>
  <si>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</si>
  <si>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</si>
  <si>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</si>
  <si>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</si>
  <si>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</si>
  <si>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</si>
  <si>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</si>
  <si>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</si>
  <si>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</si>
  <si>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</si>
  <si>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</si>
  <si>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</si>
  <si>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</si>
  <si>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</si>
  <si>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</si>
  <si>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</si>
  <si>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</si>
  <si>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</si>
  <si>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</si>
  <si>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</si>
  <si>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</si>
  <si>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</si>
  <si>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</si>
  <si>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</si>
  <si>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</si>
  <si>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</si>
  <si>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</si>
  <si>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</si>
  <si>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</si>
  <si>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</si>
  <si>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</si>
  <si>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</si>
  <si>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</si>
  <si>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</si>
  <si>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</si>
  <si>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</si>
  <si>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</si>
  <si>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</si>
  <si>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</si>
  <si>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</si>
  <si>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</si>
  <si>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</si>
  <si>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</si>
  <si>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</si>
  <si>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</si>
  <si>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</si>
  <si>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</si>
  <si>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</si>
  <si>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</si>
  <si>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</si>
  <si>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</si>
  <si>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</si>
  <si>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</si>
  <si>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</si>
  <si>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</si>
  <si>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</si>
  <si>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</si>
  <si>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</si>
  <si>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</si>
  <si>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</si>
  <si>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</si>
  <si>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</si>
  <si>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</si>
  <si>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</si>
  <si>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</si>
  <si>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</si>
  <si>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</si>
  <si>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</si>
  <si>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</si>
  <si>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</si>
  <si>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</si>
  <si>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</si>
  <si>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</si>
  <si>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</si>
  <si>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</si>
  <si>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</si>
  <si>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</si>
  <si>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</si>
  <si>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</si>
  <si>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</si>
  <si>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</si>
  <si>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</si>
  <si>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</si>
  <si>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</si>
  <si>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</si>
  <si>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</si>
  <si>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</si>
  <si>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</si>
  <si>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</si>
  <si>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</si>
  <si>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</si>
  <si>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</si>
  <si>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</si>
  <si>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</si>
  <si>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</si>
  <si>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</si>
  <si>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</si>
  <si>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</si>
  <si>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</si>
  <si>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</si>
  <si>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</si>
  <si>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</si>
  <si>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</si>
  <si>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</si>
  <si>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</si>
  <si>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</si>
  <si>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</si>
  <si>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</si>
  <si>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</si>
  <si>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</si>
  <si>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</si>
  <si>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</si>
  <si>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</si>
  <si>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</si>
  <si>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</si>
  <si>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</si>
  <si>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</si>
  <si>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</si>
  <si>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</si>
  <si>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</si>
  <si>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</si>
  <si>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</si>
  <si>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</si>
  <si>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</si>
  <si>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</si>
  <si>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</si>
  <si>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</si>
  <si>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</si>
  <si>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</si>
  <si>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</si>
  <si>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</si>
  <si>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</si>
  <si>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</si>
  <si>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</si>
  <si>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</si>
  <si>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</si>
  <si>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</si>
  <si>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</si>
  <si>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</si>
  <si>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</si>
  <si>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</si>
  <si>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</si>
  <si>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</si>
  <si>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</si>
  <si>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</si>
  <si>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</si>
  <si>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</si>
  <si>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</si>
  <si>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</si>
  <si>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</si>
  <si>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</si>
  <si>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</si>
  <si>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</si>
  <si>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</si>
  <si>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</si>
  <si>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</si>
  <si>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</si>
  <si>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New Castle </t>
  </si>
  <si>
    <t xml:space="preserve">Sussex 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</si>
  <si>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</si>
  <si>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</si>
  <si>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</si>
  <si>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</si>
  <si>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</si>
  <si>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</si>
  <si>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</si>
  <si>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</si>
  <si>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</si>
  <si>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</si>
  <si>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</si>
  <si>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</si>
  <si>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</si>
  <si>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</si>
  <si>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</si>
  <si>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</si>
  <si>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</si>
  <si>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</si>
  <si>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</si>
  <si>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</si>
  <si>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</si>
  <si>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</si>
  <si>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</si>
  <si>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</si>
  <si>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</si>
  <si>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</si>
  <si>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</si>
  <si>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</si>
  <si>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</si>
  <si>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</si>
  <si>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</si>
  <si>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</si>
  <si>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</si>
  <si>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</si>
  <si>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</si>
  <si>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</si>
  <si>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</si>
  <si>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</si>
  <si>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</si>
  <si>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</si>
  <si>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</si>
  <si>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</si>
  <si>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</si>
  <si>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</si>
  <si>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</si>
  <si>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</si>
  <si>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</si>
  <si>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</si>
  <si>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</si>
  <si>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</si>
  <si>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</si>
  <si>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</si>
  <si>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</si>
  <si>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</si>
  <si>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</si>
  <si>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</si>
  <si>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</si>
  <si>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</si>
  <si>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</si>
  <si>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</si>
  <si>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</si>
  <si>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</si>
  <si>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</si>
  <si>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</si>
  <si>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</si>
  <si>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</si>
  <si>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</si>
  <si>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</si>
  <si>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</si>
  <si>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</si>
  <si>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</si>
  <si>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</si>
  <si>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</si>
  <si>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</si>
  <si>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</si>
  <si>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</si>
  <si>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</si>
  <si>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</si>
  <si>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</si>
  <si>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</si>
  <si>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</si>
  <si>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</si>
  <si>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</si>
  <si>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</si>
  <si>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</si>
  <si>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</si>
  <si>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</si>
  <si>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</si>
  <si>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</si>
  <si>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</si>
  <si>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</si>
  <si>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</si>
  <si>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</si>
  <si>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</si>
  <si>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</si>
  <si>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</si>
  <si>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</si>
  <si>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</si>
  <si>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</si>
  <si>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</si>
  <si>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</si>
  <si>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</si>
  <si>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</si>
  <si>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</si>
  <si>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</si>
  <si>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</si>
  <si>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</si>
  <si>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</si>
  <si>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</si>
  <si>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</si>
  <si>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</si>
  <si>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</si>
  <si>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</si>
  <si>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</si>
  <si>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</si>
  <si>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</si>
  <si>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</si>
  <si>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</si>
  <si>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</si>
  <si>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</si>
  <si>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</si>
  <si>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</si>
  <si>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</si>
  <si>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</si>
  <si>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</si>
  <si>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</si>
  <si>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</si>
  <si>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</si>
  <si>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</si>
  <si>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</si>
  <si>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</si>
  <si>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</si>
  <si>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</si>
  <si>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</si>
  <si>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</si>
  <si>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</si>
  <si>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</si>
  <si>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</si>
  <si>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</si>
  <si>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</si>
  <si>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</si>
  <si>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</si>
  <si>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</si>
  <si>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</si>
  <si>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</si>
  <si>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</si>
  <si>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</si>
  <si>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</si>
  <si>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</si>
  <si>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</si>
  <si>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</si>
  <si>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</si>
  <si>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</si>
  <si>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</si>
  <si>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</si>
  <si>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</si>
  <si>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</si>
  <si>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</si>
  <si>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</si>
  <si>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</si>
  <si>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</si>
  <si>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</si>
  <si>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</si>
  <si>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</si>
  <si>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</si>
  <si>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</si>
  <si>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</si>
  <si>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</si>
  <si>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</si>
  <si>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</si>
  <si>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</si>
  <si>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</si>
  <si>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</si>
  <si>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</si>
  <si>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</si>
  <si>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</si>
  <si>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</si>
  <si>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</si>
  <si>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</si>
  <si>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</si>
  <si>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</si>
  <si>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</si>
  <si>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</si>
  <si>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</si>
  <si>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</si>
  <si>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</si>
  <si>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</si>
  <si>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</si>
  <si>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</si>
  <si>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</si>
  <si>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</si>
  <si>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</si>
  <si>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</si>
  <si>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</si>
  <si>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</si>
  <si>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</si>
  <si>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</si>
  <si>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</si>
  <si>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</si>
  <si>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</si>
  <si>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</si>
  <si>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</si>
  <si>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</si>
  <si>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</si>
  <si>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</si>
  <si>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</si>
  <si>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</si>
  <si>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</si>
  <si>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</si>
  <si>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</si>
  <si>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</si>
  <si>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</si>
  <si>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</si>
  <si>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</si>
  <si>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</si>
  <si>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</si>
  <si>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</si>
  <si>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</si>
  <si>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</si>
  <si>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</si>
  <si>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</si>
  <si>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</si>
  <si>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</si>
  <si>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</si>
  <si>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</si>
  <si>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</si>
  <si>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</si>
  <si>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</si>
  <si>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</si>
  <si>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</si>
  <si>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</si>
  <si>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</si>
  <si>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</si>
  <si>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</si>
  <si>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</si>
  <si>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</si>
  <si>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</si>
  <si>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</si>
  <si>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</si>
  <si>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</si>
  <si>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</si>
  <si>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</si>
  <si>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</si>
  <si>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</si>
  <si>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</si>
  <si>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</si>
  <si>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</si>
  <si>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</si>
  <si>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</si>
  <si>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</si>
  <si>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</si>
  <si>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</si>
  <si>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</si>
  <si>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</si>
  <si>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</si>
  <si>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</si>
  <si>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</si>
  <si>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</si>
  <si>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</si>
  <si>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</si>
  <si>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</si>
  <si>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</si>
  <si>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</si>
  <si>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</si>
  <si>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</si>
  <si>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</si>
  <si>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</si>
  <si>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</si>
  <si>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</si>
  <si>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</si>
  <si>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</si>
  <si>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</si>
  <si>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</si>
  <si>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</si>
  <si>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</si>
  <si>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</si>
  <si>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</si>
  <si>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</si>
  <si>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</si>
  <si>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</si>
  <si>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</si>
  <si>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</si>
  <si>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</si>
  <si>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</si>
  <si>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</si>
  <si>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</si>
  <si>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</si>
  <si>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</si>
  <si>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</si>
  <si>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</si>
  <si>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</si>
  <si>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</si>
  <si>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</si>
  <si>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</si>
  <si>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</si>
  <si>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</si>
  <si>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</si>
  <si>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</si>
  <si>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</si>
  <si>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</si>
  <si>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</si>
  <si>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</si>
  <si>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</si>
  <si>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</si>
  <si>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</si>
  <si>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</si>
  <si>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</si>
  <si>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</si>
  <si>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</si>
  <si>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</si>
  <si>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</si>
  <si>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</si>
  <si>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</si>
  <si>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</si>
  <si>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</si>
  <si>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</si>
  <si>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</si>
  <si>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</si>
  <si>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</si>
  <si>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</si>
  <si>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</si>
  <si>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</si>
  <si>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</si>
  <si>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</si>
  <si>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</si>
  <si>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</si>
  <si>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</si>
  <si>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</si>
  <si>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</si>
  <si>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</si>
  <si>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</si>
  <si>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</si>
  <si>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</si>
  <si>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</si>
  <si>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</si>
  <si>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</si>
  <si>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</si>
  <si>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</si>
  <si>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</si>
  <si>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</si>
  <si>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</si>
  <si>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</si>
  <si>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</si>
  <si>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</si>
  <si>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</si>
  <si>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</si>
  <si>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</si>
  <si>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</si>
  <si>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</si>
  <si>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</si>
  <si>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</si>
  <si>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</si>
  <si>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</si>
  <si>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</si>
  <si>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</si>
  <si>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</si>
  <si>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</si>
  <si>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</si>
  <si>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</si>
  <si>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</si>
  <si>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</si>
  <si>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</si>
  <si>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</si>
  <si>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</si>
  <si>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</si>
  <si>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</si>
  <si>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</si>
  <si>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</si>
  <si>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</si>
  <si>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</si>
  <si>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</si>
  <si>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</si>
  <si>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</si>
  <si>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</si>
  <si>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</si>
  <si>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</si>
  <si>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</si>
  <si>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</si>
  <si>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</si>
  <si>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</si>
  <si>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</si>
  <si>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</si>
  <si>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</si>
  <si>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</si>
  <si>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</si>
  <si>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</si>
  <si>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</si>
  <si>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</si>
  <si>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</si>
  <si>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</si>
  <si>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</si>
  <si>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</si>
  <si>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</si>
  <si>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</si>
  <si>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</si>
  <si>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</si>
  <si>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</si>
  <si>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</si>
  <si>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</si>
  <si>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</si>
  <si>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</si>
  <si>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</si>
  <si>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</si>
  <si>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</si>
  <si>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</si>
  <si>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</si>
  <si>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</si>
  <si>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</si>
  <si>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</si>
  <si>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</si>
  <si>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</si>
  <si>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</si>
  <si>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</si>
  <si>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</si>
  <si>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</si>
  <si>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</si>
  <si>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</si>
  <si>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</si>
  <si>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</si>
  <si>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</si>
  <si>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</si>
  <si>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</si>
  <si>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</si>
  <si>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</si>
  <si>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</si>
  <si>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</si>
  <si>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</si>
  <si>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</si>
  <si>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</si>
  <si>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</si>
  <si>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</si>
  <si>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</si>
  <si>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</si>
  <si>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</si>
  <si>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</si>
  <si>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</si>
  <si>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</si>
  <si>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</si>
  <si>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</si>
  <si>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</si>
  <si>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</si>
  <si>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</si>
  <si>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</si>
  <si>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</si>
  <si>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</si>
  <si>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</si>
  <si>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</si>
  <si>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</si>
  <si>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</si>
  <si>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</si>
  <si>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</si>
  <si>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</si>
  <si>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</si>
  <si>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</si>
  <si>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 xml:space="preserve">Androscoggin 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</si>
  <si>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</si>
  <si>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</si>
  <si>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</si>
  <si>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</si>
  <si>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</si>
  <si>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</si>
  <si>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</si>
  <si>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</si>
  <si>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</si>
  <si>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</si>
  <si>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</si>
  <si>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</si>
  <si>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</si>
  <si>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</si>
  <si>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</si>
  <si>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</si>
  <si>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</si>
  <si>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</si>
  <si>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</si>
  <si>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</si>
  <si>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</si>
  <si>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</si>
  <si>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</si>
  <si>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</si>
  <si>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</si>
  <si>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 xml:space="preserve">Barnstable 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</si>
  <si>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</si>
  <si>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</si>
  <si>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</si>
  <si>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</si>
  <si>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</si>
  <si>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</si>
  <si>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</si>
  <si>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</si>
  <si>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</si>
  <si>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</si>
  <si>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</si>
  <si>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</si>
  <si>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</si>
  <si>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</si>
  <si>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</si>
  <si>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</si>
  <si>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</si>
  <si>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</si>
  <si>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</si>
  <si>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</si>
  <si>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</si>
  <si>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</si>
  <si>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</si>
  <si>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</si>
  <si>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</si>
  <si>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</si>
  <si>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</si>
  <si>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</si>
  <si>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</si>
  <si>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</si>
  <si>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</si>
  <si>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</si>
  <si>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</si>
  <si>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</si>
  <si>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</si>
  <si>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</si>
  <si>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</si>
  <si>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</si>
  <si>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</si>
  <si>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</si>
  <si>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</si>
  <si>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</si>
  <si>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</si>
  <si>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</si>
  <si>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</si>
  <si>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</si>
  <si>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</si>
  <si>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</si>
  <si>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</si>
  <si>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</si>
  <si>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</si>
  <si>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</si>
  <si>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</si>
  <si>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</si>
  <si>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</si>
  <si>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</si>
  <si>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</si>
  <si>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</si>
  <si>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</si>
  <si>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</si>
  <si>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</si>
  <si>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</si>
  <si>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</si>
  <si>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</si>
  <si>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</si>
  <si>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</si>
  <si>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</si>
  <si>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</si>
  <si>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</si>
  <si>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</si>
  <si>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</si>
  <si>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</si>
  <si>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</si>
  <si>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</si>
  <si>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</si>
  <si>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</si>
  <si>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</si>
  <si>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</si>
  <si>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</si>
  <si>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</si>
  <si>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</si>
  <si>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</si>
  <si>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</si>
  <si>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</si>
  <si>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</si>
  <si>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</si>
  <si>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</si>
  <si>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</si>
  <si>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</si>
  <si>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</si>
  <si>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</si>
  <si>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</si>
  <si>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</si>
  <si>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</si>
  <si>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</si>
  <si>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</si>
  <si>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</si>
  <si>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</si>
  <si>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</si>
  <si>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</si>
  <si>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</si>
  <si>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</si>
  <si>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</si>
  <si>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</si>
  <si>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</si>
  <si>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</si>
  <si>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</si>
  <si>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</si>
  <si>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</si>
  <si>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</si>
  <si>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</si>
  <si>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</si>
  <si>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</si>
  <si>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</si>
  <si>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</si>
  <si>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</si>
  <si>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</si>
  <si>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</si>
  <si>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</si>
  <si>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</si>
  <si>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</si>
  <si>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</si>
  <si>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</si>
  <si>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</si>
  <si>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</si>
  <si>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</si>
  <si>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</si>
  <si>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</si>
  <si>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</si>
  <si>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</si>
  <si>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</si>
  <si>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</si>
  <si>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</si>
  <si>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</si>
  <si>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</si>
  <si>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</si>
  <si>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</si>
  <si>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</si>
  <si>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</si>
  <si>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</si>
  <si>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</si>
  <si>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</si>
  <si>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</si>
  <si>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</si>
  <si>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</si>
  <si>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</si>
  <si>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</si>
  <si>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</si>
  <si>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</si>
  <si>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</si>
  <si>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</si>
  <si>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</si>
  <si>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</si>
  <si>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</si>
  <si>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</si>
  <si>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</si>
  <si>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</si>
  <si>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</si>
  <si>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</si>
  <si>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</si>
  <si>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</si>
  <si>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</si>
  <si>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</si>
  <si>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</si>
  <si>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</si>
  <si>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</si>
  <si>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</si>
  <si>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</si>
  <si>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</si>
  <si>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</si>
  <si>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</si>
  <si>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</si>
  <si>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</si>
  <si>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</si>
  <si>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</si>
  <si>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</si>
  <si>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</si>
  <si>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</si>
  <si>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</si>
  <si>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</si>
  <si>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</si>
  <si>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</si>
  <si>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</si>
  <si>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</si>
  <si>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</si>
  <si>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</si>
  <si>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</si>
  <si>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</si>
  <si>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</si>
  <si>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</si>
  <si>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</si>
  <si>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</si>
  <si>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</si>
  <si>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</si>
  <si>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</si>
  <si>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</si>
  <si>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</si>
  <si>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</si>
  <si>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</si>
  <si>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</si>
  <si>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</si>
  <si>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</si>
  <si>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</si>
  <si>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</si>
  <si>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</si>
  <si>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</si>
  <si>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</si>
  <si>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</si>
  <si>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 xml:space="preserve">Beaverhead 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</si>
  <si>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</si>
  <si>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</si>
  <si>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</si>
  <si>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</si>
  <si>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</si>
  <si>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</si>
  <si>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</si>
  <si>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</si>
  <si>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</si>
  <si>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</si>
  <si>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</si>
  <si>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</si>
  <si>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</si>
  <si>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</si>
  <si>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</si>
  <si>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</si>
  <si>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</si>
  <si>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</si>
  <si>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</si>
  <si>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</si>
  <si>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</si>
  <si>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</si>
  <si>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</si>
  <si>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</si>
  <si>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</si>
  <si>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</si>
  <si>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</si>
  <si>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</si>
  <si>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</si>
  <si>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</si>
  <si>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</si>
  <si>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</si>
  <si>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</si>
  <si>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</si>
  <si>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</si>
  <si>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</si>
  <si>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</si>
  <si>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</si>
  <si>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</si>
  <si>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</si>
  <si>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</si>
  <si>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</si>
  <si>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</si>
  <si>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</si>
  <si>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</si>
  <si>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</si>
  <si>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</si>
  <si>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</si>
  <si>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</si>
  <si>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</si>
  <si>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</si>
  <si>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</si>
  <si>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</si>
  <si>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</si>
  <si>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</si>
  <si>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</si>
  <si>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</si>
  <si>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</si>
  <si>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</si>
  <si>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</si>
  <si>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</si>
  <si>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</si>
  <si>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</si>
  <si>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</si>
  <si>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</si>
  <si>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</si>
  <si>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</si>
  <si>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</si>
  <si>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</si>
  <si>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</si>
  <si>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</si>
  <si>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</si>
  <si>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</si>
  <si>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</si>
  <si>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</si>
  <si>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</si>
  <si>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</si>
  <si>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</si>
  <si>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</si>
  <si>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</si>
  <si>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</si>
  <si>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</si>
  <si>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</si>
  <si>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</si>
  <si>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</si>
  <si>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 xml:space="preserve">Belknap 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</si>
  <si>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</si>
  <si>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</si>
  <si>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</si>
  <si>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</si>
  <si>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</si>
  <si>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</si>
  <si>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</si>
  <si>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</si>
  <si>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</si>
  <si>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</si>
  <si>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</si>
  <si>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</si>
  <si>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</si>
  <si>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</si>
  <si>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</si>
  <si>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</si>
  <si>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</si>
  <si>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</si>
  <si>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</si>
  <si>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</si>
  <si>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</si>
  <si>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</si>
  <si>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</si>
  <si>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</si>
  <si>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</si>
  <si>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</si>
  <si>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</si>
  <si>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</si>
  <si>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</si>
  <si>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</si>
  <si>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</si>
  <si>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</si>
  <si>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</si>
  <si>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</si>
  <si>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</si>
  <si>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</si>
  <si>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</si>
  <si>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</si>
  <si>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</si>
  <si>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</si>
  <si>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</si>
  <si>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</si>
  <si>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</si>
  <si>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</si>
  <si>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</si>
  <si>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</si>
  <si>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</si>
  <si>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</si>
  <si>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</si>
  <si>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</si>
  <si>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</si>
  <si>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</si>
  <si>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</si>
  <si>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</si>
  <si>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</si>
  <si>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</si>
  <si>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</si>
  <si>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</si>
  <si>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</si>
  <si>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</si>
  <si>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</si>
  <si>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</si>
  <si>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</si>
  <si>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</si>
  <si>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</si>
  <si>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</si>
  <si>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</si>
  <si>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</si>
  <si>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</si>
  <si>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</si>
  <si>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</si>
  <si>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</si>
  <si>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</si>
  <si>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</si>
  <si>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</si>
  <si>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</si>
  <si>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</si>
  <si>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</si>
  <si>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</si>
  <si>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</si>
  <si>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</si>
  <si>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</si>
  <si>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</si>
  <si>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</si>
  <si>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</si>
  <si>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</si>
  <si>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</si>
  <si>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</si>
  <si>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</si>
  <si>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</si>
  <si>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</si>
  <si>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</si>
  <si>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</si>
  <si>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</si>
  <si>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</si>
  <si>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</si>
  <si>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</si>
  <si>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</si>
  <si>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</si>
  <si>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</si>
  <si>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</si>
  <si>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</si>
  <si>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</si>
  <si>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</si>
  <si>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</si>
  <si>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</si>
  <si>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</si>
  <si>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</si>
  <si>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</si>
  <si>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</si>
  <si>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</si>
  <si>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</si>
  <si>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</si>
  <si>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</si>
  <si>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</si>
  <si>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</si>
  <si>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</si>
  <si>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</si>
  <si>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</si>
  <si>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</si>
  <si>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</si>
  <si>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</si>
  <si>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</si>
  <si>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</si>
  <si>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</si>
  <si>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</si>
  <si>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</si>
  <si>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</si>
  <si>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</si>
  <si>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</si>
  <si>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</si>
  <si>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</si>
  <si>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</si>
  <si>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</si>
  <si>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</si>
  <si>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</si>
  <si>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</si>
  <si>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</si>
  <si>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</si>
  <si>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</si>
  <si>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</si>
  <si>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</si>
  <si>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</si>
  <si>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</si>
  <si>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</si>
  <si>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</si>
  <si>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</si>
  <si>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</si>
  <si>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</si>
  <si>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</si>
  <si>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</si>
  <si>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</si>
  <si>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</si>
  <si>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</si>
  <si>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</si>
  <si>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</si>
  <si>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</si>
  <si>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</si>
  <si>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</si>
  <si>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</si>
  <si>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</si>
  <si>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</si>
  <si>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</si>
  <si>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</si>
  <si>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</si>
  <si>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</si>
  <si>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</si>
  <si>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</si>
  <si>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</si>
  <si>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</si>
  <si>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</si>
  <si>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</si>
  <si>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</si>
  <si>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</si>
  <si>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</si>
  <si>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</si>
  <si>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</si>
  <si>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</si>
  <si>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</si>
  <si>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</si>
  <si>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</si>
  <si>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</si>
  <si>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</si>
  <si>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</si>
  <si>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</si>
  <si>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</si>
  <si>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</si>
  <si>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</si>
  <si>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</si>
  <si>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</si>
  <si>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</si>
  <si>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</si>
  <si>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</si>
  <si>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</si>
  <si>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</si>
  <si>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</si>
  <si>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</si>
  <si>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</si>
  <si>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</si>
  <si>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</si>
  <si>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</si>
  <si>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</si>
  <si>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</si>
  <si>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</si>
  <si>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</si>
  <si>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</si>
  <si>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</si>
  <si>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</si>
  <si>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</si>
  <si>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</si>
  <si>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</si>
  <si>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</si>
  <si>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</si>
  <si>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</si>
  <si>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</si>
  <si>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</si>
  <si>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</si>
  <si>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</si>
  <si>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</si>
  <si>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</si>
  <si>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</si>
  <si>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</si>
  <si>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</si>
  <si>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</si>
  <si>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</si>
  <si>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</si>
  <si>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</si>
  <si>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</si>
  <si>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</si>
  <si>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</si>
  <si>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</si>
  <si>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</si>
  <si>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</si>
  <si>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</si>
  <si>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</si>
  <si>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</si>
  <si>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</si>
  <si>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</si>
  <si>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</si>
  <si>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</si>
  <si>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</si>
  <si>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</si>
  <si>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</si>
  <si>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</si>
  <si>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</si>
  <si>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</si>
  <si>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</si>
  <si>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</si>
  <si>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</si>
  <si>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</si>
  <si>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</si>
  <si>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</si>
  <si>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</si>
  <si>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</si>
  <si>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</si>
  <si>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</si>
  <si>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</si>
  <si>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</si>
  <si>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</si>
  <si>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</si>
  <si>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</si>
  <si>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</si>
  <si>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</si>
  <si>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</si>
  <si>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</si>
  <si>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</si>
  <si>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</si>
  <si>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</si>
  <si>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</si>
  <si>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</si>
  <si>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</si>
  <si>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</si>
  <si>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</si>
  <si>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</si>
  <si>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</si>
  <si>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</si>
  <si>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</si>
  <si>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</si>
  <si>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</si>
  <si>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</si>
  <si>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</si>
  <si>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</si>
  <si>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</si>
  <si>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</si>
  <si>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</si>
  <si>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</si>
  <si>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</si>
  <si>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</si>
  <si>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</si>
  <si>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</si>
  <si>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</si>
  <si>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Newport </t>
  </si>
  <si>
    <t xml:space="preserve">Providence </t>
  </si>
  <si>
    <t xml:space="preserve">Abbeville 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</si>
  <si>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</si>
  <si>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</si>
  <si>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</si>
  <si>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</si>
  <si>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</si>
  <si>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</si>
  <si>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</si>
  <si>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</si>
  <si>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</si>
  <si>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</si>
  <si>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</si>
  <si>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</si>
  <si>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</si>
  <si>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</si>
  <si>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</si>
  <si>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</si>
  <si>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</si>
  <si>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</si>
  <si>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</si>
  <si>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</si>
  <si>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</si>
  <si>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</si>
  <si>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</si>
  <si>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</si>
  <si>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</si>
  <si>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</si>
  <si>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</si>
  <si>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</si>
  <si>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</si>
  <si>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</si>
  <si>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</si>
  <si>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</si>
  <si>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</si>
  <si>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</si>
  <si>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</si>
  <si>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</si>
  <si>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</si>
  <si>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</si>
  <si>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</si>
  <si>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</si>
  <si>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</si>
  <si>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</si>
  <si>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</si>
  <si>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</si>
  <si>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</si>
  <si>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</si>
  <si>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</si>
  <si>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</si>
  <si>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</si>
  <si>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</si>
  <si>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</si>
  <si>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</si>
  <si>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</si>
  <si>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</si>
  <si>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Oglala Lakota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</si>
  <si>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</si>
  <si>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</si>
  <si>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</si>
  <si>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</si>
  <si>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</si>
  <si>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</si>
  <si>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</si>
  <si>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</si>
  <si>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</si>
  <si>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</si>
  <si>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</si>
  <si>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</si>
  <si>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</si>
  <si>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</si>
  <si>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</si>
  <si>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</si>
  <si>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</si>
  <si>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</si>
  <si>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</si>
  <si>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</si>
  <si>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</si>
  <si>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</si>
  <si>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</si>
  <si>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</si>
  <si>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</si>
  <si>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</si>
  <si>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</si>
  <si>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</si>
  <si>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</si>
  <si>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</si>
  <si>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</si>
  <si>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</si>
  <si>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</si>
  <si>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</si>
  <si>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</si>
  <si>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</si>
  <si>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</si>
  <si>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</si>
  <si>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</si>
  <si>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</si>
  <si>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</si>
  <si>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</si>
  <si>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</si>
  <si>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</si>
  <si>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</si>
  <si>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</si>
  <si>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</si>
  <si>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</si>
  <si>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</si>
  <si>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</si>
  <si>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</si>
  <si>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</si>
  <si>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</si>
  <si>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</si>
  <si>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</si>
  <si>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</si>
  <si>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</si>
  <si>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</si>
  <si>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</si>
  <si>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</si>
  <si>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</si>
  <si>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</si>
  <si>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</si>
  <si>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</si>
  <si>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</si>
  <si>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</si>
  <si>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</si>
  <si>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</si>
  <si>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</si>
  <si>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</si>
  <si>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</si>
  <si>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</si>
  <si>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</si>
  <si>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</si>
  <si>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</si>
  <si>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</si>
  <si>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</si>
  <si>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</si>
  <si>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</si>
  <si>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</si>
  <si>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</si>
  <si>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</si>
  <si>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</si>
  <si>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</si>
  <si>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</si>
  <si>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</si>
  <si>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</si>
  <si>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</si>
  <si>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</si>
  <si>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</si>
  <si>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</si>
  <si>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</si>
  <si>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</si>
  <si>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</si>
  <si>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</si>
  <si>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</si>
  <si>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</si>
  <si>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</si>
  <si>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</si>
  <si>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</si>
  <si>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</si>
  <si>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</si>
  <si>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</si>
  <si>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</si>
  <si>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</si>
  <si>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</si>
  <si>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</si>
  <si>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</si>
  <si>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</si>
  <si>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</si>
  <si>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</si>
  <si>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</si>
  <si>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</si>
  <si>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</si>
  <si>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</si>
  <si>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</si>
  <si>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</si>
  <si>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</si>
  <si>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</si>
  <si>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</si>
  <si>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</si>
  <si>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</si>
  <si>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</si>
  <si>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</si>
  <si>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</si>
  <si>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</si>
  <si>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</si>
  <si>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</si>
  <si>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</si>
  <si>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</si>
  <si>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</si>
  <si>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</si>
  <si>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</si>
  <si>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</si>
  <si>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</si>
  <si>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</si>
  <si>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</si>
  <si>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</si>
  <si>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</si>
  <si>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</si>
  <si>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</si>
  <si>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</si>
  <si>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</si>
  <si>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</si>
  <si>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</si>
  <si>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</si>
  <si>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</si>
  <si>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</si>
  <si>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</si>
  <si>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</si>
  <si>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</si>
  <si>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</si>
  <si>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</si>
  <si>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</si>
  <si>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</si>
  <si>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</si>
  <si>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</si>
  <si>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</si>
  <si>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</si>
  <si>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</si>
  <si>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</si>
  <si>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</si>
  <si>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</si>
  <si>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</si>
  <si>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</si>
  <si>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</si>
  <si>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</si>
  <si>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</si>
  <si>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</si>
  <si>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</si>
  <si>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</si>
  <si>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</si>
  <si>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</si>
  <si>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</si>
  <si>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</si>
  <si>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</si>
  <si>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</si>
  <si>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</si>
  <si>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</si>
  <si>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</si>
  <si>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</si>
  <si>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</si>
  <si>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</si>
  <si>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</si>
  <si>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</si>
  <si>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</si>
  <si>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</si>
  <si>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</si>
  <si>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</si>
  <si>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</si>
  <si>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</si>
  <si>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</si>
  <si>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</si>
  <si>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</si>
  <si>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</si>
  <si>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</si>
  <si>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</si>
  <si>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</si>
  <si>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</si>
  <si>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</si>
  <si>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</si>
  <si>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</si>
  <si>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</si>
  <si>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</si>
  <si>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</si>
  <si>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</si>
  <si>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</si>
  <si>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</si>
  <si>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</si>
  <si>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</si>
  <si>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Wasatch </t>
  </si>
  <si>
    <t xml:space="preserve">Weber </t>
  </si>
  <si>
    <t xml:space="preserve">Addison 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</si>
  <si>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</si>
  <si>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</si>
  <si>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</si>
  <si>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</si>
  <si>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</si>
  <si>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</si>
  <si>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</si>
  <si>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</si>
  <si>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</si>
  <si>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</si>
  <si>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</si>
  <si>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</si>
  <si>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</si>
  <si>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</si>
  <si>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</si>
  <si>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</si>
  <si>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</si>
  <si>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</si>
  <si>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</si>
  <si>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</si>
  <si>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</si>
  <si>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</si>
  <si>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</si>
  <si>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</si>
  <si>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</si>
  <si>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</si>
  <si>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</si>
  <si>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</si>
  <si>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</si>
  <si>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</si>
  <si>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</si>
  <si>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</si>
  <si>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</si>
  <si>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</si>
  <si>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</si>
  <si>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</si>
  <si>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</si>
  <si>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</si>
  <si>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</si>
  <si>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</si>
  <si>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</si>
  <si>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</si>
  <si>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</si>
  <si>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</si>
  <si>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</si>
  <si>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</si>
  <si>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</si>
  <si>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</si>
  <si>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</si>
  <si>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</si>
  <si>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</si>
  <si>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</si>
  <si>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</si>
  <si>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</si>
  <si>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</si>
  <si>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</si>
  <si>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</si>
  <si>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</si>
  <si>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</si>
  <si>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</si>
  <si>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</si>
  <si>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</si>
  <si>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</si>
  <si>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</si>
  <si>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</si>
  <si>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</si>
  <si>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</si>
  <si>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</si>
  <si>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</si>
  <si>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</si>
  <si>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</si>
  <si>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</si>
  <si>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</si>
  <si>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</si>
  <si>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</si>
  <si>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</si>
  <si>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</si>
  <si>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</si>
  <si>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</si>
  <si>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</si>
  <si>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</si>
  <si>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</si>
  <si>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</si>
  <si>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</si>
  <si>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</si>
  <si>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</si>
  <si>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</si>
  <si>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</si>
  <si>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</si>
  <si>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</si>
  <si>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</si>
  <si>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</si>
  <si>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</si>
  <si>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</si>
  <si>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</si>
  <si>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</si>
  <si>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</si>
  <si>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</si>
  <si>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</si>
  <si>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</si>
  <si>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Iowa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</si>
  <si>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</si>
  <si>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</si>
  <si>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</si>
  <si>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</si>
  <si>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</si>
  <si>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</si>
  <si>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</si>
  <si>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</si>
  <si>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</si>
  <si>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</si>
  <si>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</si>
  <si>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</si>
  <si>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</si>
  <si>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</si>
  <si>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</si>
  <si>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</si>
  <si>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</si>
  <si>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</si>
  <si>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</si>
  <si>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</si>
  <si>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</si>
  <si>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</si>
  <si>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</si>
  <si>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</si>
  <si>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</si>
  <si>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</si>
  <si>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</si>
  <si>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</si>
  <si>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</si>
  <si>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</si>
  <si>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</si>
  <si>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</si>
  <si>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</si>
  <si>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</si>
  <si>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</si>
  <si>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</si>
  <si>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</si>
  <si>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county</t>
  </si>
  <si>
    <t>state_old</t>
  </si>
  <si>
    <t xml:space="preserve">Acadia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</si>
  <si>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</si>
  <si>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</si>
  <si>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</si>
  <si>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</si>
  <si>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</si>
  <si>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</si>
  <si>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Calcasieu </t>
  </si>
  <si>
    <t xml:space="preserve">Catahoula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</si>
  <si>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</si>
  <si>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</si>
  <si>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</si>
  <si>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</si>
  <si>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</si>
  <si>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</si>
  <si>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Iberia </t>
  </si>
  <si>
    <t xml:space="preserve">Iberville </t>
  </si>
  <si>
    <t xml:space="preserve">Lafourche </t>
  </si>
  <si>
    <t xml:space="preserve">Morehouse </t>
  </si>
  <si>
    <t xml:space="preserve">Natchitoches </t>
  </si>
  <si>
    <t xml:space="preserve">Plaquemines </t>
  </si>
  <si>
    <t xml:space="preserve">Pointe Coupee </t>
  </si>
  <si>
    <t xml:space="preserve">Rapides </t>
  </si>
  <si>
    <t xml:space="preserve">St. Bernard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</si>
  <si>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</si>
  <si>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</si>
  <si>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</si>
  <si>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</si>
  <si>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</si>
  <si>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</si>
  <si>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</si>
  <si>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</si>
  <si>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</si>
  <si>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</si>
  <si>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West Baton Rouge </t>
  </si>
  <si>
    <t xml:space="preserve">West Carroll </t>
  </si>
  <si>
    <t xml:space="preserve">West Feliciana </t>
  </si>
  <si>
    <t xml:space="preserve">Winn </t>
  </si>
  <si>
    <t>Baltimore City</t>
  </si>
  <si>
    <t>St. Louis City</t>
  </si>
  <si>
    <t>Carson City</t>
  </si>
  <si>
    <t>Virginia Beach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</si>
  <si>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</si>
  <si>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</si>
  <si>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</si>
  <si>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</si>
  <si>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</si>
  <si>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</si>
  <si>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</si>
  <si>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</si>
  <si>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</si>
  <si>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</si>
  <si>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</si>
  <si>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</si>
  <si>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</si>
  <si>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</si>
  <si>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</si>
  <si>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</si>
  <si>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</si>
  <si>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</si>
  <si>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</si>
  <si>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</si>
  <si>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</si>
  <si>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</si>
  <si>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</si>
  <si>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</si>
  <si>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</si>
  <si>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</si>
  <si>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</si>
  <si>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</si>
  <si>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</si>
  <si>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</si>
  <si>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</si>
  <si>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</si>
  <si>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</si>
  <si>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</si>
  <si>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Waynesboro city</t>
  </si>
  <si>
    <t>Williamsburg city</t>
  </si>
  <si>
    <t>Winchester city</t>
  </si>
  <si>
    <t>state_ new</t>
  </si>
  <si>
    <t>USA</t>
  </si>
  <si>
    <t>per state</t>
  </si>
  <si>
    <t>SOURCE:</t>
  </si>
  <si>
    <t>http://www.laalmanac.com/population/po24a.php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</si>
  <si>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</si>
  <si>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</si>
  <si>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</si>
  <si>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</si>
  <si>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</si>
  <si>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</si>
  <si>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</si>
  <si>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</si>
  <si>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</si>
  <si>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 Gardens</t>
  </si>
  <si>
    <t>Bellflower</t>
  </si>
  <si>
    <t>Beverly Hills</t>
  </si>
  <si>
    <t>Bradbury</t>
  </si>
  <si>
    <t>Burbank</t>
  </si>
  <si>
    <t>Calabasas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</si>
  <si>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</si>
  <si>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</si>
  <si>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</si>
  <si>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</si>
  <si>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</si>
  <si>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</si>
  <si>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</si>
  <si>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</si>
  <si>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</si>
  <si>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</si>
  <si>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</si>
  <si>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</si>
  <si>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</si>
  <si>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</si>
  <si>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</si>
  <si>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</si>
  <si>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</si>
  <si>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</si>
  <si>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</si>
  <si>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</si>
  <si>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</si>
  <si>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</si>
  <si>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</si>
  <si>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</si>
  <si>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</si>
  <si>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</si>
  <si>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</si>
  <si>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</si>
  <si>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</si>
  <si>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</si>
  <si>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</si>
  <si>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</si>
  <si>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</si>
  <si>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</si>
  <si>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</si>
  <si>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</si>
  <si>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</si>
  <si>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</si>
  <si>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</si>
  <si>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</si>
  <si>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</si>
  <si>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</si>
  <si>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</si>
  <si>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</si>
  <si>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</si>
  <si>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</si>
  <si>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</si>
  <si>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</si>
  <si>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</si>
  <si>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</si>
  <si>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</si>
  <si>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</si>
  <si>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</si>
  <si>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</si>
  <si>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</si>
  <si>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</si>
  <si>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</si>
  <si>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</si>
  <si>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</si>
  <si>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</si>
  <si>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</si>
  <si>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</si>
  <si>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</si>
  <si>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</si>
  <si>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</si>
  <si>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Walnut</t>
  </si>
  <si>
    <t>West Covina</t>
  </si>
  <si>
    <t>West Hollywood</t>
  </si>
  <si>
    <t>Westlake Village</t>
  </si>
  <si>
    <t>Whittier</t>
  </si>
  <si>
    <t>Unincorporated Area</t>
  </si>
  <si>
    <t>SU</t>
  </si>
  <si>
    <t>MG</t>
  </si>
  <si>
    <t>LOS ANGELES COUNTY</t>
  </si>
  <si>
    <t>AN</t>
  </si>
  <si>
    <t>SO</t>
  </si>
  <si>
    <t>MC</t>
  </si>
  <si>
    <t>NN</t>
  </si>
  <si>
    <t>PD</t>
  </si>
  <si>
    <t>HV</t>
  </si>
  <si>
    <t>Hudson Valley</t>
  </si>
  <si>
    <t>GM</t>
  </si>
  <si>
    <t>Greater Manhattan</t>
  </si>
  <si>
    <t>New England</t>
  </si>
  <si>
    <t>FC</t>
  </si>
  <si>
    <t>First Coast</t>
  </si>
  <si>
    <t>Magnolia</t>
  </si>
  <si>
    <t>FE</t>
  </si>
  <si>
    <t>SH</t>
  </si>
  <si>
    <t>TS</t>
  </si>
  <si>
    <t>HL</t>
  </si>
  <si>
    <t>DV</t>
  </si>
  <si>
    <t>Deleware Valley</t>
  </si>
  <si>
    <t>CL</t>
  </si>
  <si>
    <t>TW</t>
  </si>
  <si>
    <t>Mark Twain</t>
  </si>
  <si>
    <t>AG</t>
  </si>
  <si>
    <t>DS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</si>
  <si>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</si>
  <si>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</si>
  <si>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</si>
  <si>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</si>
  <si>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</si>
  <si>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</si>
  <si>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</si>
  <si>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</si>
  <si>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</si>
  <si>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</si>
  <si>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</si>
  <si>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</si>
  <si>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</si>
  <si>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</si>
  <si>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</si>
  <si>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</si>
  <si>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</si>
  <si>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</si>
  <si>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</si>
  <si>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</si>
  <si>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</si>
  <si>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</si>
  <si>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</si>
  <si>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Temecula</t>
  </si>
  <si>
    <t>Wildomar</t>
  </si>
  <si>
    <t>Balance of County</t>
  </si>
  <si>
    <t>Place</t>
  </si>
  <si>
    <t>pop_2017</t>
  </si>
  <si>
    <t>pop_2016</t>
  </si>
  <si>
    <t>percent_change</t>
  </si>
  <si>
    <t>http://www.dof.ca.gov/Forecasting/Demographics/Estimates/E-1/</t>
  </si>
  <si>
    <t>Map source:</t>
  </si>
  <si>
    <t>https://commons.wikimedia.org/wiki/File:Riverside_County_California_Incorporated_and_Unincorporated_areas_Indian_Wells_Highlighted_0636434.svg</t>
  </si>
  <si>
    <t>Data source:</t>
  </si>
  <si>
    <t>RIVERSIDE COUNTY</t>
  </si>
  <si>
    <t>---------</t>
  </si>
  <si>
    <t>One-third to High Desert</t>
  </si>
  <si>
    <t>One-third to Sun Valley</t>
  </si>
  <si>
    <t>low</t>
  </si>
  <si>
    <t>high</t>
  </si>
  <si>
    <t>States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</si>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</sst>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8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quotePrefix="1" applyFont="1" applyFill="1"/>
    <xf numFmtId="0" fontId="1" fillId="0" borderId="2" xfId="0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3" fontId="2" fillId="0" borderId="6" xfId="0" applyNumberFormat="1" applyFont="1" applyFill="1" applyBorder="1"/>
    <xf numFmtId="164" fontId="2" fillId="0" borderId="7" xfId="0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164" fontId="2" fillId="0" borderId="10" xfId="0" applyNumberFormat="1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0" xfId="0" applyNumberFormat="1"/>
    <xf numFmtId="0" fontId="0" fillId="0" borderId="0" xfId="0" applyFont="1" applyFill="1"/>
    <xf numFmtId="3" fontId="0" fillId="0" borderId="0" xfId="0" applyNumberFormat="1" applyAlignment="1">
      <alignment wrapText="1"/>
    </xf>
    <xf numFmtId="3" fontId="1" fillId="0" borderId="0" xfId="0" applyNumberFormat="1" applyFont="1"/>
    <xf numFmtId="0" fontId="1" fillId="0" borderId="0" xfId="0" applyFont="1" applyFill="1"/>
    <xf numFmtId="0" fontId="0" fillId="0" borderId="5" xfId="0" applyFont="1" applyFill="1" applyBorder="1"/>
    <xf numFmtId="0" fontId="1" fillId="3" borderId="0" xfId="0" applyFont="1" applyFill="1"/>
    <xf numFmtId="0" fontId="1" fillId="4" borderId="0" xfId="0" applyFont="1" applyFill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5" xfId="0" applyFont="1" applyFill="1" applyBorder="1"/>
    <xf numFmtId="0" fontId="1" fillId="0" borderId="5" xfId="0" applyFont="1" applyBorder="1"/>
    <xf numFmtId="0" fontId="0" fillId="0" borderId="6" xfId="0" applyFont="1" applyFill="1" applyBorder="1"/>
    <xf numFmtId="0" fontId="1" fillId="8" borderId="0" xfId="0" applyFont="1" applyFill="1"/>
    <xf numFmtId="0" fontId="0" fillId="6" borderId="0" xfId="0" applyFont="1" applyFill="1"/>
    <xf numFmtId="0" fontId="0" fillId="5" borderId="0" xfId="0" applyFont="1" applyFill="1"/>
    <xf numFmtId="3" fontId="0" fillId="0" borderId="0" xfId="0" applyNumberFormat="1" applyFont="1" applyFill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0" fontId="2" fillId="9" borderId="0" xfId="0" applyFont="1" applyFill="1"/>
    <xf numFmtId="0" fontId="1" fillId="10" borderId="0" xfId="0" applyFont="1" applyFill="1"/>
    <xf numFmtId="0" fontId="1" fillId="9" borderId="0" xfId="0" applyFont="1" applyFill="1"/>
    <xf numFmtId="0" fontId="1" fillId="5" borderId="0" xfId="0" applyFont="1" applyFill="1"/>
    <xf numFmtId="0" fontId="2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6" fontId="0" fillId="0" borderId="0" xfId="0" applyNumberFormat="1"/>
    <xf numFmtId="0" fontId="7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0" fontId="0" fillId="0" borderId="0" xfId="0" quotePrefix="1" applyFont="1" applyFill="1"/>
    <xf numFmtId="9" fontId="0" fillId="0" borderId="0" xfId="0" applyNumberFormat="1"/>
    <xf numFmtId="164" fontId="0" fillId="0" borderId="0" xfId="0" applyNumberFormat="1"/>
    <xf numFmtId="9" fontId="0" fillId="0" borderId="0" xfId="0" applyNumberFormat="1" applyFont="1" applyFill="1" applyBorder="1"/>
    <xf numFmtId="1" fontId="0" fillId="0" borderId="0" xfId="0" applyNumberFormat="1"/>
    <xf numFmtId="3" fontId="0" fillId="0" borderId="6" xfId="0" applyNumberFormat="1" applyBorder="1"/>
    <xf numFmtId="164" fontId="0" fillId="0" borderId="11" xfId="0" applyNumberFormat="1" applyBorder="1"/>
    <xf numFmtId="3" fontId="0" fillId="0" borderId="6" xfId="0" applyNumberFormat="1" applyFont="1" applyFill="1" applyBorder="1"/>
    <xf numFmtId="164" fontId="0" fillId="0" borderId="7" xfId="0" applyNumberFormat="1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294"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PEP_2016_PEPANNRES_with_ann!$AE$6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PEP_2016_PEPANNRES_with_ann!$AD$7:$AD$28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</c:strCache>
            </c:strRef>
          </c:cat>
          <c:val>
            <c:numRef>
              <c:f>PEP_2016_PEPANNRES_with_ann!$AE$7:$AE$28</c:f>
              <c:numCache>
                <c:formatCode>0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7.0</c:v>
                </c:pt>
                <c:pt idx="11">
                  <c:v>14.0</c:v>
                </c:pt>
                <c:pt idx="12">
                  <c:v>9.0</c:v>
                </c:pt>
                <c:pt idx="13">
                  <c:v>3.0</c:v>
                </c:pt>
                <c:pt idx="14">
                  <c:v>0.0</c:v>
                </c:pt>
                <c:pt idx="15">
                  <c:v>3.0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070688"/>
        <c:axId val="-1688068368"/>
      </c:barChart>
      <c:catAx>
        <c:axId val="-16880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068368"/>
        <c:crosses val="autoZero"/>
        <c:auto val="1"/>
        <c:lblAlgn val="ctr"/>
        <c:lblOffset val="100"/>
        <c:noMultiLvlLbl val="0"/>
      </c:catAx>
      <c:valAx>
        <c:axId val="-16880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0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102152</xdr:colOff>
      <xdr:row>4</xdr:row>
      <xdr:rowOff>36443</xdr:rowOff>
    </xdr:from>
    <xdr:to>
      <xdr:col>37</xdr:col>
      <xdr:colOff>477630</xdr:colOff>
      <xdr:row>19</xdr:row>
      <xdr:rowOff>120006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71"/>
  <sheetViews>
    <sheetView tabSelected="1" topLeftCell="C1" zoomScale="138" zoomScaleNormal="138" workbookViewId="0">
      <selection activeCell="U1" sqref="U1"/>
    </sheetView>
  </sheetViews>
  <sheetFormatPr baseColWidth="10" defaultRowHeight="13" x14ac:dyDescent="0.15"/>
  <cols>
    <col min="1" max="2" width="0" hidden="1" customWidth="1"/>
    <col min="3" max="3" width="26.796875" customWidth="1"/>
    <col min="4" max="5" width="26.796875" hidden="1" customWidth="1"/>
    <col min="6" max="6" width="17.59765625" hidden="1" customWidth="1"/>
    <col min="7" max="7" width="16.59765625" hidden="1" customWidth="1"/>
    <col min="9" max="16" width="11" style="1" hidden="1" customWidth="1"/>
    <col min="17" max="17" width="11" style="1"/>
    <col min="20" max="20" width="11" style="26"/>
    <col min="21" max="21" width="11.3984375" style="1" bestFit="1" customWidth="1"/>
    <col min="24" max="24" width="16.59765625" customWidth="1"/>
    <col min="25" max="25" width="11.3984375" bestFit="1" customWidth="1"/>
    <col min="30" max="30" width="14.59765625" customWidth="1"/>
  </cols>
  <sheetData>
    <row r="1" spans="1:31" x14ac:dyDescent="0.15">
      <c r="A1" t="s">
        <v>8488</v>
      </c>
      <c r="B1" t="s">
        <v>8489</v>
      </c>
      <c r="C1" t="s">
        <v>8490</v>
      </c>
      <c r="F1" t="s">
        <v>16565</v>
      </c>
      <c r="G1" t="s">
        <v>16566</v>
      </c>
      <c r="H1" t="s">
        <v>16646</v>
      </c>
      <c r="I1" s="1" t="s">
        <v>8491</v>
      </c>
      <c r="J1" s="1" t="s">
        <v>8492</v>
      </c>
      <c r="K1" s="1" t="s">
        <v>8493</v>
      </c>
      <c r="L1" s="1" t="s">
        <v>8494</v>
      </c>
      <c r="M1" s="1" t="s">
        <v>8495</v>
      </c>
      <c r="N1" s="1" t="s">
        <v>8496</v>
      </c>
      <c r="O1" s="1" t="s">
        <v>8497</v>
      </c>
      <c r="P1" s="1" t="s">
        <v>8498</v>
      </c>
      <c r="Q1" s="1" t="s">
        <v>8499</v>
      </c>
    </row>
    <row r="2" spans="1:31" x14ac:dyDescent="0.15">
      <c r="A2" t="s">
        <v>8500</v>
      </c>
      <c r="B2" t="s">
        <v>8501</v>
      </c>
      <c r="C2" t="s">
        <v>8502</v>
      </c>
      <c r="G2" t="s">
        <v>16566</v>
      </c>
      <c r="I2" s="1" t="s">
        <v>8503</v>
      </c>
      <c r="J2" s="1" t="s">
        <v>8504</v>
      </c>
      <c r="K2" s="1" t="s">
        <v>8505</v>
      </c>
      <c r="L2" s="1" t="s">
        <v>8506</v>
      </c>
      <c r="M2" s="1" t="s">
        <v>8507</v>
      </c>
      <c r="N2" s="1" t="s">
        <v>8508</v>
      </c>
      <c r="O2" s="1" t="s">
        <v>8509</v>
      </c>
      <c r="P2" s="1" t="s">
        <v>8510</v>
      </c>
      <c r="Q2" s="1" t="s">
        <v>8511</v>
      </c>
    </row>
    <row r="3" spans="1:31" x14ac:dyDescent="0.15">
      <c r="A3" t="s">
        <v>8512</v>
      </c>
      <c r="B3">
        <v>1001</v>
      </c>
      <c r="C3" t="s">
        <v>8513</v>
      </c>
      <c r="D3" t="str">
        <f>MID(C3,FIND(",",C3)+2,9999)</f>
        <v>Alabama</v>
      </c>
      <c r="E3" t="str">
        <f>MID(MID(C3,1,FIND(D3,C3)-3),1,FIND(" County",MID(C3,1,FIND(D3,C3)-3)))</f>
        <v xml:space="preserve">Autauga </v>
      </c>
      <c r="F3" t="s">
        <v>14829</v>
      </c>
      <c r="G3" t="s">
        <v>14796</v>
      </c>
      <c r="H3" s="4" t="s">
        <v>8459</v>
      </c>
      <c r="I3" s="1">
        <v>54571</v>
      </c>
      <c r="J3" s="1">
        <v>54571</v>
      </c>
      <c r="K3" s="1">
        <v>54742</v>
      </c>
      <c r="L3" s="1">
        <v>55255</v>
      </c>
      <c r="M3" s="1">
        <v>55027</v>
      </c>
      <c r="N3" s="1">
        <v>54792</v>
      </c>
      <c r="O3" s="1">
        <v>54977</v>
      </c>
      <c r="P3" s="1">
        <v>55035</v>
      </c>
      <c r="Q3" s="1">
        <v>55416</v>
      </c>
      <c r="T3" s="26" t="s">
        <v>16647</v>
      </c>
      <c r="U3" s="1">
        <f>SUM(U8:U58)</f>
        <v>322795846</v>
      </c>
      <c r="W3" t="s">
        <v>16804</v>
      </c>
      <c r="X3">
        <f>COUNTA(W8:W57)</f>
        <v>50</v>
      </c>
      <c r="AA3" s="4"/>
    </row>
    <row r="4" spans="1:31" x14ac:dyDescent="0.15">
      <c r="A4" t="s">
        <v>8514</v>
      </c>
      <c r="B4">
        <v>1003</v>
      </c>
      <c r="C4" t="s">
        <v>8515</v>
      </c>
      <c r="D4" t="str">
        <f t="shared" ref="D4:D67" si="0">MID(C4,FIND(",",C4)+2,9999)</f>
        <v>Alabama</v>
      </c>
      <c r="E4" t="str">
        <f t="shared" ref="E4:E67" si="1">MID(MID(C4,1,FIND(D4,C4)-3),1,FIND(" County",MID(C4,1,FIND(D4,C4)-3)))</f>
        <v xml:space="preserve">Baldwin </v>
      </c>
      <c r="F4" t="s">
        <v>14830</v>
      </c>
      <c r="G4" t="s">
        <v>14796</v>
      </c>
      <c r="H4" s="4" t="s">
        <v>8459</v>
      </c>
      <c r="I4" s="1">
        <v>182265</v>
      </c>
      <c r="J4" s="1">
        <v>182265</v>
      </c>
      <c r="K4" s="1">
        <v>183199</v>
      </c>
      <c r="L4" s="1">
        <v>186653</v>
      </c>
      <c r="M4" s="1">
        <v>190403</v>
      </c>
      <c r="N4" s="1">
        <v>195147</v>
      </c>
      <c r="O4" s="1">
        <v>199745</v>
      </c>
      <c r="P4" s="1">
        <v>203690</v>
      </c>
      <c r="Q4" s="1">
        <v>208563</v>
      </c>
      <c r="T4" s="26" t="s">
        <v>16648</v>
      </c>
      <c r="U4" s="1">
        <f>U3/50</f>
        <v>6455916.9199999999</v>
      </c>
      <c r="Y4" s="1">
        <f>U3-Y5</f>
        <v>-373755</v>
      </c>
      <c r="AA4" s="4"/>
    </row>
    <row r="5" spans="1:31" x14ac:dyDescent="0.15">
      <c r="A5" t="s">
        <v>8516</v>
      </c>
      <c r="B5">
        <v>1005</v>
      </c>
      <c r="C5" t="s">
        <v>8517</v>
      </c>
      <c r="D5" t="str">
        <f t="shared" si="0"/>
        <v>Alabama</v>
      </c>
      <c r="E5" t="str">
        <f t="shared" si="1"/>
        <v xml:space="preserve">Barbour </v>
      </c>
      <c r="F5" t="s">
        <v>14831</v>
      </c>
      <c r="G5" t="s">
        <v>14796</v>
      </c>
      <c r="H5" s="4" t="s">
        <v>8459</v>
      </c>
      <c r="I5" s="1">
        <v>27457</v>
      </c>
      <c r="J5" s="1">
        <v>27457</v>
      </c>
      <c r="K5" s="1">
        <v>27348</v>
      </c>
      <c r="L5" s="1">
        <v>27326</v>
      </c>
      <c r="M5" s="1">
        <v>27132</v>
      </c>
      <c r="N5" s="1">
        <v>26938</v>
      </c>
      <c r="O5" s="1">
        <v>26763</v>
      </c>
      <c r="P5" s="1">
        <v>26270</v>
      </c>
      <c r="Q5" s="1">
        <v>25965</v>
      </c>
      <c r="Y5" s="1">
        <f>SUM(Y8:Y57)</f>
        <v>323169601</v>
      </c>
      <c r="AA5" s="4"/>
    </row>
    <row r="6" spans="1:31" ht="14" thickBot="1" x14ac:dyDescent="0.2">
      <c r="A6" t="s">
        <v>8518</v>
      </c>
      <c r="B6">
        <v>1007</v>
      </c>
      <c r="C6" t="s">
        <v>8519</v>
      </c>
      <c r="D6" t="str">
        <f t="shared" si="0"/>
        <v>Alabama</v>
      </c>
      <c r="E6" t="str">
        <f t="shared" si="1"/>
        <v xml:space="preserve">Bibb </v>
      </c>
      <c r="F6" t="s">
        <v>14832</v>
      </c>
      <c r="G6" t="s">
        <v>14796</v>
      </c>
      <c r="H6" s="4" t="s">
        <v>153</v>
      </c>
      <c r="I6" s="1">
        <v>22915</v>
      </c>
      <c r="J6" s="1">
        <v>22919</v>
      </c>
      <c r="K6" s="1">
        <v>22861</v>
      </c>
      <c r="L6" s="1">
        <v>22736</v>
      </c>
      <c r="M6" s="1">
        <v>22645</v>
      </c>
      <c r="N6" s="1">
        <v>22501</v>
      </c>
      <c r="O6" s="1">
        <v>22511</v>
      </c>
      <c r="P6" s="1">
        <v>22561</v>
      </c>
      <c r="Q6" s="1">
        <v>22643</v>
      </c>
      <c r="AA6" s="4"/>
      <c r="AB6" t="s">
        <v>16802</v>
      </c>
      <c r="AC6" t="s">
        <v>16803</v>
      </c>
      <c r="AD6" t="s">
        <v>16828</v>
      </c>
      <c r="AE6" t="s">
        <v>16805</v>
      </c>
    </row>
    <row r="7" spans="1:31" x14ac:dyDescent="0.15">
      <c r="A7" t="s">
        <v>8520</v>
      </c>
      <c r="B7">
        <v>1009</v>
      </c>
      <c r="C7" t="s">
        <v>8521</v>
      </c>
      <c r="D7" t="str">
        <f t="shared" si="0"/>
        <v>Alabama</v>
      </c>
      <c r="E7" t="str">
        <f t="shared" si="1"/>
        <v xml:space="preserve">Blount </v>
      </c>
      <c r="F7" t="s">
        <v>14833</v>
      </c>
      <c r="G7" t="s">
        <v>14796</v>
      </c>
      <c r="H7" s="4" t="s">
        <v>153</v>
      </c>
      <c r="I7" s="1">
        <v>57322</v>
      </c>
      <c r="J7" s="1">
        <v>57324</v>
      </c>
      <c r="K7" s="1">
        <v>57376</v>
      </c>
      <c r="L7" s="1">
        <v>57707</v>
      </c>
      <c r="M7" s="1">
        <v>57772</v>
      </c>
      <c r="N7" s="1">
        <v>57746</v>
      </c>
      <c r="O7" s="1">
        <v>57621</v>
      </c>
      <c r="P7" s="1">
        <v>57676</v>
      </c>
      <c r="Q7" s="1">
        <v>57704</v>
      </c>
      <c r="T7" s="26" t="s">
        <v>16566</v>
      </c>
      <c r="W7" s="9" t="s">
        <v>108</v>
      </c>
      <c r="X7" s="10" t="s">
        <v>109</v>
      </c>
      <c r="Y7" s="10" t="s">
        <v>467</v>
      </c>
      <c r="Z7" s="11" t="s">
        <v>468</v>
      </c>
      <c r="AA7" s="4"/>
      <c r="AB7" s="63">
        <v>-99.99</v>
      </c>
      <c r="AC7" s="61">
        <v>-0.02</v>
      </c>
      <c r="AD7" t="s">
        <v>16806</v>
      </c>
      <c r="AE7" s="64">
        <f t="shared" ref="AE7:AE28" si="2">COUNTIF(Z$8:Z$57,"&gt;="&amp;AB7)-COUNTIF(Z$8:Z$57,"&gt;"&amp;AC7)</f>
        <v>0</v>
      </c>
    </row>
    <row r="8" spans="1:31" x14ac:dyDescent="0.15">
      <c r="A8" t="s">
        <v>8522</v>
      </c>
      <c r="B8">
        <v>1011</v>
      </c>
      <c r="C8" t="s">
        <v>8523</v>
      </c>
      <c r="D8" t="str">
        <f t="shared" si="0"/>
        <v>Alabama</v>
      </c>
      <c r="E8" t="str">
        <f t="shared" si="1"/>
        <v xml:space="preserve">Bullock </v>
      </c>
      <c r="F8" t="s">
        <v>14834</v>
      </c>
      <c r="G8" t="s">
        <v>14796</v>
      </c>
      <c r="H8" s="4" t="s">
        <v>8459</v>
      </c>
      <c r="I8" s="1">
        <v>10914</v>
      </c>
      <c r="J8" s="1">
        <v>10911</v>
      </c>
      <c r="K8" s="1">
        <v>10892</v>
      </c>
      <c r="L8" s="1">
        <v>10722</v>
      </c>
      <c r="M8" s="1">
        <v>10654</v>
      </c>
      <c r="N8" s="1">
        <v>10576</v>
      </c>
      <c r="O8" s="1">
        <v>10712</v>
      </c>
      <c r="P8" s="1">
        <v>10455</v>
      </c>
      <c r="Q8" s="1">
        <v>10362</v>
      </c>
      <c r="T8" s="26" t="s">
        <v>14796</v>
      </c>
      <c r="U8" s="1">
        <f t="shared" ref="U8:U58" si="3">SUMIF(G:G,$T8,Q:Q)</f>
        <v>4863300</v>
      </c>
      <c r="W8" s="12" t="s">
        <v>107</v>
      </c>
      <c r="X8" s="13" t="s">
        <v>101</v>
      </c>
      <c r="Y8" s="14">
        <f>SUMIF(H:H,W8,Q:Q)</f>
        <v>6417924</v>
      </c>
      <c r="Z8" s="15">
        <f>(Y8-$U$4)/$U$4</f>
        <v>-5.8849765991102511E-3</v>
      </c>
      <c r="AA8" s="4"/>
      <c r="AB8" s="61">
        <v>-0.02</v>
      </c>
      <c r="AC8" s="62">
        <f t="shared" ref="AC8:AC27" si="4">AB8+0.2%</f>
        <v>-1.8000000000000002E-2</v>
      </c>
      <c r="AD8" t="s">
        <v>16807</v>
      </c>
      <c r="AE8" s="64">
        <f t="shared" si="2"/>
        <v>0</v>
      </c>
    </row>
    <row r="9" spans="1:31" x14ac:dyDescent="0.15">
      <c r="A9" t="s">
        <v>8524</v>
      </c>
      <c r="B9">
        <v>1013</v>
      </c>
      <c r="C9" t="s">
        <v>8525</v>
      </c>
      <c r="D9" t="str">
        <f t="shared" si="0"/>
        <v>Alabama</v>
      </c>
      <c r="E9" t="str">
        <f t="shared" si="1"/>
        <v xml:space="preserve">Butler </v>
      </c>
      <c r="F9" t="s">
        <v>14835</v>
      </c>
      <c r="G9" t="s">
        <v>14796</v>
      </c>
      <c r="H9" s="4" t="s">
        <v>8459</v>
      </c>
      <c r="I9" s="1">
        <v>20947</v>
      </c>
      <c r="J9" s="1">
        <v>20946</v>
      </c>
      <c r="K9" s="1">
        <v>20938</v>
      </c>
      <c r="L9" s="1">
        <v>20848</v>
      </c>
      <c r="M9" s="1">
        <v>20665</v>
      </c>
      <c r="N9" s="1">
        <v>20330</v>
      </c>
      <c r="O9" s="1">
        <v>20283</v>
      </c>
      <c r="P9" s="1">
        <v>20126</v>
      </c>
      <c r="Q9" s="1">
        <v>19998</v>
      </c>
      <c r="T9" s="26" t="s">
        <v>14797</v>
      </c>
      <c r="U9" s="1">
        <f t="shared" si="3"/>
        <v>741894</v>
      </c>
      <c r="W9" s="29" t="s">
        <v>16747</v>
      </c>
      <c r="X9" s="37" t="s">
        <v>16748</v>
      </c>
      <c r="Y9" s="14">
        <f t="shared" ref="Y9:Y57" si="5">SUMIF(H:H,W9,Q:Q)</f>
        <v>6434445</v>
      </c>
      <c r="Z9" s="15">
        <f t="shared" ref="Z9:Z57" si="6">(Y9-$U$4)/$U$4</f>
        <v>-3.3259287977330299E-3</v>
      </c>
      <c r="AA9" s="25"/>
      <c r="AB9" s="62">
        <f t="shared" ref="AB9:AB28" si="7">AB8+0.2%</f>
        <v>-1.8000000000000002E-2</v>
      </c>
      <c r="AC9" s="62">
        <f t="shared" si="4"/>
        <v>-1.6E-2</v>
      </c>
      <c r="AD9" t="s">
        <v>16808</v>
      </c>
      <c r="AE9" s="64">
        <f t="shared" si="2"/>
        <v>1</v>
      </c>
    </row>
    <row r="10" spans="1:31" x14ac:dyDescent="0.15">
      <c r="A10" t="s">
        <v>8526</v>
      </c>
      <c r="B10">
        <v>1015</v>
      </c>
      <c r="C10" t="s">
        <v>8527</v>
      </c>
      <c r="D10" t="str">
        <f t="shared" si="0"/>
        <v>Alabama</v>
      </c>
      <c r="E10" t="str">
        <f t="shared" si="1"/>
        <v xml:space="preserve">Calhoun </v>
      </c>
      <c r="F10" t="s">
        <v>14836</v>
      </c>
      <c r="G10" t="s">
        <v>14796</v>
      </c>
      <c r="H10" s="4" t="s">
        <v>153</v>
      </c>
      <c r="I10" s="1">
        <v>118572</v>
      </c>
      <c r="J10" s="1">
        <v>118586</v>
      </c>
      <c r="K10" s="1">
        <v>118468</v>
      </c>
      <c r="L10" s="1">
        <v>117736</v>
      </c>
      <c r="M10" s="1">
        <v>117208</v>
      </c>
      <c r="N10" s="1">
        <v>116475</v>
      </c>
      <c r="O10" s="1">
        <v>115837</v>
      </c>
      <c r="P10" s="1">
        <v>115285</v>
      </c>
      <c r="Q10" s="1">
        <v>114611</v>
      </c>
      <c r="T10" s="26" t="s">
        <v>14798</v>
      </c>
      <c r="U10" s="1">
        <f t="shared" si="3"/>
        <v>6931071</v>
      </c>
      <c r="W10" s="12" t="s">
        <v>104</v>
      </c>
      <c r="X10" s="13" t="s">
        <v>294</v>
      </c>
      <c r="Y10" s="14">
        <f t="shared" si="5"/>
        <v>6508861</v>
      </c>
      <c r="Z10" s="15">
        <f t="shared" si="6"/>
        <v>8.2008614200072567E-3</v>
      </c>
      <c r="AA10" s="4"/>
      <c r="AB10" s="62">
        <f t="shared" si="7"/>
        <v>-1.6E-2</v>
      </c>
      <c r="AC10" s="62">
        <f t="shared" si="4"/>
        <v>-1.4E-2</v>
      </c>
      <c r="AD10" t="s">
        <v>16809</v>
      </c>
      <c r="AE10" s="64">
        <f t="shared" si="2"/>
        <v>1</v>
      </c>
    </row>
    <row r="11" spans="1:31" x14ac:dyDescent="0.15">
      <c r="A11" t="s">
        <v>8528</v>
      </c>
      <c r="B11">
        <v>1017</v>
      </c>
      <c r="C11" t="s">
        <v>8529</v>
      </c>
      <c r="D11" t="str">
        <f t="shared" si="0"/>
        <v>Alabama</v>
      </c>
      <c r="E11" t="str">
        <f t="shared" si="1"/>
        <v xml:space="preserve">Chambers </v>
      </c>
      <c r="F11" t="s">
        <v>14837</v>
      </c>
      <c r="G11" t="s">
        <v>14796</v>
      </c>
      <c r="H11" s="4" t="s">
        <v>153</v>
      </c>
      <c r="I11" s="1">
        <v>34215</v>
      </c>
      <c r="J11" s="1">
        <v>34170</v>
      </c>
      <c r="K11" s="1">
        <v>34101</v>
      </c>
      <c r="L11" s="1">
        <v>34006</v>
      </c>
      <c r="M11" s="1">
        <v>34084</v>
      </c>
      <c r="N11" s="1">
        <v>34123</v>
      </c>
      <c r="O11" s="1">
        <v>33996</v>
      </c>
      <c r="P11" s="1">
        <v>34043</v>
      </c>
      <c r="Q11" s="1">
        <v>33843</v>
      </c>
      <c r="T11" s="26" t="s">
        <v>2368</v>
      </c>
      <c r="U11" s="1">
        <f t="shared" si="3"/>
        <v>2988248</v>
      </c>
      <c r="W11" s="29" t="s">
        <v>16745</v>
      </c>
      <c r="X11" s="37" t="s">
        <v>16746</v>
      </c>
      <c r="Y11" s="14">
        <f t="shared" si="5"/>
        <v>6448960</v>
      </c>
      <c r="Z11" s="15">
        <f t="shared" si="6"/>
        <v>-1.0776037062137295E-3</v>
      </c>
      <c r="AA11" s="4"/>
      <c r="AB11" s="62">
        <f t="shared" si="7"/>
        <v>-1.4E-2</v>
      </c>
      <c r="AC11" s="62">
        <f t="shared" si="4"/>
        <v>-1.2E-2</v>
      </c>
      <c r="AD11" t="s">
        <v>16810</v>
      </c>
      <c r="AE11" s="64">
        <f t="shared" si="2"/>
        <v>0</v>
      </c>
    </row>
    <row r="12" spans="1:31" x14ac:dyDescent="0.15">
      <c r="A12" t="s">
        <v>8530</v>
      </c>
      <c r="B12">
        <v>1019</v>
      </c>
      <c r="C12" t="s">
        <v>8531</v>
      </c>
      <c r="D12" t="str">
        <f t="shared" si="0"/>
        <v>Alabama</v>
      </c>
      <c r="E12" t="str">
        <f t="shared" si="1"/>
        <v xml:space="preserve">Cherokee </v>
      </c>
      <c r="F12" t="s">
        <v>14838</v>
      </c>
      <c r="G12" t="s">
        <v>14796</v>
      </c>
      <c r="H12" s="4" t="s">
        <v>153</v>
      </c>
      <c r="I12" s="1">
        <v>25989</v>
      </c>
      <c r="J12" s="1">
        <v>25986</v>
      </c>
      <c r="K12" s="1">
        <v>25977</v>
      </c>
      <c r="L12" s="1">
        <v>26073</v>
      </c>
      <c r="M12" s="1">
        <v>26017</v>
      </c>
      <c r="N12" s="1">
        <v>26074</v>
      </c>
      <c r="O12" s="1">
        <v>25944</v>
      </c>
      <c r="P12" s="1">
        <v>25726</v>
      </c>
      <c r="Q12" s="1">
        <v>25725</v>
      </c>
      <c r="T12" s="26" t="s">
        <v>14799</v>
      </c>
      <c r="U12" s="1">
        <f t="shared" si="3"/>
        <v>38918350</v>
      </c>
      <c r="W12" s="12" t="s">
        <v>7987</v>
      </c>
      <c r="X12" s="37" t="s">
        <v>16749</v>
      </c>
      <c r="Y12" s="14">
        <f t="shared" si="5"/>
        <v>6475979</v>
      </c>
      <c r="Z12" s="15">
        <f t="shared" si="6"/>
        <v>3.1075492836422801E-3</v>
      </c>
      <c r="AA12" s="4"/>
      <c r="AB12" s="62">
        <f t="shared" si="7"/>
        <v>-1.2E-2</v>
      </c>
      <c r="AC12" s="62">
        <f t="shared" si="4"/>
        <v>-0.01</v>
      </c>
      <c r="AD12" t="s">
        <v>16811</v>
      </c>
      <c r="AE12" s="64">
        <f t="shared" si="2"/>
        <v>0</v>
      </c>
    </row>
    <row r="13" spans="1:31" x14ac:dyDescent="0.15">
      <c r="A13" t="s">
        <v>8532</v>
      </c>
      <c r="B13">
        <v>1021</v>
      </c>
      <c r="C13" t="s">
        <v>8533</v>
      </c>
      <c r="D13" t="str">
        <f t="shared" si="0"/>
        <v>Alabama</v>
      </c>
      <c r="E13" t="str">
        <f t="shared" si="1"/>
        <v xml:space="preserve">Chilton </v>
      </c>
      <c r="F13" t="s">
        <v>14839</v>
      </c>
      <c r="G13" t="s">
        <v>14796</v>
      </c>
      <c r="H13" s="4" t="s">
        <v>153</v>
      </c>
      <c r="I13" s="1">
        <v>43643</v>
      </c>
      <c r="J13" s="1">
        <v>43631</v>
      </c>
      <c r="K13" s="1">
        <v>43675</v>
      </c>
      <c r="L13" s="1">
        <v>43758</v>
      </c>
      <c r="M13" s="1">
        <v>43693</v>
      </c>
      <c r="N13" s="1">
        <v>43769</v>
      </c>
      <c r="O13" s="1">
        <v>43874</v>
      </c>
      <c r="P13" s="1">
        <v>43809</v>
      </c>
      <c r="Q13" s="1">
        <v>43941</v>
      </c>
      <c r="T13" s="26" t="s">
        <v>963</v>
      </c>
      <c r="U13" s="1">
        <f t="shared" si="3"/>
        <v>5540545</v>
      </c>
      <c r="W13" s="29" t="s">
        <v>16757</v>
      </c>
      <c r="X13" s="37" t="s">
        <v>16758</v>
      </c>
      <c r="Y13" s="14">
        <f t="shared" si="5"/>
        <v>6441174</v>
      </c>
      <c r="Z13" s="15">
        <f t="shared" si="6"/>
        <v>-2.2836291393910821E-3</v>
      </c>
      <c r="AA13" s="4"/>
      <c r="AB13" s="62">
        <f t="shared" si="7"/>
        <v>-0.01</v>
      </c>
      <c r="AC13" s="62">
        <f t="shared" si="4"/>
        <v>-8.0000000000000002E-3</v>
      </c>
      <c r="AD13" t="s">
        <v>16812</v>
      </c>
      <c r="AE13" s="64">
        <f t="shared" si="2"/>
        <v>1</v>
      </c>
    </row>
    <row r="14" spans="1:31" x14ac:dyDescent="0.15">
      <c r="A14" t="s">
        <v>8534</v>
      </c>
      <c r="B14">
        <v>1023</v>
      </c>
      <c r="C14" t="s">
        <v>8535</v>
      </c>
      <c r="D14" t="str">
        <f t="shared" si="0"/>
        <v>Alabama</v>
      </c>
      <c r="E14" t="str">
        <f t="shared" si="1"/>
        <v xml:space="preserve">Choctaw </v>
      </c>
      <c r="F14" t="s">
        <v>14840</v>
      </c>
      <c r="G14" t="s">
        <v>14796</v>
      </c>
      <c r="H14" s="4" t="s">
        <v>8459</v>
      </c>
      <c r="I14" s="1">
        <v>13859</v>
      </c>
      <c r="J14" s="1">
        <v>13858</v>
      </c>
      <c r="K14" s="1">
        <v>13840</v>
      </c>
      <c r="L14" s="1">
        <v>13610</v>
      </c>
      <c r="M14" s="1">
        <v>13549</v>
      </c>
      <c r="N14" s="1">
        <v>13384</v>
      </c>
      <c r="O14" s="1">
        <v>13310</v>
      </c>
      <c r="P14" s="1">
        <v>13201</v>
      </c>
      <c r="Q14" s="1">
        <v>12993</v>
      </c>
      <c r="T14" s="26" t="s">
        <v>14800</v>
      </c>
      <c r="U14" s="1">
        <f t="shared" si="3"/>
        <v>3576452</v>
      </c>
      <c r="W14" s="12" t="s">
        <v>8246</v>
      </c>
      <c r="X14" s="13" t="s">
        <v>0</v>
      </c>
      <c r="Y14" s="14">
        <f t="shared" si="5"/>
        <v>6487115</v>
      </c>
      <c r="Z14" s="15">
        <f t="shared" si="6"/>
        <v>4.8324785443490609E-3</v>
      </c>
      <c r="AA14" s="4"/>
      <c r="AB14" s="62">
        <f t="shared" si="7"/>
        <v>-8.0000000000000002E-3</v>
      </c>
      <c r="AC14" s="62">
        <f t="shared" si="4"/>
        <v>-6.0000000000000001E-3</v>
      </c>
      <c r="AD14" t="s">
        <v>16813</v>
      </c>
      <c r="AE14" s="64">
        <f t="shared" si="2"/>
        <v>0</v>
      </c>
    </row>
    <row r="15" spans="1:31" x14ac:dyDescent="0.15">
      <c r="A15" t="s">
        <v>8536</v>
      </c>
      <c r="B15">
        <v>1025</v>
      </c>
      <c r="C15" t="s">
        <v>8537</v>
      </c>
      <c r="D15" t="str">
        <f t="shared" si="0"/>
        <v>Alabama</v>
      </c>
      <c r="E15" t="str">
        <f t="shared" si="1"/>
        <v xml:space="preserve">Clarke </v>
      </c>
      <c r="F15" t="s">
        <v>14841</v>
      </c>
      <c r="G15" t="s">
        <v>14796</v>
      </c>
      <c r="H15" s="4" t="s">
        <v>8459</v>
      </c>
      <c r="I15" s="1">
        <v>25833</v>
      </c>
      <c r="J15" s="1">
        <v>25833</v>
      </c>
      <c r="K15" s="1">
        <v>25762</v>
      </c>
      <c r="L15" s="1">
        <v>25549</v>
      </c>
      <c r="M15" s="1">
        <v>25148</v>
      </c>
      <c r="N15" s="1">
        <v>25105</v>
      </c>
      <c r="O15" s="1">
        <v>24862</v>
      </c>
      <c r="P15" s="1">
        <v>24726</v>
      </c>
      <c r="Q15" s="1">
        <v>24392</v>
      </c>
      <c r="T15" s="26" t="s">
        <v>1963</v>
      </c>
      <c r="U15" s="1">
        <f t="shared" si="3"/>
        <v>952065</v>
      </c>
      <c r="W15" s="12" t="s">
        <v>8243</v>
      </c>
      <c r="X15" s="13" t="s">
        <v>1</v>
      </c>
      <c r="Y15" s="14">
        <f t="shared" si="5"/>
        <v>6482592</v>
      </c>
      <c r="Z15" s="15">
        <f t="shared" si="6"/>
        <v>4.1318809288518653E-3</v>
      </c>
      <c r="AA15" s="4"/>
      <c r="AB15" s="62">
        <f t="shared" si="7"/>
        <v>-6.0000000000000001E-3</v>
      </c>
      <c r="AC15" s="62">
        <f t="shared" si="4"/>
        <v>-4.0000000000000001E-3</v>
      </c>
      <c r="AD15" t="s">
        <v>16814</v>
      </c>
      <c r="AE15" s="64">
        <f t="shared" si="2"/>
        <v>3</v>
      </c>
    </row>
    <row r="16" spans="1:31" ht="26" x14ac:dyDescent="0.15">
      <c r="A16" t="s">
        <v>8538</v>
      </c>
      <c r="B16">
        <v>1027</v>
      </c>
      <c r="C16" t="s">
        <v>8539</v>
      </c>
      <c r="D16" t="str">
        <f t="shared" si="0"/>
        <v>Alabama</v>
      </c>
      <c r="E16" t="str">
        <f t="shared" si="1"/>
        <v xml:space="preserve">Clay </v>
      </c>
      <c r="F16" t="s">
        <v>14842</v>
      </c>
      <c r="G16" t="s">
        <v>14796</v>
      </c>
      <c r="H16" s="4" t="s">
        <v>153</v>
      </c>
      <c r="I16" s="1">
        <v>13932</v>
      </c>
      <c r="J16" s="1">
        <v>13932</v>
      </c>
      <c r="K16" s="1">
        <v>13882</v>
      </c>
      <c r="L16" s="1">
        <v>13676</v>
      </c>
      <c r="M16" s="1">
        <v>13461</v>
      </c>
      <c r="N16" s="1">
        <v>13464</v>
      </c>
      <c r="O16" s="1">
        <v>13503</v>
      </c>
      <c r="P16" s="1">
        <v>13495</v>
      </c>
      <c r="Q16" s="1">
        <v>13492</v>
      </c>
      <c r="T16" s="26" t="s">
        <v>8164</v>
      </c>
      <c r="U16" s="1">
        <f t="shared" si="3"/>
        <v>681170</v>
      </c>
      <c r="W16" s="29" t="s">
        <v>8225</v>
      </c>
      <c r="X16" s="37" t="s">
        <v>8368</v>
      </c>
      <c r="Y16" s="67">
        <f t="shared" si="5"/>
        <v>6510600</v>
      </c>
      <c r="Z16" s="68">
        <f t="shared" si="6"/>
        <v>8.4702267203277566E-3</v>
      </c>
      <c r="AA16" s="8"/>
      <c r="AB16" s="62">
        <f t="shared" si="7"/>
        <v>-4.0000000000000001E-3</v>
      </c>
      <c r="AC16" s="62">
        <f t="shared" si="4"/>
        <v>-2E-3</v>
      </c>
      <c r="AD16" t="s">
        <v>16815</v>
      </c>
      <c r="AE16" s="64">
        <f t="shared" si="2"/>
        <v>4</v>
      </c>
    </row>
    <row r="17" spans="1:31" x14ac:dyDescent="0.15">
      <c r="A17" t="s">
        <v>8540</v>
      </c>
      <c r="B17">
        <v>1029</v>
      </c>
      <c r="C17" t="s">
        <v>8541</v>
      </c>
      <c r="D17" t="str">
        <f t="shared" si="0"/>
        <v>Alabama</v>
      </c>
      <c r="E17" t="str">
        <f t="shared" si="1"/>
        <v xml:space="preserve">Cleburne </v>
      </c>
      <c r="F17" t="s">
        <v>14843</v>
      </c>
      <c r="G17" t="s">
        <v>14796</v>
      </c>
      <c r="H17" s="4" t="s">
        <v>153</v>
      </c>
      <c r="I17" s="1">
        <v>14972</v>
      </c>
      <c r="J17" s="1">
        <v>14972</v>
      </c>
      <c r="K17" s="1">
        <v>14975</v>
      </c>
      <c r="L17" s="1">
        <v>14976</v>
      </c>
      <c r="M17" s="1">
        <v>14928</v>
      </c>
      <c r="N17" s="1">
        <v>15031</v>
      </c>
      <c r="O17" s="1">
        <v>15076</v>
      </c>
      <c r="P17" s="1">
        <v>14996</v>
      </c>
      <c r="Q17" s="1">
        <v>14924</v>
      </c>
      <c r="T17" s="26" t="s">
        <v>14801</v>
      </c>
      <c r="U17" s="1">
        <f t="shared" si="3"/>
        <v>20612439</v>
      </c>
      <c r="W17" s="22" t="s">
        <v>8460</v>
      </c>
      <c r="X17" s="23" t="s">
        <v>8461</v>
      </c>
      <c r="Y17" s="14">
        <f t="shared" si="5"/>
        <v>6431599</v>
      </c>
      <c r="Z17" s="15">
        <f t="shared" si="6"/>
        <v>-3.7667647061356432E-3</v>
      </c>
      <c r="AA17" s="4"/>
      <c r="AB17" s="62">
        <f t="shared" si="7"/>
        <v>-2E-3</v>
      </c>
      <c r="AC17" s="62">
        <f t="shared" si="4"/>
        <v>0</v>
      </c>
      <c r="AD17" t="s">
        <v>16816</v>
      </c>
      <c r="AE17" s="64">
        <f t="shared" si="2"/>
        <v>7</v>
      </c>
    </row>
    <row r="18" spans="1:31" x14ac:dyDescent="0.15">
      <c r="A18" t="s">
        <v>8542</v>
      </c>
      <c r="B18">
        <v>1031</v>
      </c>
      <c r="C18" t="s">
        <v>8543</v>
      </c>
      <c r="D18" t="str">
        <f t="shared" si="0"/>
        <v>Alabama</v>
      </c>
      <c r="E18" t="str">
        <f t="shared" si="1"/>
        <v xml:space="preserve">Coffee </v>
      </c>
      <c r="F18" t="s">
        <v>14844</v>
      </c>
      <c r="G18" t="s">
        <v>14796</v>
      </c>
      <c r="H18" s="4" t="s">
        <v>8459</v>
      </c>
      <c r="I18" s="1">
        <v>49948</v>
      </c>
      <c r="J18" s="1">
        <v>49948</v>
      </c>
      <c r="K18" s="1">
        <v>50183</v>
      </c>
      <c r="L18" s="1">
        <v>50484</v>
      </c>
      <c r="M18" s="1">
        <v>51180</v>
      </c>
      <c r="N18" s="1">
        <v>50729</v>
      </c>
      <c r="O18" s="1">
        <v>50757</v>
      </c>
      <c r="P18" s="1">
        <v>51063</v>
      </c>
      <c r="Q18" s="1">
        <v>51226</v>
      </c>
      <c r="T18" s="26" t="s">
        <v>14802</v>
      </c>
      <c r="U18" s="1">
        <f t="shared" si="3"/>
        <v>10310371</v>
      </c>
      <c r="W18" s="12" t="s">
        <v>8183</v>
      </c>
      <c r="X18" s="13" t="s">
        <v>8441</v>
      </c>
      <c r="Y18" s="14">
        <f t="shared" si="5"/>
        <v>6475102</v>
      </c>
      <c r="Z18" s="15">
        <f t="shared" si="6"/>
        <v>2.9717049084950235E-3</v>
      </c>
      <c r="AA18" s="4"/>
      <c r="AB18" s="62">
        <f t="shared" si="7"/>
        <v>0</v>
      </c>
      <c r="AC18" s="62">
        <f t="shared" si="4"/>
        <v>2E-3</v>
      </c>
      <c r="AD18" t="s">
        <v>16817</v>
      </c>
      <c r="AE18" s="64">
        <f t="shared" si="2"/>
        <v>14</v>
      </c>
    </row>
    <row r="19" spans="1:31" x14ac:dyDescent="0.15">
      <c r="A19" t="s">
        <v>8544</v>
      </c>
      <c r="B19">
        <v>1033</v>
      </c>
      <c r="C19" t="s">
        <v>8545</v>
      </c>
      <c r="D19" t="str">
        <f t="shared" si="0"/>
        <v>Alabama</v>
      </c>
      <c r="E19" t="str">
        <f t="shared" si="1"/>
        <v xml:space="preserve">Colbert </v>
      </c>
      <c r="F19" t="s">
        <v>14845</v>
      </c>
      <c r="G19" t="s">
        <v>14796</v>
      </c>
      <c r="H19" s="52" t="s">
        <v>271</v>
      </c>
      <c r="I19" s="1">
        <v>54428</v>
      </c>
      <c r="J19" s="1">
        <v>54428</v>
      </c>
      <c r="K19" s="1">
        <v>54521</v>
      </c>
      <c r="L19" s="1">
        <v>54460</v>
      </c>
      <c r="M19" s="1">
        <v>54493</v>
      </c>
      <c r="N19" s="1">
        <v>54456</v>
      </c>
      <c r="O19" s="1">
        <v>54427</v>
      </c>
      <c r="P19" s="1">
        <v>54295</v>
      </c>
      <c r="Q19" s="1">
        <v>54216</v>
      </c>
      <c r="T19" s="26" t="s">
        <v>1012</v>
      </c>
      <c r="U19" s="1">
        <f t="shared" si="3"/>
        <v>1428557</v>
      </c>
      <c r="W19" s="12" t="s">
        <v>558</v>
      </c>
      <c r="X19" s="13" t="s">
        <v>2</v>
      </c>
      <c r="Y19" s="14">
        <f t="shared" si="5"/>
        <v>6417365</v>
      </c>
      <c r="Z19" s="15">
        <f t="shared" si="6"/>
        <v>-5.9715638348084455E-3</v>
      </c>
      <c r="AA19" s="4"/>
      <c r="AB19" s="62">
        <f t="shared" si="7"/>
        <v>2E-3</v>
      </c>
      <c r="AC19" s="62">
        <f t="shared" si="4"/>
        <v>4.0000000000000001E-3</v>
      </c>
      <c r="AD19" t="s">
        <v>16818</v>
      </c>
      <c r="AE19" s="64">
        <f t="shared" si="2"/>
        <v>9</v>
      </c>
    </row>
    <row r="20" spans="1:31" x14ac:dyDescent="0.15">
      <c r="A20" t="s">
        <v>8546</v>
      </c>
      <c r="B20">
        <v>1035</v>
      </c>
      <c r="C20" t="s">
        <v>8547</v>
      </c>
      <c r="D20" t="str">
        <f t="shared" si="0"/>
        <v>Alabama</v>
      </c>
      <c r="E20" t="str">
        <f t="shared" si="1"/>
        <v xml:space="preserve">Conecuh </v>
      </c>
      <c r="F20" t="s">
        <v>14846</v>
      </c>
      <c r="G20" t="s">
        <v>14796</v>
      </c>
      <c r="H20" s="4" t="s">
        <v>8459</v>
      </c>
      <c r="I20" s="1">
        <v>13228</v>
      </c>
      <c r="J20" s="1">
        <v>13228</v>
      </c>
      <c r="K20" s="1">
        <v>13209</v>
      </c>
      <c r="L20" s="1">
        <v>13193</v>
      </c>
      <c r="M20" s="1">
        <v>13007</v>
      </c>
      <c r="N20" s="1">
        <v>12866</v>
      </c>
      <c r="O20" s="1">
        <v>12621</v>
      </c>
      <c r="P20" s="1">
        <v>12597</v>
      </c>
      <c r="Q20" s="1">
        <v>12395</v>
      </c>
      <c r="T20" s="26" t="s">
        <v>1883</v>
      </c>
      <c r="U20" s="1">
        <f t="shared" si="3"/>
        <v>1683140</v>
      </c>
      <c r="W20" s="12" t="s">
        <v>559</v>
      </c>
      <c r="X20" s="13" t="s">
        <v>3</v>
      </c>
      <c r="Y20" s="14">
        <f t="shared" si="5"/>
        <v>6490281</v>
      </c>
      <c r="Z20" s="15">
        <f t="shared" si="6"/>
        <v>5.3228813855306046E-3</v>
      </c>
      <c r="AA20" s="4"/>
      <c r="AB20" s="62">
        <f t="shared" si="7"/>
        <v>4.0000000000000001E-3</v>
      </c>
      <c r="AC20" s="62">
        <f t="shared" si="4"/>
        <v>6.0000000000000001E-3</v>
      </c>
      <c r="AD20" t="s">
        <v>16819</v>
      </c>
      <c r="AE20" s="64">
        <f t="shared" si="2"/>
        <v>3</v>
      </c>
    </row>
    <row r="21" spans="1:31" x14ac:dyDescent="0.15">
      <c r="A21" t="s">
        <v>8548</v>
      </c>
      <c r="B21">
        <v>1037</v>
      </c>
      <c r="C21" t="s">
        <v>8549</v>
      </c>
      <c r="D21" t="str">
        <f t="shared" si="0"/>
        <v>Alabama</v>
      </c>
      <c r="E21" t="str">
        <f t="shared" si="1"/>
        <v xml:space="preserve">Coosa </v>
      </c>
      <c r="F21" t="s">
        <v>14847</v>
      </c>
      <c r="G21" t="s">
        <v>14796</v>
      </c>
      <c r="H21" s="4" t="s">
        <v>153</v>
      </c>
      <c r="I21" s="1">
        <v>11539</v>
      </c>
      <c r="J21" s="1">
        <v>11758</v>
      </c>
      <c r="K21" s="1">
        <v>11758</v>
      </c>
      <c r="L21" s="1">
        <v>11369</v>
      </c>
      <c r="M21" s="1">
        <v>11201</v>
      </c>
      <c r="N21" s="1">
        <v>11058</v>
      </c>
      <c r="O21" s="1">
        <v>10794</v>
      </c>
      <c r="P21" s="1">
        <v>10687</v>
      </c>
      <c r="Q21" s="1">
        <v>10581</v>
      </c>
      <c r="T21" s="26" t="s">
        <v>14803</v>
      </c>
      <c r="U21" s="1">
        <f t="shared" si="3"/>
        <v>12801539</v>
      </c>
      <c r="W21" s="12" t="s">
        <v>93</v>
      </c>
      <c r="X21" s="13" t="s">
        <v>8415</v>
      </c>
      <c r="Y21" s="14">
        <f t="shared" si="5"/>
        <v>6509902</v>
      </c>
      <c r="Z21" s="15">
        <f t="shared" si="6"/>
        <v>8.3621088482037156E-3</v>
      </c>
      <c r="AA21" s="25"/>
      <c r="AB21" s="62">
        <f t="shared" si="7"/>
        <v>6.0000000000000001E-3</v>
      </c>
      <c r="AC21" s="62">
        <f t="shared" si="4"/>
        <v>8.0000000000000002E-3</v>
      </c>
      <c r="AD21" t="s">
        <v>16820</v>
      </c>
      <c r="AE21" s="64">
        <f t="shared" si="2"/>
        <v>0</v>
      </c>
    </row>
    <row r="22" spans="1:31" x14ac:dyDescent="0.15">
      <c r="A22" t="s">
        <v>8550</v>
      </c>
      <c r="B22">
        <v>1039</v>
      </c>
      <c r="C22" t="s">
        <v>8551</v>
      </c>
      <c r="D22" t="str">
        <f t="shared" si="0"/>
        <v>Alabama</v>
      </c>
      <c r="E22" t="str">
        <f t="shared" si="1"/>
        <v xml:space="preserve">Covington </v>
      </c>
      <c r="F22" t="s">
        <v>14848</v>
      </c>
      <c r="G22" t="s">
        <v>14796</v>
      </c>
      <c r="H22" s="4" t="s">
        <v>8459</v>
      </c>
      <c r="I22" s="1">
        <v>37765</v>
      </c>
      <c r="J22" s="1">
        <v>37765</v>
      </c>
      <c r="K22" s="1">
        <v>37801</v>
      </c>
      <c r="L22" s="1">
        <v>38066</v>
      </c>
      <c r="M22" s="1">
        <v>37842</v>
      </c>
      <c r="N22" s="1">
        <v>37890</v>
      </c>
      <c r="O22" s="1">
        <v>37795</v>
      </c>
      <c r="P22" s="1">
        <v>37661</v>
      </c>
      <c r="Q22" s="1">
        <v>37458</v>
      </c>
      <c r="T22" s="26" t="s">
        <v>1107</v>
      </c>
      <c r="U22" s="1">
        <f t="shared" si="3"/>
        <v>6633053</v>
      </c>
      <c r="W22" s="29" t="s">
        <v>16750</v>
      </c>
      <c r="X22" s="37" t="s">
        <v>16751</v>
      </c>
      <c r="Y22" s="14">
        <f t="shared" si="5"/>
        <v>6457454</v>
      </c>
      <c r="Z22" s="15">
        <f t="shared" si="6"/>
        <v>2.3808856573700682E-4</v>
      </c>
      <c r="AA22" s="4"/>
      <c r="AB22" s="62">
        <f t="shared" si="7"/>
        <v>8.0000000000000002E-3</v>
      </c>
      <c r="AC22" s="62">
        <f t="shared" si="4"/>
        <v>0.01</v>
      </c>
      <c r="AD22" t="s">
        <v>16821</v>
      </c>
      <c r="AE22" s="64">
        <f t="shared" si="2"/>
        <v>3</v>
      </c>
    </row>
    <row r="23" spans="1:31" x14ac:dyDescent="0.15">
      <c r="A23" t="s">
        <v>8552</v>
      </c>
      <c r="B23">
        <v>1041</v>
      </c>
      <c r="C23" t="s">
        <v>8553</v>
      </c>
      <c r="D23" t="str">
        <f t="shared" si="0"/>
        <v>Alabama</v>
      </c>
      <c r="E23" t="str">
        <f t="shared" si="1"/>
        <v xml:space="preserve">Crenshaw </v>
      </c>
      <c r="F23" t="s">
        <v>14849</v>
      </c>
      <c r="G23" t="s">
        <v>14796</v>
      </c>
      <c r="H23" s="4" t="s">
        <v>8459</v>
      </c>
      <c r="I23" s="1">
        <v>13906</v>
      </c>
      <c r="J23" s="1">
        <v>13898</v>
      </c>
      <c r="K23" s="1">
        <v>13857</v>
      </c>
      <c r="L23" s="1">
        <v>13903</v>
      </c>
      <c r="M23" s="1">
        <v>13920</v>
      </c>
      <c r="N23" s="1">
        <v>13874</v>
      </c>
      <c r="O23" s="1">
        <v>13898</v>
      </c>
      <c r="P23" s="1">
        <v>13876</v>
      </c>
      <c r="Q23" s="1">
        <v>13913</v>
      </c>
      <c r="T23" s="26" t="s">
        <v>1445</v>
      </c>
      <c r="U23" s="1">
        <f t="shared" si="3"/>
        <v>3134693</v>
      </c>
      <c r="W23" s="12" t="s">
        <v>96</v>
      </c>
      <c r="X23" s="13" t="s">
        <v>152</v>
      </c>
      <c r="Y23" s="14">
        <f t="shared" si="5"/>
        <v>6461626</v>
      </c>
      <c r="Z23" s="15">
        <f t="shared" si="6"/>
        <v>8.8431745184231316E-4</v>
      </c>
      <c r="AA23" s="4"/>
      <c r="AB23" s="62">
        <f t="shared" si="7"/>
        <v>0.01</v>
      </c>
      <c r="AC23" s="62">
        <f t="shared" si="4"/>
        <v>1.2E-2</v>
      </c>
      <c r="AD23" t="s">
        <v>16822</v>
      </c>
      <c r="AE23" s="64">
        <f t="shared" si="2"/>
        <v>2</v>
      </c>
    </row>
    <row r="24" spans="1:31" x14ac:dyDescent="0.15">
      <c r="A24" t="s">
        <v>8554</v>
      </c>
      <c r="B24">
        <v>1043</v>
      </c>
      <c r="C24" t="s">
        <v>8555</v>
      </c>
      <c r="D24" t="str">
        <f t="shared" si="0"/>
        <v>Alabama</v>
      </c>
      <c r="E24" t="str">
        <f t="shared" si="1"/>
        <v xml:space="preserve">Cullman </v>
      </c>
      <c r="F24" t="s">
        <v>14850</v>
      </c>
      <c r="G24" t="s">
        <v>14796</v>
      </c>
      <c r="H24" s="4" t="s">
        <v>153</v>
      </c>
      <c r="I24" s="1">
        <v>80406</v>
      </c>
      <c r="J24" s="1">
        <v>80410</v>
      </c>
      <c r="K24" s="1">
        <v>80476</v>
      </c>
      <c r="L24" s="1">
        <v>80457</v>
      </c>
      <c r="M24" s="1">
        <v>80351</v>
      </c>
      <c r="N24" s="1">
        <v>80731</v>
      </c>
      <c r="O24" s="1">
        <v>81167</v>
      </c>
      <c r="P24" s="1">
        <v>81858</v>
      </c>
      <c r="Q24" s="1">
        <v>82471</v>
      </c>
      <c r="T24" s="26" t="s">
        <v>14804</v>
      </c>
      <c r="U24" s="1">
        <f t="shared" si="3"/>
        <v>2907289</v>
      </c>
      <c r="W24" s="12" t="s">
        <v>270</v>
      </c>
      <c r="X24" s="13" t="s">
        <v>160</v>
      </c>
      <c r="Y24" s="14">
        <f t="shared" si="5"/>
        <v>6468827</v>
      </c>
      <c r="Z24" s="15">
        <f t="shared" si="6"/>
        <v>1.9997283360331836E-3</v>
      </c>
      <c r="AA24" s="25"/>
      <c r="AB24" s="62">
        <f t="shared" si="7"/>
        <v>1.2E-2</v>
      </c>
      <c r="AC24" s="62">
        <f t="shared" si="4"/>
        <v>1.4E-2</v>
      </c>
      <c r="AD24" t="s">
        <v>16823</v>
      </c>
      <c r="AE24" s="64">
        <f t="shared" si="2"/>
        <v>0</v>
      </c>
    </row>
    <row r="25" spans="1:31" x14ac:dyDescent="0.15">
      <c r="A25" t="s">
        <v>8556</v>
      </c>
      <c r="B25">
        <v>1045</v>
      </c>
      <c r="C25" t="s">
        <v>8557</v>
      </c>
      <c r="D25" t="str">
        <f t="shared" si="0"/>
        <v>Alabama</v>
      </c>
      <c r="E25" t="str">
        <f t="shared" si="1"/>
        <v xml:space="preserve">Dale </v>
      </c>
      <c r="F25" t="s">
        <v>14851</v>
      </c>
      <c r="G25" t="s">
        <v>14796</v>
      </c>
      <c r="H25" s="4" t="s">
        <v>8459</v>
      </c>
      <c r="I25" s="1">
        <v>50251</v>
      </c>
      <c r="J25" s="1">
        <v>50247</v>
      </c>
      <c r="K25" s="1">
        <v>50360</v>
      </c>
      <c r="L25" s="1">
        <v>50119</v>
      </c>
      <c r="M25" s="1">
        <v>50296</v>
      </c>
      <c r="N25" s="1">
        <v>49753</v>
      </c>
      <c r="O25" s="1">
        <v>49389</v>
      </c>
      <c r="P25" s="1">
        <v>49370</v>
      </c>
      <c r="Q25" s="1">
        <v>49226</v>
      </c>
      <c r="T25" s="26" t="s">
        <v>14805</v>
      </c>
      <c r="U25" s="1">
        <f t="shared" si="3"/>
        <v>4436974</v>
      </c>
      <c r="W25" s="12" t="s">
        <v>257</v>
      </c>
      <c r="X25" s="13" t="s">
        <v>162</v>
      </c>
      <c r="Y25" s="14">
        <f t="shared" si="5"/>
        <v>6555156</v>
      </c>
      <c r="Z25" s="15">
        <f t="shared" si="6"/>
        <v>1.5371802523134092E-2</v>
      </c>
      <c r="AA25" s="4"/>
      <c r="AB25" s="62">
        <f t="shared" si="7"/>
        <v>1.4E-2</v>
      </c>
      <c r="AC25" s="62">
        <f t="shared" si="4"/>
        <v>1.6E-2</v>
      </c>
      <c r="AD25" t="s">
        <v>16824</v>
      </c>
      <c r="AE25" s="64">
        <f t="shared" si="2"/>
        <v>2</v>
      </c>
    </row>
    <row r="26" spans="1:31" x14ac:dyDescent="0.15">
      <c r="A26" t="s">
        <v>8558</v>
      </c>
      <c r="B26">
        <v>1047</v>
      </c>
      <c r="C26" t="s">
        <v>8559</v>
      </c>
      <c r="D26" t="str">
        <f t="shared" si="0"/>
        <v>Alabama</v>
      </c>
      <c r="E26" t="str">
        <f t="shared" si="1"/>
        <v xml:space="preserve">Dallas </v>
      </c>
      <c r="F26" t="s">
        <v>14852</v>
      </c>
      <c r="G26" t="s">
        <v>14796</v>
      </c>
      <c r="H26" s="4" t="s">
        <v>8459</v>
      </c>
      <c r="I26" s="1">
        <v>43820</v>
      </c>
      <c r="J26" s="1">
        <v>43820</v>
      </c>
      <c r="K26" s="1">
        <v>43820</v>
      </c>
      <c r="L26" s="1">
        <v>43207</v>
      </c>
      <c r="M26" s="1">
        <v>42748</v>
      </c>
      <c r="N26" s="1">
        <v>41950</v>
      </c>
      <c r="O26" s="1">
        <v>41532</v>
      </c>
      <c r="P26" s="1">
        <v>40893</v>
      </c>
      <c r="Q26" s="1">
        <v>40008</v>
      </c>
      <c r="T26" s="26" t="s">
        <v>14806</v>
      </c>
      <c r="U26" s="1">
        <f t="shared" si="3"/>
        <v>4681666</v>
      </c>
      <c r="W26" s="12" t="s">
        <v>260</v>
      </c>
      <c r="X26" s="13" t="s">
        <v>259</v>
      </c>
      <c r="Y26" s="14">
        <f t="shared" si="5"/>
        <v>6526620</v>
      </c>
      <c r="Z26" s="15">
        <f t="shared" si="6"/>
        <v>1.0951671292572965E-2</v>
      </c>
      <c r="AA26" s="4"/>
      <c r="AB26" s="62">
        <f t="shared" si="7"/>
        <v>1.6E-2</v>
      </c>
      <c r="AC26" s="62">
        <f t="shared" si="4"/>
        <v>1.8000000000000002E-2</v>
      </c>
      <c r="AD26" t="s">
        <v>16825</v>
      </c>
      <c r="AE26" s="64">
        <f t="shared" si="2"/>
        <v>0</v>
      </c>
    </row>
    <row r="27" spans="1:31" x14ac:dyDescent="0.15">
      <c r="A27" t="s">
        <v>8560</v>
      </c>
      <c r="B27">
        <v>1049</v>
      </c>
      <c r="C27" t="s">
        <v>8561</v>
      </c>
      <c r="D27" t="str">
        <f t="shared" si="0"/>
        <v>Alabama</v>
      </c>
      <c r="E27" t="str">
        <f t="shared" si="1"/>
        <v xml:space="preserve">DeKalb </v>
      </c>
      <c r="F27" t="s">
        <v>14853</v>
      </c>
      <c r="G27" t="s">
        <v>14796</v>
      </c>
      <c r="H27" s="4" t="s">
        <v>153</v>
      </c>
      <c r="I27" s="1">
        <v>71109</v>
      </c>
      <c r="J27" s="1">
        <v>71115</v>
      </c>
      <c r="K27" s="1">
        <v>71143</v>
      </c>
      <c r="L27" s="1">
        <v>71389</v>
      </c>
      <c r="M27" s="1">
        <v>70961</v>
      </c>
      <c r="N27" s="1">
        <v>70882</v>
      </c>
      <c r="O27" s="1">
        <v>70947</v>
      </c>
      <c r="P27" s="1">
        <v>70996</v>
      </c>
      <c r="Q27" s="1">
        <v>70900</v>
      </c>
      <c r="T27" s="26" t="s">
        <v>14807</v>
      </c>
      <c r="U27" s="1">
        <f t="shared" si="3"/>
        <v>1331479</v>
      </c>
      <c r="W27" s="12" t="s">
        <v>5</v>
      </c>
      <c r="X27" s="13" t="s">
        <v>6</v>
      </c>
      <c r="Y27" s="14">
        <f t="shared" si="5"/>
        <v>6447738</v>
      </c>
      <c r="Z27" s="15">
        <f t="shared" si="6"/>
        <v>-1.2668874307632703E-3</v>
      </c>
      <c r="AA27" s="4"/>
      <c r="AB27" s="62">
        <f t="shared" si="7"/>
        <v>1.8000000000000002E-2</v>
      </c>
      <c r="AC27" s="62">
        <f t="shared" si="4"/>
        <v>2.0000000000000004E-2</v>
      </c>
      <c r="AD27" t="s">
        <v>16826</v>
      </c>
      <c r="AE27" s="64">
        <f t="shared" si="2"/>
        <v>0</v>
      </c>
    </row>
    <row r="28" spans="1:31" x14ac:dyDescent="0.15">
      <c r="A28" t="s">
        <v>8562</v>
      </c>
      <c r="B28">
        <v>1051</v>
      </c>
      <c r="C28" t="s">
        <v>8563</v>
      </c>
      <c r="D28" t="str">
        <f t="shared" si="0"/>
        <v>Alabama</v>
      </c>
      <c r="E28" t="str">
        <f t="shared" si="1"/>
        <v xml:space="preserve">Elmore </v>
      </c>
      <c r="F28" t="s">
        <v>14854</v>
      </c>
      <c r="G28" t="s">
        <v>14796</v>
      </c>
      <c r="H28" s="4" t="s">
        <v>8459</v>
      </c>
      <c r="I28" s="1">
        <v>79303</v>
      </c>
      <c r="J28" s="1">
        <v>79296</v>
      </c>
      <c r="K28" s="1">
        <v>79573</v>
      </c>
      <c r="L28" s="1">
        <v>80030</v>
      </c>
      <c r="M28" s="1">
        <v>80291</v>
      </c>
      <c r="N28" s="1">
        <v>80661</v>
      </c>
      <c r="O28" s="1">
        <v>80794</v>
      </c>
      <c r="P28" s="1">
        <v>81238</v>
      </c>
      <c r="Q28" s="1">
        <v>81799</v>
      </c>
      <c r="T28" s="26" t="s">
        <v>14808</v>
      </c>
      <c r="U28" s="1">
        <f t="shared" si="3"/>
        <v>6016447</v>
      </c>
      <c r="W28" s="12" t="s">
        <v>7775</v>
      </c>
      <c r="X28" s="13" t="s">
        <v>7</v>
      </c>
      <c r="Y28" s="14">
        <f t="shared" si="5"/>
        <v>6392392</v>
      </c>
      <c r="Z28" s="15">
        <f t="shared" si="6"/>
        <v>-9.8397982482091671E-3</v>
      </c>
      <c r="AA28" s="4"/>
      <c r="AB28" s="62">
        <f t="shared" si="7"/>
        <v>2.0000000000000004E-2</v>
      </c>
      <c r="AC28" s="61">
        <v>99.99</v>
      </c>
      <c r="AD28" t="s">
        <v>16827</v>
      </c>
      <c r="AE28" s="64">
        <f t="shared" si="2"/>
        <v>0</v>
      </c>
    </row>
    <row r="29" spans="1:31" ht="26" x14ac:dyDescent="0.15">
      <c r="A29" t="s">
        <v>8564</v>
      </c>
      <c r="B29">
        <v>1053</v>
      </c>
      <c r="C29" t="s">
        <v>8565</v>
      </c>
      <c r="D29" t="str">
        <f t="shared" si="0"/>
        <v>Alabama</v>
      </c>
      <c r="E29" t="str">
        <f t="shared" si="1"/>
        <v xml:space="preserve">Escambia </v>
      </c>
      <c r="F29" t="s">
        <v>14855</v>
      </c>
      <c r="G29" t="s">
        <v>14796</v>
      </c>
      <c r="H29" s="4" t="s">
        <v>8459</v>
      </c>
      <c r="I29" s="1">
        <v>38319</v>
      </c>
      <c r="J29" s="1">
        <v>38319</v>
      </c>
      <c r="K29" s="1">
        <v>38314</v>
      </c>
      <c r="L29" s="1">
        <v>38227</v>
      </c>
      <c r="M29" s="1">
        <v>38063</v>
      </c>
      <c r="N29" s="1">
        <v>37877</v>
      </c>
      <c r="O29" s="1">
        <v>37878</v>
      </c>
      <c r="P29" s="1">
        <v>37827</v>
      </c>
      <c r="Q29" s="1">
        <v>37728</v>
      </c>
      <c r="T29" s="26" t="s">
        <v>14809</v>
      </c>
      <c r="U29" s="1">
        <f t="shared" si="3"/>
        <v>6811779</v>
      </c>
      <c r="W29" s="12" t="s">
        <v>612</v>
      </c>
      <c r="X29" s="13" t="s">
        <v>8</v>
      </c>
      <c r="Y29" s="14">
        <f t="shared" si="5"/>
        <v>6346644</v>
      </c>
      <c r="Z29" s="15">
        <f t="shared" si="6"/>
        <v>-1.6926010875617018E-2</v>
      </c>
      <c r="AA29" s="4"/>
      <c r="AB29" s="62"/>
    </row>
    <row r="30" spans="1:31" x14ac:dyDescent="0.15">
      <c r="A30" t="s">
        <v>8566</v>
      </c>
      <c r="B30">
        <v>1055</v>
      </c>
      <c r="C30" t="s">
        <v>8567</v>
      </c>
      <c r="D30" t="str">
        <f t="shared" si="0"/>
        <v>Alabama</v>
      </c>
      <c r="E30" t="str">
        <f t="shared" si="1"/>
        <v xml:space="preserve">Etowah </v>
      </c>
      <c r="F30" t="s">
        <v>14856</v>
      </c>
      <c r="G30" t="s">
        <v>14796</v>
      </c>
      <c r="H30" s="4" t="s">
        <v>153</v>
      </c>
      <c r="I30" s="1">
        <v>104430</v>
      </c>
      <c r="J30" s="1">
        <v>104427</v>
      </c>
      <c r="K30" s="1">
        <v>104449</v>
      </c>
      <c r="L30" s="1">
        <v>104236</v>
      </c>
      <c r="M30" s="1">
        <v>104215</v>
      </c>
      <c r="N30" s="1">
        <v>103790</v>
      </c>
      <c r="O30" s="1">
        <v>103371</v>
      </c>
      <c r="P30" s="1">
        <v>102873</v>
      </c>
      <c r="Q30" s="1">
        <v>102564</v>
      </c>
      <c r="T30" s="26" t="s">
        <v>14810</v>
      </c>
      <c r="U30" s="1">
        <f t="shared" si="3"/>
        <v>9928300</v>
      </c>
      <c r="W30" s="12" t="s">
        <v>614</v>
      </c>
      <c r="X30" s="13" t="s">
        <v>615</v>
      </c>
      <c r="Y30" s="14">
        <f t="shared" si="5"/>
        <v>6442922</v>
      </c>
      <c r="Z30" s="15">
        <f t="shared" si="6"/>
        <v>-2.0128697690861741E-3</v>
      </c>
      <c r="AA30" s="25"/>
      <c r="AB30" s="62"/>
    </row>
    <row r="31" spans="1:31" x14ac:dyDescent="0.15">
      <c r="A31" t="s">
        <v>8568</v>
      </c>
      <c r="B31">
        <v>1057</v>
      </c>
      <c r="C31" t="s">
        <v>8569</v>
      </c>
      <c r="D31" t="str">
        <f t="shared" si="0"/>
        <v>Alabama</v>
      </c>
      <c r="E31" t="str">
        <f t="shared" si="1"/>
        <v xml:space="preserve">Fayette </v>
      </c>
      <c r="F31" t="s">
        <v>14857</v>
      </c>
      <c r="G31" t="s">
        <v>14796</v>
      </c>
      <c r="H31" s="4" t="s">
        <v>153</v>
      </c>
      <c r="I31" s="1">
        <v>17241</v>
      </c>
      <c r="J31" s="1">
        <v>17241</v>
      </c>
      <c r="K31" s="1">
        <v>17231</v>
      </c>
      <c r="L31" s="1">
        <v>17063</v>
      </c>
      <c r="M31" s="1">
        <v>16966</v>
      </c>
      <c r="N31" s="1">
        <v>16858</v>
      </c>
      <c r="O31" s="1">
        <v>16821</v>
      </c>
      <c r="P31" s="1">
        <v>16723</v>
      </c>
      <c r="Q31" s="1">
        <v>16546</v>
      </c>
      <c r="T31" s="26" t="s">
        <v>14811</v>
      </c>
      <c r="U31" s="1">
        <f t="shared" si="3"/>
        <v>5519952</v>
      </c>
      <c r="W31" s="12" t="s">
        <v>616</v>
      </c>
      <c r="X31" s="13" t="s">
        <v>285</v>
      </c>
      <c r="Y31" s="14">
        <f t="shared" si="5"/>
        <v>6524234</v>
      </c>
      <c r="Z31" s="15">
        <f t="shared" si="6"/>
        <v>1.0582087850040065E-2</v>
      </c>
      <c r="AA31" s="4"/>
      <c r="AB31" s="62"/>
    </row>
    <row r="32" spans="1:31" x14ac:dyDescent="0.15">
      <c r="A32" t="s">
        <v>8570</v>
      </c>
      <c r="B32">
        <v>1059</v>
      </c>
      <c r="C32" t="s">
        <v>8571</v>
      </c>
      <c r="D32" t="str">
        <f t="shared" si="0"/>
        <v>Alabama</v>
      </c>
      <c r="E32" t="str">
        <f t="shared" si="1"/>
        <v xml:space="preserve">Franklin </v>
      </c>
      <c r="F32" t="s">
        <v>14858</v>
      </c>
      <c r="G32" t="s">
        <v>14796</v>
      </c>
      <c r="H32" s="4" t="s">
        <v>153</v>
      </c>
      <c r="I32" s="1">
        <v>31704</v>
      </c>
      <c r="J32" s="1">
        <v>31709</v>
      </c>
      <c r="K32" s="1">
        <v>31734</v>
      </c>
      <c r="L32" s="1">
        <v>31734</v>
      </c>
      <c r="M32" s="1">
        <v>31652</v>
      </c>
      <c r="N32" s="1">
        <v>31505</v>
      </c>
      <c r="O32" s="1">
        <v>31540</v>
      </c>
      <c r="P32" s="1">
        <v>31542</v>
      </c>
      <c r="Q32" s="1">
        <v>31628</v>
      </c>
      <c r="T32" s="26" t="s">
        <v>1571</v>
      </c>
      <c r="U32" s="1">
        <f t="shared" si="3"/>
        <v>2988726</v>
      </c>
      <c r="W32" s="12" t="s">
        <v>138</v>
      </c>
      <c r="X32" s="13" t="s">
        <v>9</v>
      </c>
      <c r="Y32" s="14">
        <f t="shared" si="5"/>
        <v>6463678</v>
      </c>
      <c r="Z32" s="15">
        <f t="shared" si="6"/>
        <v>1.2021654082872049E-3</v>
      </c>
      <c r="AA32" s="4"/>
      <c r="AB32" s="62"/>
    </row>
    <row r="33" spans="1:28" x14ac:dyDescent="0.15">
      <c r="A33" t="s">
        <v>8572</v>
      </c>
      <c r="B33">
        <v>1061</v>
      </c>
      <c r="C33" t="s">
        <v>8573</v>
      </c>
      <c r="D33" t="str">
        <f t="shared" si="0"/>
        <v>Alabama</v>
      </c>
      <c r="E33" t="str">
        <f t="shared" si="1"/>
        <v xml:space="preserve">Geneva </v>
      </c>
      <c r="F33" t="s">
        <v>14859</v>
      </c>
      <c r="G33" t="s">
        <v>14796</v>
      </c>
      <c r="H33" s="4" t="s">
        <v>8459</v>
      </c>
      <c r="I33" s="1">
        <v>26790</v>
      </c>
      <c r="J33" s="1">
        <v>26788</v>
      </c>
      <c r="K33" s="1">
        <v>26796</v>
      </c>
      <c r="L33" s="1">
        <v>26843</v>
      </c>
      <c r="M33" s="1">
        <v>27012</v>
      </c>
      <c r="N33" s="1">
        <v>26754</v>
      </c>
      <c r="O33" s="1">
        <v>26688</v>
      </c>
      <c r="P33" s="1">
        <v>26755</v>
      </c>
      <c r="Q33" s="1">
        <v>26614</v>
      </c>
      <c r="T33" s="26" t="s">
        <v>14812</v>
      </c>
      <c r="U33" s="1">
        <f t="shared" si="3"/>
        <v>6093000</v>
      </c>
      <c r="W33" s="12" t="s">
        <v>273</v>
      </c>
      <c r="X33" s="13" t="s">
        <v>10</v>
      </c>
      <c r="Y33" s="14">
        <f t="shared" si="5"/>
        <v>6425639</v>
      </c>
      <c r="Z33" s="15">
        <f t="shared" si="6"/>
        <v>-4.6899488291432239E-3</v>
      </c>
      <c r="AA33" s="4"/>
      <c r="AB33" s="62"/>
    </row>
    <row r="34" spans="1:28" x14ac:dyDescent="0.15">
      <c r="A34" t="s">
        <v>8574</v>
      </c>
      <c r="B34">
        <v>1063</v>
      </c>
      <c r="C34" t="s">
        <v>8575</v>
      </c>
      <c r="D34" t="str">
        <f t="shared" si="0"/>
        <v>Alabama</v>
      </c>
      <c r="E34" t="str">
        <f t="shared" si="1"/>
        <v xml:space="preserve">Greene </v>
      </c>
      <c r="F34" t="s">
        <v>14860</v>
      </c>
      <c r="G34" t="s">
        <v>14796</v>
      </c>
      <c r="H34" s="4" t="s">
        <v>8459</v>
      </c>
      <c r="I34" s="1">
        <v>9045</v>
      </c>
      <c r="J34" s="1">
        <v>9045</v>
      </c>
      <c r="K34" s="1">
        <v>9001</v>
      </c>
      <c r="L34" s="1">
        <v>8926</v>
      </c>
      <c r="M34" s="1">
        <v>8837</v>
      </c>
      <c r="N34" s="1">
        <v>8702</v>
      </c>
      <c r="O34" s="1">
        <v>8525</v>
      </c>
      <c r="P34" s="1">
        <v>8450</v>
      </c>
      <c r="Q34" s="1">
        <v>8422</v>
      </c>
      <c r="T34" s="26" t="s">
        <v>14813</v>
      </c>
      <c r="U34" s="1">
        <f t="shared" si="3"/>
        <v>1042520</v>
      </c>
      <c r="W34" s="12" t="s">
        <v>11</v>
      </c>
      <c r="X34" s="13" t="s">
        <v>8222</v>
      </c>
      <c r="Y34" s="14">
        <f t="shared" si="5"/>
        <v>6466431</v>
      </c>
      <c r="Z34" s="15">
        <f t="shared" si="6"/>
        <v>1.6285959268509413E-3</v>
      </c>
      <c r="AA34" s="4"/>
      <c r="AB34" s="62"/>
    </row>
    <row r="35" spans="1:28" x14ac:dyDescent="0.15">
      <c r="A35" t="s">
        <v>8576</v>
      </c>
      <c r="B35">
        <v>1065</v>
      </c>
      <c r="C35" t="s">
        <v>8577</v>
      </c>
      <c r="D35" t="str">
        <f t="shared" si="0"/>
        <v>Alabama</v>
      </c>
      <c r="E35" t="str">
        <f t="shared" si="1"/>
        <v xml:space="preserve">Hale </v>
      </c>
      <c r="F35" t="s">
        <v>14861</v>
      </c>
      <c r="G35" t="s">
        <v>14796</v>
      </c>
      <c r="H35" s="4" t="s">
        <v>8459</v>
      </c>
      <c r="I35" s="1">
        <v>15760</v>
      </c>
      <c r="J35" s="1">
        <v>15760</v>
      </c>
      <c r="K35" s="1">
        <v>15740</v>
      </c>
      <c r="L35" s="1">
        <v>15377</v>
      </c>
      <c r="M35" s="1">
        <v>15393</v>
      </c>
      <c r="N35" s="1">
        <v>15293</v>
      </c>
      <c r="O35" s="1">
        <v>15081</v>
      </c>
      <c r="P35" s="1">
        <v>15075</v>
      </c>
      <c r="Q35" s="1">
        <v>14952</v>
      </c>
      <c r="T35" s="26" t="s">
        <v>14814</v>
      </c>
      <c r="U35" s="1">
        <f t="shared" si="3"/>
        <v>1907116</v>
      </c>
      <c r="W35" s="12" t="s">
        <v>8020</v>
      </c>
      <c r="X35" s="13" t="s">
        <v>8021</v>
      </c>
      <c r="Y35" s="14">
        <f t="shared" si="5"/>
        <v>6452220</v>
      </c>
      <c r="Z35" s="15">
        <f t="shared" si="6"/>
        <v>-5.7264057852837507E-4</v>
      </c>
      <c r="AA35" s="4"/>
      <c r="AB35" s="62"/>
    </row>
    <row r="36" spans="1:28" x14ac:dyDescent="0.15">
      <c r="A36" t="s">
        <v>8578</v>
      </c>
      <c r="B36">
        <v>1067</v>
      </c>
      <c r="C36" t="s">
        <v>8579</v>
      </c>
      <c r="D36" t="str">
        <f t="shared" si="0"/>
        <v>Alabama</v>
      </c>
      <c r="E36" t="str">
        <f t="shared" si="1"/>
        <v xml:space="preserve">Henry </v>
      </c>
      <c r="F36" t="s">
        <v>14862</v>
      </c>
      <c r="G36" t="s">
        <v>14796</v>
      </c>
      <c r="H36" s="4" t="s">
        <v>8459</v>
      </c>
      <c r="I36" s="1">
        <v>17302</v>
      </c>
      <c r="J36" s="1">
        <v>17300</v>
      </c>
      <c r="K36" s="1">
        <v>17294</v>
      </c>
      <c r="L36" s="1">
        <v>17405</v>
      </c>
      <c r="M36" s="1">
        <v>17237</v>
      </c>
      <c r="N36" s="1">
        <v>17188</v>
      </c>
      <c r="O36" s="1">
        <v>17156</v>
      </c>
      <c r="P36" s="1">
        <v>17191</v>
      </c>
      <c r="Q36" s="1">
        <v>17164</v>
      </c>
      <c r="T36" s="26" t="s">
        <v>1861</v>
      </c>
      <c r="U36" s="1">
        <f t="shared" si="3"/>
        <v>2940058</v>
      </c>
      <c r="W36" s="12" t="s">
        <v>12</v>
      </c>
      <c r="X36" s="13" t="s">
        <v>8439</v>
      </c>
      <c r="Y36" s="14">
        <f t="shared" si="5"/>
        <v>6460986</v>
      </c>
      <c r="Z36" s="15">
        <f t="shared" si="6"/>
        <v>7.8518358628445215E-4</v>
      </c>
      <c r="AA36" s="4"/>
      <c r="AB36" s="62"/>
    </row>
    <row r="37" spans="1:28" ht="26" x14ac:dyDescent="0.15">
      <c r="A37" t="s">
        <v>8580</v>
      </c>
      <c r="B37">
        <v>1069</v>
      </c>
      <c r="C37" t="s">
        <v>8581</v>
      </c>
      <c r="D37" t="str">
        <f t="shared" si="0"/>
        <v>Alabama</v>
      </c>
      <c r="E37" t="str">
        <f t="shared" si="1"/>
        <v xml:space="preserve">Houston </v>
      </c>
      <c r="F37" t="s">
        <v>14863</v>
      </c>
      <c r="G37" t="s">
        <v>14796</v>
      </c>
      <c r="H37" s="4" t="s">
        <v>8459</v>
      </c>
      <c r="I37" s="1">
        <v>101547</v>
      </c>
      <c r="J37" s="1">
        <v>101555</v>
      </c>
      <c r="K37" s="1">
        <v>101804</v>
      </c>
      <c r="L37" s="1">
        <v>102480</v>
      </c>
      <c r="M37" s="1">
        <v>103382</v>
      </c>
      <c r="N37" s="1">
        <v>103614</v>
      </c>
      <c r="O37" s="1">
        <v>104177</v>
      </c>
      <c r="P37" s="1">
        <v>104225</v>
      </c>
      <c r="Q37" s="1">
        <v>104056</v>
      </c>
      <c r="T37" s="26" t="s">
        <v>14815</v>
      </c>
      <c r="U37" s="1">
        <f t="shared" si="3"/>
        <v>1334795</v>
      </c>
      <c r="W37" s="12" t="s">
        <v>13</v>
      </c>
      <c r="X37" s="13" t="s">
        <v>14</v>
      </c>
      <c r="Y37" s="14">
        <f t="shared" si="5"/>
        <v>6463256</v>
      </c>
      <c r="Z37" s="15">
        <f t="shared" si="6"/>
        <v>1.1367990156849904E-3</v>
      </c>
      <c r="AA37" s="4"/>
      <c r="AB37" s="62"/>
    </row>
    <row r="38" spans="1:28" x14ac:dyDescent="0.15">
      <c r="A38" t="s">
        <v>8582</v>
      </c>
      <c r="B38">
        <v>1071</v>
      </c>
      <c r="C38" t="s">
        <v>8583</v>
      </c>
      <c r="D38" t="str">
        <f t="shared" si="0"/>
        <v>Alabama</v>
      </c>
      <c r="E38" t="str">
        <f t="shared" si="1"/>
        <v xml:space="preserve">Jackson </v>
      </c>
      <c r="F38" t="s">
        <v>14864</v>
      </c>
      <c r="G38" t="s">
        <v>14796</v>
      </c>
      <c r="H38" s="4" t="s">
        <v>271</v>
      </c>
      <c r="I38" s="1">
        <v>53227</v>
      </c>
      <c r="J38" s="1">
        <v>53226</v>
      </c>
      <c r="K38" s="1">
        <v>53181</v>
      </c>
      <c r="L38" s="1">
        <v>53275</v>
      </c>
      <c r="M38" s="1">
        <v>53087</v>
      </c>
      <c r="N38" s="1">
        <v>52939</v>
      </c>
      <c r="O38" s="1">
        <v>52580</v>
      </c>
      <c r="P38" s="1">
        <v>52298</v>
      </c>
      <c r="Q38" s="1">
        <v>52138</v>
      </c>
      <c r="T38" s="26" t="s">
        <v>14816</v>
      </c>
      <c r="U38" s="1">
        <f t="shared" si="3"/>
        <v>8944469</v>
      </c>
      <c r="W38" s="12" t="s">
        <v>286</v>
      </c>
      <c r="X38" s="13" t="s">
        <v>206</v>
      </c>
      <c r="Y38" s="14">
        <f t="shared" si="5"/>
        <v>6472345</v>
      </c>
      <c r="Z38" s="15">
        <f t="shared" si="6"/>
        <v>2.5446548032715508E-3</v>
      </c>
      <c r="AA38" s="25"/>
      <c r="AB38" s="62"/>
    </row>
    <row r="39" spans="1:28" ht="26" x14ac:dyDescent="0.15">
      <c r="A39" t="s">
        <v>8584</v>
      </c>
      <c r="B39">
        <v>1073</v>
      </c>
      <c r="C39" t="s">
        <v>8585</v>
      </c>
      <c r="D39" t="str">
        <f t="shared" si="0"/>
        <v>Alabama</v>
      </c>
      <c r="E39" t="str">
        <f t="shared" si="1"/>
        <v xml:space="preserve">Jefferson </v>
      </c>
      <c r="F39" t="s">
        <v>14865</v>
      </c>
      <c r="G39" t="s">
        <v>14796</v>
      </c>
      <c r="H39" s="4" t="s">
        <v>153</v>
      </c>
      <c r="I39" s="1">
        <v>658466</v>
      </c>
      <c r="J39" s="1">
        <v>658348</v>
      </c>
      <c r="K39" s="1">
        <v>658150</v>
      </c>
      <c r="L39" s="1">
        <v>657669</v>
      </c>
      <c r="M39" s="1">
        <v>657639</v>
      </c>
      <c r="N39" s="1">
        <v>658578</v>
      </c>
      <c r="O39" s="1">
        <v>659733</v>
      </c>
      <c r="P39" s="1">
        <v>660007</v>
      </c>
      <c r="Q39" s="1">
        <v>659521</v>
      </c>
      <c r="T39" s="26" t="s">
        <v>14817</v>
      </c>
      <c r="U39" s="1">
        <f t="shared" si="3"/>
        <v>2081015</v>
      </c>
      <c r="W39" s="12" t="s">
        <v>7774</v>
      </c>
      <c r="X39" s="13" t="s">
        <v>207</v>
      </c>
      <c r="Y39" s="14">
        <f t="shared" si="5"/>
        <v>6471245</v>
      </c>
      <c r="Z39" s="15">
        <f t="shared" si="6"/>
        <v>2.3742684718439772E-3</v>
      </c>
      <c r="AA39" s="4"/>
      <c r="AB39" s="62"/>
    </row>
    <row r="40" spans="1:28" x14ac:dyDescent="0.15">
      <c r="A40" t="s">
        <v>8586</v>
      </c>
      <c r="B40">
        <v>1075</v>
      </c>
      <c r="C40" t="s">
        <v>8587</v>
      </c>
      <c r="D40" t="str">
        <f t="shared" si="0"/>
        <v>Alabama</v>
      </c>
      <c r="E40" t="str">
        <f t="shared" si="1"/>
        <v xml:space="preserve">Lamar </v>
      </c>
      <c r="F40" t="s">
        <v>14866</v>
      </c>
      <c r="G40" t="s">
        <v>14796</v>
      </c>
      <c r="H40" s="4" t="s">
        <v>153</v>
      </c>
      <c r="I40" s="1">
        <v>14564</v>
      </c>
      <c r="J40" s="1">
        <v>14564</v>
      </c>
      <c r="K40" s="1">
        <v>14495</v>
      </c>
      <c r="L40" s="1">
        <v>14301</v>
      </c>
      <c r="M40" s="1">
        <v>14257</v>
      </c>
      <c r="N40" s="1">
        <v>14192</v>
      </c>
      <c r="O40" s="1">
        <v>14062</v>
      </c>
      <c r="P40" s="1">
        <v>13902</v>
      </c>
      <c r="Q40" s="1">
        <v>13918</v>
      </c>
      <c r="T40" s="26" t="s">
        <v>899</v>
      </c>
      <c r="U40" s="1">
        <f t="shared" si="3"/>
        <v>19745289</v>
      </c>
      <c r="W40" s="12" t="s">
        <v>118</v>
      </c>
      <c r="X40" s="13" t="s">
        <v>119</v>
      </c>
      <c r="Y40" s="14">
        <f t="shared" si="5"/>
        <v>6466333</v>
      </c>
      <c r="Z40" s="15">
        <f t="shared" si="6"/>
        <v>1.6134160536873938E-3</v>
      </c>
      <c r="AA40" s="4"/>
      <c r="AB40" s="62"/>
    </row>
    <row r="41" spans="1:28" ht="26" x14ac:dyDescent="0.15">
      <c r="A41" t="s">
        <v>8588</v>
      </c>
      <c r="B41">
        <v>1077</v>
      </c>
      <c r="C41" t="s">
        <v>8589</v>
      </c>
      <c r="D41" t="str">
        <f t="shared" si="0"/>
        <v>Alabama</v>
      </c>
      <c r="E41" t="str">
        <f t="shared" si="1"/>
        <v xml:space="preserve">Lauderdale </v>
      </c>
      <c r="F41" t="s">
        <v>14867</v>
      </c>
      <c r="G41" t="s">
        <v>14796</v>
      </c>
      <c r="H41" s="4" t="s">
        <v>271</v>
      </c>
      <c r="I41" s="1">
        <v>92709</v>
      </c>
      <c r="J41" s="1">
        <v>92709</v>
      </c>
      <c r="K41" s="1">
        <v>92747</v>
      </c>
      <c r="L41" s="1">
        <v>92593</v>
      </c>
      <c r="M41" s="1">
        <v>92694</v>
      </c>
      <c r="N41" s="1">
        <v>92713</v>
      </c>
      <c r="O41" s="1">
        <v>93005</v>
      </c>
      <c r="P41" s="1">
        <v>92477</v>
      </c>
      <c r="Q41" s="1">
        <v>92318</v>
      </c>
      <c r="T41" s="26" t="s">
        <v>14818</v>
      </c>
      <c r="U41" s="1">
        <f t="shared" si="3"/>
        <v>10146788</v>
      </c>
      <c r="W41" s="12" t="s">
        <v>151</v>
      </c>
      <c r="X41" s="13" t="s">
        <v>149</v>
      </c>
      <c r="Y41" s="14">
        <f t="shared" si="5"/>
        <v>6464989</v>
      </c>
      <c r="Z41" s="15">
        <f t="shared" si="6"/>
        <v>1.4052349360158859E-3</v>
      </c>
      <c r="AA41" s="4"/>
      <c r="AB41" s="62"/>
    </row>
    <row r="42" spans="1:28" ht="26" x14ac:dyDescent="0.15">
      <c r="A42" t="s">
        <v>8590</v>
      </c>
      <c r="B42">
        <v>1079</v>
      </c>
      <c r="C42" t="s">
        <v>8591</v>
      </c>
      <c r="D42" t="str">
        <f t="shared" si="0"/>
        <v>Alabama</v>
      </c>
      <c r="E42" t="str">
        <f t="shared" si="1"/>
        <v xml:space="preserve">Lawrence </v>
      </c>
      <c r="F42" t="s">
        <v>14868</v>
      </c>
      <c r="G42" t="s">
        <v>14796</v>
      </c>
      <c r="H42" s="4" t="s">
        <v>153</v>
      </c>
      <c r="I42" s="1">
        <v>34339</v>
      </c>
      <c r="J42" s="1">
        <v>34339</v>
      </c>
      <c r="K42" s="1">
        <v>34306</v>
      </c>
      <c r="L42" s="1">
        <v>34052</v>
      </c>
      <c r="M42" s="1">
        <v>33788</v>
      </c>
      <c r="N42" s="1">
        <v>33570</v>
      </c>
      <c r="O42" s="1">
        <v>33432</v>
      </c>
      <c r="P42" s="1">
        <v>33133</v>
      </c>
      <c r="Q42" s="1">
        <v>33244</v>
      </c>
      <c r="T42" s="26" t="s">
        <v>14819</v>
      </c>
      <c r="U42" s="1">
        <f t="shared" si="3"/>
        <v>757952</v>
      </c>
      <c r="W42" s="29" t="s">
        <v>16738</v>
      </c>
      <c r="X42" s="37" t="s">
        <v>16752</v>
      </c>
      <c r="Y42" s="14">
        <f t="shared" si="5"/>
        <v>6477191</v>
      </c>
      <c r="Z42" s="15">
        <f t="shared" si="6"/>
        <v>3.2952840415424794E-3</v>
      </c>
      <c r="AA42" s="4"/>
      <c r="AB42" s="62"/>
    </row>
    <row r="43" spans="1:28" x14ac:dyDescent="0.15">
      <c r="A43" t="s">
        <v>8592</v>
      </c>
      <c r="B43">
        <v>1081</v>
      </c>
      <c r="C43" t="s">
        <v>8593</v>
      </c>
      <c r="D43" t="str">
        <f t="shared" si="0"/>
        <v>Alabama</v>
      </c>
      <c r="E43" t="str">
        <f t="shared" si="1"/>
        <v xml:space="preserve">Lee </v>
      </c>
      <c r="F43" t="s">
        <v>14869</v>
      </c>
      <c r="G43" t="s">
        <v>14796</v>
      </c>
      <c r="H43" s="4" t="s">
        <v>153</v>
      </c>
      <c r="I43" s="1">
        <v>140247</v>
      </c>
      <c r="J43" s="1">
        <v>140296</v>
      </c>
      <c r="K43" s="1">
        <v>140804</v>
      </c>
      <c r="L43" s="1">
        <v>144123</v>
      </c>
      <c r="M43" s="1">
        <v>148289</v>
      </c>
      <c r="N43" s="1">
        <v>151411</v>
      </c>
      <c r="O43" s="1">
        <v>154277</v>
      </c>
      <c r="P43" s="1">
        <v>156767</v>
      </c>
      <c r="Q43" s="1">
        <v>158991</v>
      </c>
      <c r="T43" s="26" t="s">
        <v>840</v>
      </c>
      <c r="U43" s="1">
        <f t="shared" si="3"/>
        <v>11614373</v>
      </c>
      <c r="W43" s="22" t="s">
        <v>8459</v>
      </c>
      <c r="X43" s="13" t="s">
        <v>16</v>
      </c>
      <c r="Y43" s="14">
        <f t="shared" si="5"/>
        <v>6472110</v>
      </c>
      <c r="Z43" s="15">
        <f t="shared" si="6"/>
        <v>2.5082540870120236E-3</v>
      </c>
      <c r="AA43" s="4"/>
      <c r="AB43" s="62"/>
    </row>
    <row r="44" spans="1:28" x14ac:dyDescent="0.15">
      <c r="A44" t="s">
        <v>8594</v>
      </c>
      <c r="B44">
        <v>1083</v>
      </c>
      <c r="C44" t="s">
        <v>8595</v>
      </c>
      <c r="D44" t="str">
        <f t="shared" si="0"/>
        <v>Alabama</v>
      </c>
      <c r="E44" t="str">
        <f t="shared" si="1"/>
        <v xml:space="preserve">Limestone </v>
      </c>
      <c r="F44" t="s">
        <v>14870</v>
      </c>
      <c r="G44" t="s">
        <v>14796</v>
      </c>
      <c r="H44" s="4" t="s">
        <v>271</v>
      </c>
      <c r="I44" s="1">
        <v>82782</v>
      </c>
      <c r="J44" s="1">
        <v>82782</v>
      </c>
      <c r="K44" s="1">
        <v>83162</v>
      </c>
      <c r="L44" s="1">
        <v>85571</v>
      </c>
      <c r="M44" s="1">
        <v>87368</v>
      </c>
      <c r="N44" s="1">
        <v>88904</v>
      </c>
      <c r="O44" s="1">
        <v>90640</v>
      </c>
      <c r="P44" s="1">
        <v>91622</v>
      </c>
      <c r="Q44" s="1">
        <v>92753</v>
      </c>
      <c r="T44" s="26" t="s">
        <v>498</v>
      </c>
      <c r="U44" s="1">
        <f t="shared" si="3"/>
        <v>3923561</v>
      </c>
      <c r="W44" s="12" t="s">
        <v>272</v>
      </c>
      <c r="X44" s="13" t="s">
        <v>17</v>
      </c>
      <c r="Y44" s="14">
        <f t="shared" si="5"/>
        <v>6451877</v>
      </c>
      <c r="Z44" s="15">
        <f t="shared" si="6"/>
        <v>-6.2577013460079123E-4</v>
      </c>
      <c r="AA44" s="4"/>
      <c r="AB44" s="62"/>
    </row>
    <row r="45" spans="1:28" x14ac:dyDescent="0.15">
      <c r="A45" t="s">
        <v>8596</v>
      </c>
      <c r="B45">
        <v>1085</v>
      </c>
      <c r="C45" t="s">
        <v>8597</v>
      </c>
      <c r="D45" t="str">
        <f t="shared" si="0"/>
        <v>Alabama</v>
      </c>
      <c r="E45" t="str">
        <f t="shared" si="1"/>
        <v xml:space="preserve">Lowndes </v>
      </c>
      <c r="F45" t="s">
        <v>14871</v>
      </c>
      <c r="G45" t="s">
        <v>14796</v>
      </c>
      <c r="H45" s="4" t="s">
        <v>8459</v>
      </c>
      <c r="I45" s="1">
        <v>11299</v>
      </c>
      <c r="J45" s="1">
        <v>11289</v>
      </c>
      <c r="K45" s="1">
        <v>11278</v>
      </c>
      <c r="L45" s="1">
        <v>11117</v>
      </c>
      <c r="M45" s="1">
        <v>10835</v>
      </c>
      <c r="N45" s="1">
        <v>10685</v>
      </c>
      <c r="O45" s="1">
        <v>10524</v>
      </c>
      <c r="P45" s="1">
        <v>10422</v>
      </c>
      <c r="Q45" s="1">
        <v>10358</v>
      </c>
      <c r="T45" s="26" t="s">
        <v>727</v>
      </c>
      <c r="U45" s="1">
        <f t="shared" si="3"/>
        <v>4093465</v>
      </c>
      <c r="W45" s="12" t="s">
        <v>18</v>
      </c>
      <c r="X45" s="13" t="s">
        <v>19</v>
      </c>
      <c r="Y45" s="14">
        <f t="shared" si="5"/>
        <v>6552762</v>
      </c>
      <c r="Z45" s="15">
        <f t="shared" si="6"/>
        <v>1.5000979907281718E-2</v>
      </c>
      <c r="AA45" s="4"/>
      <c r="AB45" s="62"/>
    </row>
    <row r="46" spans="1:28" ht="26" x14ac:dyDescent="0.15">
      <c r="A46" t="s">
        <v>8598</v>
      </c>
      <c r="B46">
        <v>1087</v>
      </c>
      <c r="C46" t="s">
        <v>8599</v>
      </c>
      <c r="D46" t="str">
        <f t="shared" si="0"/>
        <v>Alabama</v>
      </c>
      <c r="E46" t="str">
        <f t="shared" si="1"/>
        <v xml:space="preserve">Macon </v>
      </c>
      <c r="F46" t="s">
        <v>14872</v>
      </c>
      <c r="G46" t="s">
        <v>14796</v>
      </c>
      <c r="H46" s="4" t="s">
        <v>8459</v>
      </c>
      <c r="I46" s="1">
        <v>21452</v>
      </c>
      <c r="J46" s="1">
        <v>21448</v>
      </c>
      <c r="K46" s="1">
        <v>21499</v>
      </c>
      <c r="L46" s="1">
        <v>21317</v>
      </c>
      <c r="M46" s="1">
        <v>20632</v>
      </c>
      <c r="N46" s="1">
        <v>20016</v>
      </c>
      <c r="O46" s="1">
        <v>19594</v>
      </c>
      <c r="P46" s="1">
        <v>19215</v>
      </c>
      <c r="Q46" s="1">
        <v>18963</v>
      </c>
      <c r="T46" s="26" t="s">
        <v>14820</v>
      </c>
      <c r="U46" s="1">
        <f t="shared" si="3"/>
        <v>12784227</v>
      </c>
      <c r="W46" s="12" t="s">
        <v>20</v>
      </c>
      <c r="X46" s="13" t="s">
        <v>276</v>
      </c>
      <c r="Y46" s="14">
        <f t="shared" si="5"/>
        <v>6365534</v>
      </c>
      <c r="Z46" s="15">
        <f t="shared" si="6"/>
        <v>-1.4000012875010778E-2</v>
      </c>
      <c r="AA46" s="25"/>
      <c r="AB46" s="62"/>
    </row>
    <row r="47" spans="1:28" ht="26" x14ac:dyDescent="0.15">
      <c r="A47" t="s">
        <v>8600</v>
      </c>
      <c r="B47">
        <v>1089</v>
      </c>
      <c r="C47" t="s">
        <v>8601</v>
      </c>
      <c r="D47" t="str">
        <f t="shared" si="0"/>
        <v>Alabama</v>
      </c>
      <c r="E47" t="str">
        <f t="shared" si="1"/>
        <v xml:space="preserve">Madison </v>
      </c>
      <c r="F47" t="s">
        <v>14873</v>
      </c>
      <c r="G47" t="s">
        <v>14796</v>
      </c>
      <c r="H47" s="4" t="s">
        <v>271</v>
      </c>
      <c r="I47" s="1">
        <v>334811</v>
      </c>
      <c r="J47" s="1">
        <v>334811</v>
      </c>
      <c r="K47" s="1">
        <v>336149</v>
      </c>
      <c r="L47" s="1">
        <v>339594</v>
      </c>
      <c r="M47" s="1">
        <v>342773</v>
      </c>
      <c r="N47" s="1">
        <v>346704</v>
      </c>
      <c r="O47" s="1">
        <v>350121</v>
      </c>
      <c r="P47" s="1">
        <v>353302</v>
      </c>
      <c r="Q47" s="1">
        <v>356967</v>
      </c>
      <c r="T47" s="26" t="s">
        <v>14821</v>
      </c>
      <c r="U47" s="1">
        <f t="shared" si="3"/>
        <v>1056426</v>
      </c>
      <c r="W47" s="12" t="s">
        <v>21</v>
      </c>
      <c r="X47" s="13" t="s">
        <v>22</v>
      </c>
      <c r="Y47" s="14">
        <f t="shared" si="5"/>
        <v>6464032</v>
      </c>
      <c r="Z47" s="15">
        <f t="shared" si="6"/>
        <v>1.2569988276738967E-3</v>
      </c>
      <c r="AA47" s="4"/>
      <c r="AB47" s="62"/>
    </row>
    <row r="48" spans="1:28" ht="26" x14ac:dyDescent="0.15">
      <c r="A48" t="s">
        <v>8602</v>
      </c>
      <c r="B48">
        <v>1091</v>
      </c>
      <c r="C48" t="s">
        <v>8603</v>
      </c>
      <c r="D48" t="str">
        <f t="shared" si="0"/>
        <v>Alabama</v>
      </c>
      <c r="E48" t="str">
        <f t="shared" si="1"/>
        <v xml:space="preserve">Marengo </v>
      </c>
      <c r="F48" t="s">
        <v>14874</v>
      </c>
      <c r="G48" t="s">
        <v>14796</v>
      </c>
      <c r="H48" s="4" t="s">
        <v>153</v>
      </c>
      <c r="I48" s="1">
        <v>21027</v>
      </c>
      <c r="J48" s="1">
        <v>21036</v>
      </c>
      <c r="K48" s="1">
        <v>20953</v>
      </c>
      <c r="L48" s="1">
        <v>20728</v>
      </c>
      <c r="M48" s="1">
        <v>20451</v>
      </c>
      <c r="N48" s="1">
        <v>20208</v>
      </c>
      <c r="O48" s="1">
        <v>20086</v>
      </c>
      <c r="P48" s="1">
        <v>19912</v>
      </c>
      <c r="Q48" s="1">
        <v>19673</v>
      </c>
      <c r="T48" s="26" t="s">
        <v>14822</v>
      </c>
      <c r="U48" s="1">
        <f t="shared" si="3"/>
        <v>4961119</v>
      </c>
      <c r="W48" s="12" t="s">
        <v>23</v>
      </c>
      <c r="X48" s="13" t="s">
        <v>8171</v>
      </c>
      <c r="Y48" s="14">
        <f t="shared" si="5"/>
        <v>6478560</v>
      </c>
      <c r="Z48" s="15">
        <f t="shared" si="6"/>
        <v>3.5073375758373415E-3</v>
      </c>
      <c r="AA48" s="4"/>
      <c r="AB48" s="62"/>
    </row>
    <row r="49" spans="1:28" ht="26" x14ac:dyDescent="0.15">
      <c r="A49" t="s">
        <v>8604</v>
      </c>
      <c r="B49">
        <v>1093</v>
      </c>
      <c r="C49" t="s">
        <v>8605</v>
      </c>
      <c r="D49" t="str">
        <f t="shared" si="0"/>
        <v>Alabama</v>
      </c>
      <c r="E49" t="str">
        <f t="shared" si="1"/>
        <v xml:space="preserve">Marion </v>
      </c>
      <c r="F49" t="s">
        <v>14875</v>
      </c>
      <c r="G49" t="s">
        <v>14796</v>
      </c>
      <c r="H49" s="4" t="s">
        <v>153</v>
      </c>
      <c r="I49" s="1">
        <v>30776</v>
      </c>
      <c r="J49" s="1">
        <v>30776</v>
      </c>
      <c r="K49" s="1">
        <v>30798</v>
      </c>
      <c r="L49" s="1">
        <v>30725</v>
      </c>
      <c r="M49" s="1">
        <v>30520</v>
      </c>
      <c r="N49" s="1">
        <v>30283</v>
      </c>
      <c r="O49" s="1">
        <v>30250</v>
      </c>
      <c r="P49" s="1">
        <v>30145</v>
      </c>
      <c r="Q49" s="1">
        <v>29998</v>
      </c>
      <c r="T49" s="26" t="s">
        <v>14823</v>
      </c>
      <c r="U49" s="1">
        <f t="shared" si="3"/>
        <v>865454</v>
      </c>
      <c r="W49" s="12" t="s">
        <v>24</v>
      </c>
      <c r="X49" s="13" t="s">
        <v>8418</v>
      </c>
      <c r="Y49" s="14">
        <f t="shared" si="5"/>
        <v>6452705</v>
      </c>
      <c r="Z49" s="15">
        <f t="shared" si="6"/>
        <v>-4.9751569603530862E-4</v>
      </c>
      <c r="AA49" s="4"/>
      <c r="AB49" s="62"/>
    </row>
    <row r="50" spans="1:28" x14ac:dyDescent="0.15">
      <c r="A50" t="s">
        <v>8606</v>
      </c>
      <c r="B50">
        <v>1095</v>
      </c>
      <c r="C50" t="s">
        <v>8607</v>
      </c>
      <c r="D50" t="str">
        <f t="shared" si="0"/>
        <v>Alabama</v>
      </c>
      <c r="E50" t="str">
        <f t="shared" si="1"/>
        <v xml:space="preserve">Marshall </v>
      </c>
      <c r="F50" t="s">
        <v>14876</v>
      </c>
      <c r="G50" t="s">
        <v>14796</v>
      </c>
      <c r="H50" s="4" t="s">
        <v>153</v>
      </c>
      <c r="I50" s="1">
        <v>93019</v>
      </c>
      <c r="J50" s="1">
        <v>93019</v>
      </c>
      <c r="K50" s="1">
        <v>93150</v>
      </c>
      <c r="L50" s="1">
        <v>93885</v>
      </c>
      <c r="M50" s="1">
        <v>94182</v>
      </c>
      <c r="N50" s="1">
        <v>94318</v>
      </c>
      <c r="O50" s="1">
        <v>94320</v>
      </c>
      <c r="P50" s="1">
        <v>94693</v>
      </c>
      <c r="Q50" s="1">
        <v>95157</v>
      </c>
      <c r="T50" s="26" t="s">
        <v>14824</v>
      </c>
      <c r="U50" s="1">
        <f t="shared" si="3"/>
        <v>6651194</v>
      </c>
      <c r="W50" s="12" t="s">
        <v>25</v>
      </c>
      <c r="X50" s="13" t="s">
        <v>26</v>
      </c>
      <c r="Y50" s="14">
        <f t="shared" si="5"/>
        <v>6462415</v>
      </c>
      <c r="Z50" s="15">
        <f t="shared" si="6"/>
        <v>1.0065309204753637E-3</v>
      </c>
      <c r="AA50" s="4"/>
      <c r="AB50" s="62"/>
    </row>
    <row r="51" spans="1:28" x14ac:dyDescent="0.15">
      <c r="A51" t="s">
        <v>8608</v>
      </c>
      <c r="B51">
        <v>1097</v>
      </c>
      <c r="C51" t="s">
        <v>8609</v>
      </c>
      <c r="D51" t="str">
        <f t="shared" si="0"/>
        <v>Alabama</v>
      </c>
      <c r="E51" t="str">
        <f t="shared" si="1"/>
        <v xml:space="preserve">Mobile </v>
      </c>
      <c r="F51" t="s">
        <v>14877</v>
      </c>
      <c r="G51" t="s">
        <v>14796</v>
      </c>
      <c r="H51" s="4" t="s">
        <v>8459</v>
      </c>
      <c r="I51" s="1">
        <v>412992</v>
      </c>
      <c r="J51" s="1">
        <v>413143</v>
      </c>
      <c r="K51" s="1">
        <v>413369</v>
      </c>
      <c r="L51" s="1">
        <v>413178</v>
      </c>
      <c r="M51" s="1">
        <v>413760</v>
      </c>
      <c r="N51" s="1">
        <v>413884</v>
      </c>
      <c r="O51" s="1">
        <v>414342</v>
      </c>
      <c r="P51" s="1">
        <v>414634</v>
      </c>
      <c r="Q51" s="1">
        <v>414836</v>
      </c>
      <c r="T51" s="26" t="s">
        <v>1035</v>
      </c>
      <c r="U51" s="1">
        <f t="shared" si="3"/>
        <v>27862596</v>
      </c>
      <c r="W51" s="12" t="s">
        <v>27</v>
      </c>
      <c r="X51" s="13" t="s">
        <v>8340</v>
      </c>
      <c r="Y51" s="14">
        <f t="shared" si="5"/>
        <v>6454036</v>
      </c>
      <c r="Z51" s="15">
        <f t="shared" si="6"/>
        <v>-2.9134823500794456E-4</v>
      </c>
      <c r="AA51" s="4"/>
    </row>
    <row r="52" spans="1:28" x14ac:dyDescent="0.15">
      <c r="A52" t="s">
        <v>8610</v>
      </c>
      <c r="B52">
        <v>1099</v>
      </c>
      <c r="C52" t="s">
        <v>8611</v>
      </c>
      <c r="D52" t="str">
        <f t="shared" si="0"/>
        <v>Alabama</v>
      </c>
      <c r="E52" t="str">
        <f t="shared" si="1"/>
        <v xml:space="preserve">Monroe </v>
      </c>
      <c r="F52" t="s">
        <v>14878</v>
      </c>
      <c r="G52" t="s">
        <v>14796</v>
      </c>
      <c r="H52" s="4" t="s">
        <v>8459</v>
      </c>
      <c r="I52" s="1">
        <v>23068</v>
      </c>
      <c r="J52" s="1">
        <v>23070</v>
      </c>
      <c r="K52" s="1">
        <v>22987</v>
      </c>
      <c r="L52" s="1">
        <v>22795</v>
      </c>
      <c r="M52" s="1">
        <v>22593</v>
      </c>
      <c r="N52" s="1">
        <v>22154</v>
      </c>
      <c r="O52" s="1">
        <v>21902</v>
      </c>
      <c r="P52" s="1">
        <v>21697</v>
      </c>
      <c r="Q52" s="1">
        <v>21530</v>
      </c>
      <c r="T52" s="26" t="s">
        <v>1102</v>
      </c>
      <c r="U52" s="1">
        <f t="shared" si="3"/>
        <v>3051217</v>
      </c>
      <c r="W52" s="12" t="s">
        <v>8338</v>
      </c>
      <c r="X52" s="13" t="s">
        <v>8341</v>
      </c>
      <c r="Y52" s="14">
        <f t="shared" si="5"/>
        <v>6471984</v>
      </c>
      <c r="Z52" s="15">
        <f t="shared" si="6"/>
        <v>2.4887371072303197E-3</v>
      </c>
    </row>
    <row r="53" spans="1:28" x14ac:dyDescent="0.15">
      <c r="A53" t="s">
        <v>8612</v>
      </c>
      <c r="B53">
        <v>1101</v>
      </c>
      <c r="C53" t="s">
        <v>8613</v>
      </c>
      <c r="D53" t="str">
        <f t="shared" si="0"/>
        <v>Alabama</v>
      </c>
      <c r="E53" t="str">
        <f t="shared" si="1"/>
        <v xml:space="preserve">Montgomery </v>
      </c>
      <c r="F53" t="s">
        <v>14879</v>
      </c>
      <c r="G53" t="s">
        <v>14796</v>
      </c>
      <c r="H53" s="4" t="s">
        <v>8459</v>
      </c>
      <c r="I53" s="1">
        <v>229363</v>
      </c>
      <c r="J53" s="1">
        <v>229385</v>
      </c>
      <c r="K53" s="1">
        <v>229554</v>
      </c>
      <c r="L53" s="1">
        <v>229174</v>
      </c>
      <c r="M53" s="1">
        <v>228708</v>
      </c>
      <c r="N53" s="1">
        <v>227841</v>
      </c>
      <c r="O53" s="1">
        <v>227193</v>
      </c>
      <c r="P53" s="1">
        <v>226868</v>
      </c>
      <c r="Q53" s="1">
        <v>226349</v>
      </c>
      <c r="T53" s="26" t="s">
        <v>14825</v>
      </c>
      <c r="U53" s="1">
        <f t="shared" si="3"/>
        <v>624594</v>
      </c>
      <c r="W53" s="12" t="s">
        <v>28</v>
      </c>
      <c r="X53" s="13" t="s">
        <v>121</v>
      </c>
      <c r="Y53" s="14">
        <f t="shared" si="5"/>
        <v>6456173</v>
      </c>
      <c r="Z53" s="15">
        <f t="shared" si="6"/>
        <v>3.9665937956350671E-5</v>
      </c>
    </row>
    <row r="54" spans="1:28" x14ac:dyDescent="0.15">
      <c r="A54" t="s">
        <v>8614</v>
      </c>
      <c r="B54">
        <v>1103</v>
      </c>
      <c r="C54" t="s">
        <v>8615</v>
      </c>
      <c r="D54" t="str">
        <f t="shared" si="0"/>
        <v>Alabama</v>
      </c>
      <c r="E54" t="str">
        <f t="shared" si="1"/>
        <v xml:space="preserve">Morgan </v>
      </c>
      <c r="F54" t="s">
        <v>14880</v>
      </c>
      <c r="G54" t="s">
        <v>14796</v>
      </c>
      <c r="H54" s="4" t="s">
        <v>153</v>
      </c>
      <c r="I54" s="1">
        <v>119490</v>
      </c>
      <c r="J54" s="1">
        <v>119486</v>
      </c>
      <c r="K54" s="1">
        <v>119610</v>
      </c>
      <c r="L54" s="1">
        <v>119988</v>
      </c>
      <c r="M54" s="1">
        <v>120123</v>
      </c>
      <c r="N54" s="1">
        <v>119652</v>
      </c>
      <c r="O54" s="1">
        <v>119602</v>
      </c>
      <c r="P54" s="1">
        <v>119387</v>
      </c>
      <c r="Q54" s="1">
        <v>119012</v>
      </c>
      <c r="T54" s="26" t="s">
        <v>14826</v>
      </c>
      <c r="U54" s="1">
        <f t="shared" si="3"/>
        <v>8411808</v>
      </c>
      <c r="W54" s="12" t="s">
        <v>212</v>
      </c>
      <c r="X54" s="13" t="s">
        <v>123</v>
      </c>
      <c r="Y54" s="14">
        <f t="shared" si="5"/>
        <v>6453676</v>
      </c>
      <c r="Z54" s="15">
        <f t="shared" si="6"/>
        <v>-3.4711103438424138E-4</v>
      </c>
      <c r="AA54" s="25"/>
    </row>
    <row r="55" spans="1:28" x14ac:dyDescent="0.15">
      <c r="A55" t="s">
        <v>8616</v>
      </c>
      <c r="B55">
        <v>1105</v>
      </c>
      <c r="C55" t="s">
        <v>8617</v>
      </c>
      <c r="D55" t="str">
        <f t="shared" si="0"/>
        <v>Alabama</v>
      </c>
      <c r="E55" t="str">
        <f t="shared" si="1"/>
        <v xml:space="preserve">Perry </v>
      </c>
      <c r="F55" t="s">
        <v>14881</v>
      </c>
      <c r="G55" t="s">
        <v>14796</v>
      </c>
      <c r="H55" s="4" t="s">
        <v>8459</v>
      </c>
      <c r="I55" s="1">
        <v>10591</v>
      </c>
      <c r="J55" s="1">
        <v>10581</v>
      </c>
      <c r="K55" s="1">
        <v>10543</v>
      </c>
      <c r="L55" s="1">
        <v>10518</v>
      </c>
      <c r="M55" s="1">
        <v>10184</v>
      </c>
      <c r="N55" s="1">
        <v>9995</v>
      </c>
      <c r="O55" s="1">
        <v>9842</v>
      </c>
      <c r="P55" s="1">
        <v>9683</v>
      </c>
      <c r="Q55" s="1">
        <v>9574</v>
      </c>
      <c r="T55" s="26" t="s">
        <v>1478</v>
      </c>
      <c r="U55" s="1">
        <f t="shared" si="3"/>
        <v>7288000</v>
      </c>
      <c r="W55" s="12" t="s">
        <v>29</v>
      </c>
      <c r="X55" s="13" t="s">
        <v>214</v>
      </c>
      <c r="Y55" s="14">
        <f t="shared" si="5"/>
        <v>6475732</v>
      </c>
      <c r="Z55" s="15">
        <f t="shared" si="6"/>
        <v>3.0692898074035431E-3</v>
      </c>
    </row>
    <row r="56" spans="1:28" ht="26" x14ac:dyDescent="0.15">
      <c r="A56" t="s">
        <v>8618</v>
      </c>
      <c r="B56">
        <v>1107</v>
      </c>
      <c r="C56" t="s">
        <v>8619</v>
      </c>
      <c r="D56" t="str">
        <f t="shared" si="0"/>
        <v>Alabama</v>
      </c>
      <c r="E56" t="str">
        <f t="shared" si="1"/>
        <v xml:space="preserve">Pickens </v>
      </c>
      <c r="F56" t="s">
        <v>14882</v>
      </c>
      <c r="G56" t="s">
        <v>14796</v>
      </c>
      <c r="H56" s="4" t="s">
        <v>153</v>
      </c>
      <c r="I56" s="1">
        <v>19746</v>
      </c>
      <c r="J56" s="1">
        <v>19746</v>
      </c>
      <c r="K56" s="1">
        <v>19717</v>
      </c>
      <c r="L56" s="1">
        <v>19366</v>
      </c>
      <c r="M56" s="1">
        <v>19359</v>
      </c>
      <c r="N56" s="1">
        <v>19370</v>
      </c>
      <c r="O56" s="1">
        <v>20332</v>
      </c>
      <c r="P56" s="1">
        <v>20827</v>
      </c>
      <c r="Q56" s="1">
        <v>20324</v>
      </c>
      <c r="T56" s="26" t="s">
        <v>14827</v>
      </c>
      <c r="U56" s="1">
        <f t="shared" si="3"/>
        <v>1831102</v>
      </c>
      <c r="W56" s="29" t="s">
        <v>16760</v>
      </c>
      <c r="X56" s="37" t="s">
        <v>16761</v>
      </c>
      <c r="Y56" s="14">
        <f t="shared" si="5"/>
        <v>6461846</v>
      </c>
      <c r="Z56" s="15">
        <f t="shared" si="6"/>
        <v>9.1839471812782782E-4</v>
      </c>
    </row>
    <row r="57" spans="1:28" ht="14" thickBot="1" x14ac:dyDescent="0.2">
      <c r="A57" t="s">
        <v>8620</v>
      </c>
      <c r="B57">
        <v>1109</v>
      </c>
      <c r="C57" t="s">
        <v>8621</v>
      </c>
      <c r="D57" t="str">
        <f t="shared" si="0"/>
        <v>Alabama</v>
      </c>
      <c r="E57" t="str">
        <f t="shared" si="1"/>
        <v xml:space="preserve">Pike </v>
      </c>
      <c r="F57" t="s">
        <v>14883</v>
      </c>
      <c r="G57" t="s">
        <v>14796</v>
      </c>
      <c r="H57" s="4" t="s">
        <v>8459</v>
      </c>
      <c r="I57" s="1">
        <v>32899</v>
      </c>
      <c r="J57" s="1">
        <v>32899</v>
      </c>
      <c r="K57" s="1">
        <v>32964</v>
      </c>
      <c r="L57" s="1">
        <v>32999</v>
      </c>
      <c r="M57" s="1">
        <v>33113</v>
      </c>
      <c r="N57" s="1">
        <v>33592</v>
      </c>
      <c r="O57" s="1">
        <v>33020</v>
      </c>
      <c r="P57" s="1">
        <v>33376</v>
      </c>
      <c r="Q57" s="1">
        <v>33286</v>
      </c>
      <c r="T57" s="26" t="s">
        <v>14828</v>
      </c>
      <c r="U57" s="1">
        <f t="shared" si="3"/>
        <v>5778708</v>
      </c>
      <c r="W57" s="16" t="s">
        <v>217</v>
      </c>
      <c r="X57" s="17" t="s">
        <v>218</v>
      </c>
      <c r="Y57" s="14">
        <f t="shared" si="5"/>
        <v>6456334</v>
      </c>
      <c r="Z57" s="15">
        <f t="shared" si="6"/>
        <v>6.4604301010750078E-5</v>
      </c>
    </row>
    <row r="58" spans="1:28" x14ac:dyDescent="0.15">
      <c r="A58" t="s">
        <v>8622</v>
      </c>
      <c r="B58">
        <v>1111</v>
      </c>
      <c r="C58" t="s">
        <v>8623</v>
      </c>
      <c r="D58" t="str">
        <f t="shared" si="0"/>
        <v>Alabama</v>
      </c>
      <c r="E58" t="str">
        <f t="shared" si="1"/>
        <v xml:space="preserve">Randolph </v>
      </c>
      <c r="F58" t="s">
        <v>14884</v>
      </c>
      <c r="G58" t="s">
        <v>14796</v>
      </c>
      <c r="H58" s="4" t="s">
        <v>153</v>
      </c>
      <c r="I58" s="1">
        <v>22913</v>
      </c>
      <c r="J58" s="1">
        <v>22914</v>
      </c>
      <c r="K58" s="1">
        <v>22893</v>
      </c>
      <c r="L58" s="1">
        <v>22807</v>
      </c>
      <c r="M58" s="1">
        <v>22623</v>
      </c>
      <c r="N58" s="1">
        <v>22629</v>
      </c>
      <c r="O58" s="1">
        <v>22468</v>
      </c>
      <c r="P58" s="1">
        <v>22703</v>
      </c>
      <c r="Q58" s="1">
        <v>22652</v>
      </c>
      <c r="T58" s="26" t="s">
        <v>133</v>
      </c>
      <c r="U58" s="1">
        <f t="shared" si="3"/>
        <v>585501</v>
      </c>
    </row>
    <row r="59" spans="1:28" x14ac:dyDescent="0.15">
      <c r="A59" t="s">
        <v>8624</v>
      </c>
      <c r="B59">
        <v>1113</v>
      </c>
      <c r="C59" t="s">
        <v>8625</v>
      </c>
      <c r="D59" t="str">
        <f t="shared" si="0"/>
        <v>Alabama</v>
      </c>
      <c r="E59" t="str">
        <f t="shared" si="1"/>
        <v xml:space="preserve">Russell </v>
      </c>
      <c r="F59" t="s">
        <v>14885</v>
      </c>
      <c r="G59" t="s">
        <v>14796</v>
      </c>
      <c r="H59" s="4" t="s">
        <v>8459</v>
      </c>
      <c r="I59" s="1">
        <v>52947</v>
      </c>
      <c r="J59" s="1">
        <v>52951</v>
      </c>
      <c r="K59" s="1">
        <v>53305</v>
      </c>
      <c r="L59" s="1">
        <v>54891</v>
      </c>
      <c r="M59" s="1">
        <v>57626</v>
      </c>
      <c r="N59" s="1">
        <v>59240</v>
      </c>
      <c r="O59" s="1">
        <v>59282</v>
      </c>
      <c r="P59" s="1">
        <v>58858</v>
      </c>
      <c r="Q59" s="1">
        <v>58172</v>
      </c>
    </row>
    <row r="60" spans="1:28" x14ac:dyDescent="0.15">
      <c r="A60" t="s">
        <v>8626</v>
      </c>
      <c r="B60">
        <v>1115</v>
      </c>
      <c r="C60" t="s">
        <v>8627</v>
      </c>
      <c r="D60" t="str">
        <f t="shared" si="0"/>
        <v>Alabama</v>
      </c>
      <c r="E60" t="str">
        <f t="shared" si="1"/>
        <v xml:space="preserve">St. Clair </v>
      </c>
      <c r="F60" t="s">
        <v>14886</v>
      </c>
      <c r="G60" t="s">
        <v>14796</v>
      </c>
      <c r="H60" s="4" t="s">
        <v>153</v>
      </c>
      <c r="I60" s="1">
        <v>83593</v>
      </c>
      <c r="J60" s="1">
        <v>83593</v>
      </c>
      <c r="K60" s="1">
        <v>83816</v>
      </c>
      <c r="L60" s="1">
        <v>84351</v>
      </c>
      <c r="M60" s="1">
        <v>85168</v>
      </c>
      <c r="N60" s="1">
        <v>86225</v>
      </c>
      <c r="O60" s="1">
        <v>86482</v>
      </c>
      <c r="P60" s="1">
        <v>86986</v>
      </c>
      <c r="Q60" s="1">
        <v>88019</v>
      </c>
    </row>
    <row r="61" spans="1:28" x14ac:dyDescent="0.15">
      <c r="A61" t="s">
        <v>8628</v>
      </c>
      <c r="B61">
        <v>1117</v>
      </c>
      <c r="C61" t="s">
        <v>8629</v>
      </c>
      <c r="D61" t="str">
        <f t="shared" si="0"/>
        <v>Alabama</v>
      </c>
      <c r="E61" t="str">
        <f t="shared" si="1"/>
        <v xml:space="preserve">Shelby </v>
      </c>
      <c r="F61" t="s">
        <v>14887</v>
      </c>
      <c r="G61" t="s">
        <v>14796</v>
      </c>
      <c r="H61" s="4" t="s">
        <v>153</v>
      </c>
      <c r="I61" s="1">
        <v>195085</v>
      </c>
      <c r="J61" s="1">
        <v>195218</v>
      </c>
      <c r="K61" s="1">
        <v>196053</v>
      </c>
      <c r="L61" s="1">
        <v>197975</v>
      </c>
      <c r="M61" s="1">
        <v>200789</v>
      </c>
      <c r="N61" s="1">
        <v>203825</v>
      </c>
      <c r="O61" s="1">
        <v>205990</v>
      </c>
      <c r="P61" s="1">
        <v>208527</v>
      </c>
      <c r="Q61" s="1">
        <v>210622</v>
      </c>
    </row>
    <row r="62" spans="1:28" x14ac:dyDescent="0.15">
      <c r="A62" t="s">
        <v>8630</v>
      </c>
      <c r="B62">
        <v>1119</v>
      </c>
      <c r="C62" t="s">
        <v>8631</v>
      </c>
      <c r="D62" t="str">
        <f t="shared" si="0"/>
        <v>Alabama</v>
      </c>
      <c r="E62" t="str">
        <f t="shared" si="1"/>
        <v xml:space="preserve">Sumter </v>
      </c>
      <c r="F62" t="s">
        <v>14888</v>
      </c>
      <c r="G62" t="s">
        <v>14796</v>
      </c>
      <c r="H62" s="4" t="s">
        <v>8459</v>
      </c>
      <c r="I62" s="1">
        <v>13763</v>
      </c>
      <c r="J62" s="1">
        <v>13763</v>
      </c>
      <c r="K62" s="1">
        <v>13742</v>
      </c>
      <c r="L62" s="1">
        <v>13512</v>
      </c>
      <c r="M62" s="1">
        <v>13448</v>
      </c>
      <c r="N62" s="1">
        <v>13409</v>
      </c>
      <c r="O62" s="1">
        <v>13283</v>
      </c>
      <c r="P62" s="1">
        <v>13244</v>
      </c>
      <c r="Q62" s="1">
        <v>13040</v>
      </c>
    </row>
    <row r="63" spans="1:28" x14ac:dyDescent="0.15">
      <c r="A63" t="s">
        <v>8632</v>
      </c>
      <c r="B63">
        <v>1121</v>
      </c>
      <c r="C63" t="s">
        <v>8633</v>
      </c>
      <c r="D63" t="str">
        <f t="shared" si="0"/>
        <v>Alabama</v>
      </c>
      <c r="E63" t="str">
        <f t="shared" si="1"/>
        <v xml:space="preserve">Talladega </v>
      </c>
      <c r="F63" t="s">
        <v>14889</v>
      </c>
      <c r="G63" t="s">
        <v>14796</v>
      </c>
      <c r="H63" s="4" t="s">
        <v>153</v>
      </c>
      <c r="I63" s="1">
        <v>82291</v>
      </c>
      <c r="J63" s="1">
        <v>82291</v>
      </c>
      <c r="K63" s="1">
        <v>82077</v>
      </c>
      <c r="L63" s="1">
        <v>81847</v>
      </c>
      <c r="M63" s="1">
        <v>81941</v>
      </c>
      <c r="N63" s="1">
        <v>81277</v>
      </c>
      <c r="O63" s="1">
        <v>81216</v>
      </c>
      <c r="P63" s="1">
        <v>80749</v>
      </c>
      <c r="Q63" s="1">
        <v>80103</v>
      </c>
    </row>
    <row r="64" spans="1:28" x14ac:dyDescent="0.15">
      <c r="A64" t="s">
        <v>8634</v>
      </c>
      <c r="B64">
        <v>1123</v>
      </c>
      <c r="C64" t="s">
        <v>8635</v>
      </c>
      <c r="D64" t="str">
        <f t="shared" si="0"/>
        <v>Alabama</v>
      </c>
      <c r="E64" t="str">
        <f t="shared" si="1"/>
        <v xml:space="preserve">Tallapoosa </v>
      </c>
      <c r="F64" t="s">
        <v>14890</v>
      </c>
      <c r="G64" t="s">
        <v>14796</v>
      </c>
      <c r="H64" s="4" t="s">
        <v>153</v>
      </c>
      <c r="I64" s="1">
        <v>41616</v>
      </c>
      <c r="J64" s="1">
        <v>41618</v>
      </c>
      <c r="K64" s="1">
        <v>41512</v>
      </c>
      <c r="L64" s="1">
        <v>41459</v>
      </c>
      <c r="M64" s="1">
        <v>41144</v>
      </c>
      <c r="N64" s="1">
        <v>41139</v>
      </c>
      <c r="O64" s="1">
        <v>41027</v>
      </c>
      <c r="P64" s="1">
        <v>40755</v>
      </c>
      <c r="Q64" s="1">
        <v>40727</v>
      </c>
    </row>
    <row r="65" spans="1:17" x14ac:dyDescent="0.15">
      <c r="A65" t="s">
        <v>8636</v>
      </c>
      <c r="B65">
        <v>1125</v>
      </c>
      <c r="C65" t="s">
        <v>8637</v>
      </c>
      <c r="D65" t="str">
        <f t="shared" si="0"/>
        <v>Alabama</v>
      </c>
      <c r="E65" t="str">
        <f t="shared" si="1"/>
        <v xml:space="preserve">Tuscaloosa </v>
      </c>
      <c r="F65" t="s">
        <v>14891</v>
      </c>
      <c r="G65" t="s">
        <v>14796</v>
      </c>
      <c r="H65" s="4" t="s">
        <v>153</v>
      </c>
      <c r="I65" s="1">
        <v>194656</v>
      </c>
      <c r="J65" s="1">
        <v>194657</v>
      </c>
      <c r="K65" s="1">
        <v>194996</v>
      </c>
      <c r="L65" s="1">
        <v>196696</v>
      </c>
      <c r="M65" s="1">
        <v>198581</v>
      </c>
      <c r="N65" s="1">
        <v>200681</v>
      </c>
      <c r="O65" s="1">
        <v>202671</v>
      </c>
      <c r="P65" s="1">
        <v>204321</v>
      </c>
      <c r="Q65" s="1">
        <v>206102</v>
      </c>
    </row>
    <row r="66" spans="1:17" x14ac:dyDescent="0.15">
      <c r="A66" t="s">
        <v>8638</v>
      </c>
      <c r="B66">
        <v>1127</v>
      </c>
      <c r="C66" t="s">
        <v>8639</v>
      </c>
      <c r="D66" t="str">
        <f t="shared" si="0"/>
        <v>Alabama</v>
      </c>
      <c r="E66" t="str">
        <f t="shared" si="1"/>
        <v xml:space="preserve">Walker </v>
      </c>
      <c r="F66" t="s">
        <v>14892</v>
      </c>
      <c r="G66" t="s">
        <v>14796</v>
      </c>
      <c r="H66" s="4" t="s">
        <v>153</v>
      </c>
      <c r="I66" s="1">
        <v>67023</v>
      </c>
      <c r="J66" s="1">
        <v>67023</v>
      </c>
      <c r="K66" s="1">
        <v>67006</v>
      </c>
      <c r="L66" s="1">
        <v>66661</v>
      </c>
      <c r="M66" s="1">
        <v>66211</v>
      </c>
      <c r="N66" s="1">
        <v>65934</v>
      </c>
      <c r="O66" s="1">
        <v>65564</v>
      </c>
      <c r="P66" s="1">
        <v>65291</v>
      </c>
      <c r="Q66" s="1">
        <v>64967</v>
      </c>
    </row>
    <row r="67" spans="1:17" x14ac:dyDescent="0.15">
      <c r="A67" t="s">
        <v>8640</v>
      </c>
      <c r="B67">
        <v>1129</v>
      </c>
      <c r="C67" t="s">
        <v>8641</v>
      </c>
      <c r="D67" t="str">
        <f t="shared" si="0"/>
        <v>Alabama</v>
      </c>
      <c r="E67" t="str">
        <f t="shared" si="1"/>
        <v xml:space="preserve">Washington </v>
      </c>
      <c r="F67" t="s">
        <v>14893</v>
      </c>
      <c r="G67" t="s">
        <v>14796</v>
      </c>
      <c r="H67" s="4" t="s">
        <v>8459</v>
      </c>
      <c r="I67" s="1">
        <v>17581</v>
      </c>
      <c r="J67" s="1">
        <v>17583</v>
      </c>
      <c r="K67" s="1">
        <v>17612</v>
      </c>
      <c r="L67" s="1">
        <v>17336</v>
      </c>
      <c r="M67" s="1">
        <v>17115</v>
      </c>
      <c r="N67" s="1">
        <v>16881</v>
      </c>
      <c r="O67" s="1">
        <v>16891</v>
      </c>
      <c r="P67" s="1">
        <v>16901</v>
      </c>
      <c r="Q67" s="1">
        <v>16756</v>
      </c>
    </row>
    <row r="68" spans="1:17" x14ac:dyDescent="0.15">
      <c r="A68" t="s">
        <v>8642</v>
      </c>
      <c r="B68">
        <v>1131</v>
      </c>
      <c r="C68" t="s">
        <v>8643</v>
      </c>
      <c r="D68" t="str">
        <f t="shared" ref="D68:D131" si="8">MID(C68,FIND(",",C68)+2,9999)</f>
        <v>Alabama</v>
      </c>
      <c r="E68" t="str">
        <f t="shared" ref="E68:E131" si="9">MID(MID(C68,1,FIND(D68,C68)-3),1,FIND(" County",MID(C68,1,FIND(D68,C68)-3)))</f>
        <v xml:space="preserve">Wilcox </v>
      </c>
      <c r="F68" t="s">
        <v>14894</v>
      </c>
      <c r="G68" t="s">
        <v>14796</v>
      </c>
      <c r="H68" s="4" t="s">
        <v>8459</v>
      </c>
      <c r="I68" s="1">
        <v>11670</v>
      </c>
      <c r="J68" s="1">
        <v>11665</v>
      </c>
      <c r="K68" s="1">
        <v>11562</v>
      </c>
      <c r="L68" s="1">
        <v>11482</v>
      </c>
      <c r="M68" s="1">
        <v>11355</v>
      </c>
      <c r="N68" s="1">
        <v>11194</v>
      </c>
      <c r="O68" s="1">
        <v>11028</v>
      </c>
      <c r="P68" s="1">
        <v>11030</v>
      </c>
      <c r="Q68" s="1">
        <v>10986</v>
      </c>
    </row>
    <row r="69" spans="1:17" x14ac:dyDescent="0.15">
      <c r="A69" t="s">
        <v>8644</v>
      </c>
      <c r="B69">
        <v>1133</v>
      </c>
      <c r="C69" t="s">
        <v>8645</v>
      </c>
      <c r="D69" t="str">
        <f t="shared" si="8"/>
        <v>Alabama</v>
      </c>
      <c r="E69" t="str">
        <f t="shared" si="9"/>
        <v xml:space="preserve">Winston </v>
      </c>
      <c r="F69" t="s">
        <v>14895</v>
      </c>
      <c r="G69" t="s">
        <v>14796</v>
      </c>
      <c r="H69" s="4" t="s">
        <v>153</v>
      </c>
      <c r="I69" s="1">
        <v>24484</v>
      </c>
      <c r="J69" s="1">
        <v>24484</v>
      </c>
      <c r="K69" s="1">
        <v>24402</v>
      </c>
      <c r="L69" s="1">
        <v>24334</v>
      </c>
      <c r="M69" s="1">
        <v>24171</v>
      </c>
      <c r="N69" s="1">
        <v>24150</v>
      </c>
      <c r="O69" s="1">
        <v>24083</v>
      </c>
      <c r="P69" s="1">
        <v>23854</v>
      </c>
      <c r="Q69" s="1">
        <v>23805</v>
      </c>
    </row>
    <row r="70" spans="1:17" x14ac:dyDescent="0.15">
      <c r="A70" t="s">
        <v>8646</v>
      </c>
      <c r="B70">
        <v>2013</v>
      </c>
      <c r="C70" t="s">
        <v>8647</v>
      </c>
      <c r="D70" t="str">
        <f t="shared" si="8"/>
        <v>Alaska</v>
      </c>
      <c r="E70" t="s">
        <v>8647</v>
      </c>
      <c r="F70" t="s">
        <v>8647</v>
      </c>
      <c r="G70" t="s">
        <v>14797</v>
      </c>
      <c r="H70" s="4" t="s">
        <v>8243</v>
      </c>
      <c r="I70" s="1">
        <v>3141</v>
      </c>
      <c r="J70" s="1">
        <v>3141</v>
      </c>
      <c r="K70" s="1">
        <v>3169</v>
      </c>
      <c r="L70" s="1">
        <v>3251</v>
      </c>
      <c r="M70" s="1">
        <v>3285</v>
      </c>
      <c r="N70" s="1">
        <v>3302</v>
      </c>
      <c r="O70" s="1">
        <v>3296</v>
      </c>
      <c r="P70" s="1">
        <v>3317</v>
      </c>
      <c r="Q70" s="1">
        <v>3296</v>
      </c>
    </row>
    <row r="71" spans="1:17" x14ac:dyDescent="0.15">
      <c r="A71" t="s">
        <v>8648</v>
      </c>
      <c r="B71">
        <v>2016</v>
      </c>
      <c r="C71" t="s">
        <v>8649</v>
      </c>
      <c r="D71" t="str">
        <f t="shared" si="8"/>
        <v>Alaska</v>
      </c>
      <c r="E71" t="s">
        <v>8649</v>
      </c>
      <c r="F71" t="s">
        <v>8649</v>
      </c>
      <c r="G71" t="s">
        <v>14797</v>
      </c>
      <c r="H71" s="4" t="s">
        <v>8243</v>
      </c>
      <c r="I71" s="1">
        <v>5561</v>
      </c>
      <c r="J71" s="1">
        <v>5561</v>
      </c>
      <c r="K71" s="1">
        <v>5546</v>
      </c>
      <c r="L71" s="1">
        <v>5586</v>
      </c>
      <c r="M71" s="1">
        <v>5688</v>
      </c>
      <c r="N71" s="1">
        <v>5715</v>
      </c>
      <c r="O71" s="1">
        <v>5780</v>
      </c>
      <c r="P71" s="1">
        <v>5739</v>
      </c>
      <c r="Q71" s="1">
        <v>5647</v>
      </c>
    </row>
    <row r="72" spans="1:17" x14ac:dyDescent="0.15">
      <c r="A72" t="s">
        <v>8650</v>
      </c>
      <c r="B72">
        <v>2020</v>
      </c>
      <c r="C72" t="s">
        <v>8651</v>
      </c>
      <c r="D72" t="str">
        <f t="shared" si="8"/>
        <v>Alaska</v>
      </c>
      <c r="E72" t="s">
        <v>8651</v>
      </c>
      <c r="F72" t="s">
        <v>8651</v>
      </c>
      <c r="G72" t="s">
        <v>14797</v>
      </c>
      <c r="H72" s="4" t="s">
        <v>8243</v>
      </c>
      <c r="I72" s="1">
        <v>291826</v>
      </c>
      <c r="J72" s="1">
        <v>291826</v>
      </c>
      <c r="K72" s="1">
        <v>293415</v>
      </c>
      <c r="L72" s="1">
        <v>296397</v>
      </c>
      <c r="M72" s="1">
        <v>298527</v>
      </c>
      <c r="N72" s="1">
        <v>301143</v>
      </c>
      <c r="O72" s="1">
        <v>300429</v>
      </c>
      <c r="P72" s="1">
        <v>298312</v>
      </c>
      <c r="Q72" s="1">
        <v>298192</v>
      </c>
    </row>
    <row r="73" spans="1:17" x14ac:dyDescent="0.15">
      <c r="A73" t="s">
        <v>8652</v>
      </c>
      <c r="B73">
        <v>2050</v>
      </c>
      <c r="C73" t="s">
        <v>8653</v>
      </c>
      <c r="D73" t="str">
        <f t="shared" si="8"/>
        <v>Alaska</v>
      </c>
      <c r="E73" t="s">
        <v>8653</v>
      </c>
      <c r="F73" t="s">
        <v>8653</v>
      </c>
      <c r="G73" t="s">
        <v>14797</v>
      </c>
      <c r="H73" s="4" t="s">
        <v>8243</v>
      </c>
      <c r="I73" s="1">
        <v>17013</v>
      </c>
      <c r="J73" s="1">
        <v>17013</v>
      </c>
      <c r="K73" s="1">
        <v>17078</v>
      </c>
      <c r="L73" s="1">
        <v>17466</v>
      </c>
      <c r="M73" s="1">
        <v>17695</v>
      </c>
      <c r="N73" s="1">
        <v>17865</v>
      </c>
      <c r="O73" s="1">
        <v>17959</v>
      </c>
      <c r="P73" s="1">
        <v>17940</v>
      </c>
      <c r="Q73" s="1">
        <v>17968</v>
      </c>
    </row>
    <row r="74" spans="1:17" x14ac:dyDescent="0.15">
      <c r="A74" t="s">
        <v>8654</v>
      </c>
      <c r="B74">
        <v>2060</v>
      </c>
      <c r="C74" t="s">
        <v>8655</v>
      </c>
      <c r="D74" t="str">
        <f t="shared" si="8"/>
        <v>Alaska</v>
      </c>
      <c r="E74" t="s">
        <v>8655</v>
      </c>
      <c r="F74" t="s">
        <v>8655</v>
      </c>
      <c r="G74" t="s">
        <v>14797</v>
      </c>
      <c r="H74" s="4" t="s">
        <v>8243</v>
      </c>
      <c r="I74" s="1">
        <v>997</v>
      </c>
      <c r="J74" s="1">
        <v>997</v>
      </c>
      <c r="K74" s="1">
        <v>1003</v>
      </c>
      <c r="L74" s="1">
        <v>1037</v>
      </c>
      <c r="M74" s="1">
        <v>983</v>
      </c>
      <c r="N74" s="1">
        <v>954</v>
      </c>
      <c r="O74" s="1">
        <v>942</v>
      </c>
      <c r="P74" s="1">
        <v>892</v>
      </c>
      <c r="Q74" s="1">
        <v>898</v>
      </c>
    </row>
    <row r="75" spans="1:17" x14ac:dyDescent="0.15">
      <c r="A75" t="s">
        <v>8656</v>
      </c>
      <c r="B75">
        <v>2068</v>
      </c>
      <c r="C75" t="s">
        <v>8657</v>
      </c>
      <c r="D75" t="str">
        <f t="shared" si="8"/>
        <v>Alaska</v>
      </c>
      <c r="E75" t="s">
        <v>8657</v>
      </c>
      <c r="F75" t="s">
        <v>8657</v>
      </c>
      <c r="G75" t="s">
        <v>14797</v>
      </c>
      <c r="H75" s="4" t="s">
        <v>8243</v>
      </c>
      <c r="I75" s="1">
        <v>1826</v>
      </c>
      <c r="J75" s="1">
        <v>1822</v>
      </c>
      <c r="K75" s="1">
        <v>1833</v>
      </c>
      <c r="L75" s="1">
        <v>1875</v>
      </c>
      <c r="M75" s="1">
        <v>1913</v>
      </c>
      <c r="N75" s="1">
        <v>1940</v>
      </c>
      <c r="O75" s="1">
        <v>1907</v>
      </c>
      <c r="P75" s="1">
        <v>1913</v>
      </c>
      <c r="Q75" s="1">
        <v>1953</v>
      </c>
    </row>
    <row r="76" spans="1:17" x14ac:dyDescent="0.15">
      <c r="A76" t="s">
        <v>8658</v>
      </c>
      <c r="B76">
        <v>2070</v>
      </c>
      <c r="C76" t="s">
        <v>8659</v>
      </c>
      <c r="D76" t="str">
        <f t="shared" si="8"/>
        <v>Alaska</v>
      </c>
      <c r="E76" t="s">
        <v>8659</v>
      </c>
      <c r="F76" t="s">
        <v>8659</v>
      </c>
      <c r="G76" t="s">
        <v>14797</v>
      </c>
      <c r="H76" s="4" t="s">
        <v>8243</v>
      </c>
      <c r="I76" s="1">
        <v>4847</v>
      </c>
      <c r="J76" s="1">
        <v>4847</v>
      </c>
      <c r="K76" s="1">
        <v>4855</v>
      </c>
      <c r="L76" s="1">
        <v>4963</v>
      </c>
      <c r="M76" s="1">
        <v>4963</v>
      </c>
      <c r="N76" s="1">
        <v>4994</v>
      </c>
      <c r="O76" s="1">
        <v>4989</v>
      </c>
      <c r="P76" s="1">
        <v>4999</v>
      </c>
      <c r="Q76" s="1">
        <v>4954</v>
      </c>
    </row>
    <row r="77" spans="1:17" x14ac:dyDescent="0.15">
      <c r="A77" t="s">
        <v>8660</v>
      </c>
      <c r="B77">
        <v>2090</v>
      </c>
      <c r="C77" t="s">
        <v>8661</v>
      </c>
      <c r="D77" t="str">
        <f t="shared" si="8"/>
        <v>Alaska</v>
      </c>
      <c r="E77" t="s">
        <v>8661</v>
      </c>
      <c r="F77" t="s">
        <v>8661</v>
      </c>
      <c r="G77" t="s">
        <v>14797</v>
      </c>
      <c r="H77" s="4" t="s">
        <v>8243</v>
      </c>
      <c r="I77" s="1">
        <v>97581</v>
      </c>
      <c r="J77" s="1">
        <v>97585</v>
      </c>
      <c r="K77" s="1">
        <v>98293</v>
      </c>
      <c r="L77" s="1">
        <v>98100</v>
      </c>
      <c r="M77" s="1">
        <v>100330</v>
      </c>
      <c r="N77" s="1">
        <v>100879</v>
      </c>
      <c r="O77" s="1">
        <v>99295</v>
      </c>
      <c r="P77" s="1">
        <v>99639</v>
      </c>
      <c r="Q77" s="1">
        <v>100605</v>
      </c>
    </row>
    <row r="78" spans="1:17" x14ac:dyDescent="0.15">
      <c r="A78" t="s">
        <v>8662</v>
      </c>
      <c r="B78">
        <v>2100</v>
      </c>
      <c r="C78" t="s">
        <v>8663</v>
      </c>
      <c r="D78" t="str">
        <f t="shared" si="8"/>
        <v>Alaska</v>
      </c>
      <c r="E78" t="s">
        <v>8663</v>
      </c>
      <c r="F78" t="s">
        <v>8663</v>
      </c>
      <c r="G78" t="s">
        <v>14797</v>
      </c>
      <c r="H78" s="4" t="s">
        <v>8243</v>
      </c>
      <c r="I78" s="1">
        <v>2508</v>
      </c>
      <c r="J78" s="1">
        <v>2508</v>
      </c>
      <c r="K78" s="1">
        <v>2500</v>
      </c>
      <c r="L78" s="1">
        <v>2572</v>
      </c>
      <c r="M78" s="1">
        <v>2572</v>
      </c>
      <c r="N78" s="1">
        <v>2551</v>
      </c>
      <c r="O78" s="1">
        <v>2537</v>
      </c>
      <c r="P78" s="1">
        <v>2484</v>
      </c>
      <c r="Q78" s="1">
        <v>2496</v>
      </c>
    </row>
    <row r="79" spans="1:17" x14ac:dyDescent="0.15">
      <c r="A79" t="s">
        <v>8664</v>
      </c>
      <c r="B79">
        <v>2105</v>
      </c>
      <c r="C79" t="s">
        <v>8665</v>
      </c>
      <c r="D79" t="str">
        <f t="shared" si="8"/>
        <v>Alaska</v>
      </c>
      <c r="E79" t="s">
        <v>8665</v>
      </c>
      <c r="F79" t="s">
        <v>8665</v>
      </c>
      <c r="G79" t="s">
        <v>14797</v>
      </c>
      <c r="H79" s="4" t="s">
        <v>8243</v>
      </c>
      <c r="I79" s="1">
        <v>2150</v>
      </c>
      <c r="J79" s="1">
        <v>2135</v>
      </c>
      <c r="K79" s="1">
        <v>2135</v>
      </c>
      <c r="L79" s="1">
        <v>2111</v>
      </c>
      <c r="M79" s="1">
        <v>2131</v>
      </c>
      <c r="N79" s="1">
        <v>2128</v>
      </c>
      <c r="O79" s="1">
        <v>2081</v>
      </c>
      <c r="P79" s="1">
        <v>2118</v>
      </c>
      <c r="Q79" s="1">
        <v>2078</v>
      </c>
    </row>
    <row r="80" spans="1:17" x14ac:dyDescent="0.15">
      <c r="A80" t="s">
        <v>8666</v>
      </c>
      <c r="B80">
        <v>2110</v>
      </c>
      <c r="C80" t="s">
        <v>8667</v>
      </c>
      <c r="D80" t="str">
        <f t="shared" si="8"/>
        <v>Alaska</v>
      </c>
      <c r="E80" t="s">
        <v>8667</v>
      </c>
      <c r="F80" t="s">
        <v>8667</v>
      </c>
      <c r="G80" t="s">
        <v>14797</v>
      </c>
      <c r="H80" s="4" t="s">
        <v>8243</v>
      </c>
      <c r="I80" s="1">
        <v>31275</v>
      </c>
      <c r="J80" s="1">
        <v>31275</v>
      </c>
      <c r="K80" s="1">
        <v>31392</v>
      </c>
      <c r="L80" s="1">
        <v>32175</v>
      </c>
      <c r="M80" s="1">
        <v>32434</v>
      </c>
      <c r="N80" s="1">
        <v>32604</v>
      </c>
      <c r="O80" s="1">
        <v>32511</v>
      </c>
      <c r="P80" s="1">
        <v>32603</v>
      </c>
      <c r="Q80" s="1">
        <v>32468</v>
      </c>
    </row>
    <row r="81" spans="1:17" x14ac:dyDescent="0.15">
      <c r="A81" t="s">
        <v>8668</v>
      </c>
      <c r="B81">
        <v>2122</v>
      </c>
      <c r="C81" t="s">
        <v>8669</v>
      </c>
      <c r="D81" t="str">
        <f t="shared" si="8"/>
        <v>Alaska</v>
      </c>
      <c r="E81" t="s">
        <v>8669</v>
      </c>
      <c r="F81" t="s">
        <v>8669</v>
      </c>
      <c r="G81" t="s">
        <v>14797</v>
      </c>
      <c r="H81" s="4" t="s">
        <v>8243</v>
      </c>
      <c r="I81" s="1">
        <v>55400</v>
      </c>
      <c r="J81" s="1">
        <v>55400</v>
      </c>
      <c r="K81" s="1">
        <v>55570</v>
      </c>
      <c r="L81" s="1">
        <v>56369</v>
      </c>
      <c r="M81" s="1">
        <v>56952</v>
      </c>
      <c r="N81" s="1">
        <v>57059</v>
      </c>
      <c r="O81" s="1">
        <v>57626</v>
      </c>
      <c r="P81" s="1">
        <v>58044</v>
      </c>
      <c r="Q81" s="1">
        <v>58506</v>
      </c>
    </row>
    <row r="82" spans="1:17" x14ac:dyDescent="0.15">
      <c r="A82" t="s">
        <v>8670</v>
      </c>
      <c r="B82">
        <v>2130</v>
      </c>
      <c r="C82" t="s">
        <v>8671</v>
      </c>
      <c r="D82" t="str">
        <f t="shared" si="8"/>
        <v>Alaska</v>
      </c>
      <c r="E82" t="s">
        <v>8671</v>
      </c>
      <c r="F82" t="s">
        <v>8671</v>
      </c>
      <c r="G82" t="s">
        <v>14797</v>
      </c>
      <c r="H82" s="4" t="s">
        <v>8243</v>
      </c>
      <c r="I82" s="1">
        <v>13477</v>
      </c>
      <c r="J82" s="1">
        <v>13491</v>
      </c>
      <c r="K82" s="1">
        <v>13539</v>
      </c>
      <c r="L82" s="1">
        <v>13639</v>
      </c>
      <c r="M82" s="1">
        <v>13711</v>
      </c>
      <c r="N82" s="1">
        <v>13673</v>
      </c>
      <c r="O82" s="1">
        <v>13758</v>
      </c>
      <c r="P82" s="1">
        <v>13689</v>
      </c>
      <c r="Q82" s="1">
        <v>13746</v>
      </c>
    </row>
    <row r="83" spans="1:17" x14ac:dyDescent="0.15">
      <c r="A83" t="s">
        <v>8672</v>
      </c>
      <c r="B83">
        <v>2150</v>
      </c>
      <c r="C83" t="s">
        <v>8673</v>
      </c>
      <c r="D83" t="str">
        <f t="shared" si="8"/>
        <v>Alaska</v>
      </c>
      <c r="E83" t="s">
        <v>8673</v>
      </c>
      <c r="F83" t="s">
        <v>8673</v>
      </c>
      <c r="G83" t="s">
        <v>14797</v>
      </c>
      <c r="H83" s="4" t="s">
        <v>8243</v>
      </c>
      <c r="I83" s="1">
        <v>13592</v>
      </c>
      <c r="J83" s="1">
        <v>13606</v>
      </c>
      <c r="K83" s="1">
        <v>13652</v>
      </c>
      <c r="L83" s="1">
        <v>13807</v>
      </c>
      <c r="M83" s="1">
        <v>14051</v>
      </c>
      <c r="N83" s="1">
        <v>14066</v>
      </c>
      <c r="O83" s="1">
        <v>13953</v>
      </c>
      <c r="P83" s="1">
        <v>13789</v>
      </c>
      <c r="Q83" s="1">
        <v>13732</v>
      </c>
    </row>
    <row r="84" spans="1:17" x14ac:dyDescent="0.15">
      <c r="A84" t="s">
        <v>8674</v>
      </c>
      <c r="B84">
        <v>2158</v>
      </c>
      <c r="C84" t="s">
        <v>8675</v>
      </c>
      <c r="D84" t="str">
        <f t="shared" si="8"/>
        <v>Alaska</v>
      </c>
      <c r="E84" t="s">
        <v>8675</v>
      </c>
      <c r="F84" t="s">
        <v>8675</v>
      </c>
      <c r="G84" t="s">
        <v>14797</v>
      </c>
      <c r="H84" s="25" t="s">
        <v>8247</v>
      </c>
      <c r="I84" s="1">
        <v>7459</v>
      </c>
      <c r="J84" s="1">
        <v>7459</v>
      </c>
      <c r="K84" s="1">
        <v>7464</v>
      </c>
      <c r="L84" s="1">
        <v>7657</v>
      </c>
      <c r="M84" s="1">
        <v>7792</v>
      </c>
      <c r="N84" s="1">
        <v>7950</v>
      </c>
      <c r="O84" s="1">
        <v>8063</v>
      </c>
      <c r="P84" s="1">
        <v>8109</v>
      </c>
      <c r="Q84" s="1">
        <v>8049</v>
      </c>
    </row>
    <row r="85" spans="1:17" x14ac:dyDescent="0.15">
      <c r="A85" t="s">
        <v>8676</v>
      </c>
      <c r="B85">
        <v>2164</v>
      </c>
      <c r="C85" t="s">
        <v>8677</v>
      </c>
      <c r="D85" t="str">
        <f t="shared" si="8"/>
        <v>Alaska</v>
      </c>
      <c r="E85" t="s">
        <v>8677</v>
      </c>
      <c r="F85" t="s">
        <v>8677</v>
      </c>
      <c r="G85" t="s">
        <v>14797</v>
      </c>
      <c r="H85" s="4" t="s">
        <v>8243</v>
      </c>
      <c r="I85" s="1">
        <v>1631</v>
      </c>
      <c r="J85" s="1">
        <v>1635</v>
      </c>
      <c r="K85" s="1">
        <v>1638</v>
      </c>
      <c r="L85" s="1">
        <v>1652</v>
      </c>
      <c r="M85" s="1">
        <v>1644</v>
      </c>
      <c r="N85" s="1">
        <v>1654</v>
      </c>
      <c r="O85" s="1">
        <v>1628</v>
      </c>
      <c r="P85" s="1">
        <v>1567</v>
      </c>
      <c r="Q85" s="1">
        <v>1562</v>
      </c>
    </row>
    <row r="86" spans="1:17" x14ac:dyDescent="0.15">
      <c r="A86" t="s">
        <v>8678</v>
      </c>
      <c r="B86">
        <v>2170</v>
      </c>
      <c r="C86" t="s">
        <v>8679</v>
      </c>
      <c r="D86" t="str">
        <f t="shared" si="8"/>
        <v>Alaska</v>
      </c>
      <c r="E86" t="s">
        <v>8679</v>
      </c>
      <c r="F86" t="s">
        <v>8679</v>
      </c>
      <c r="G86" t="s">
        <v>14797</v>
      </c>
      <c r="H86" s="4" t="s">
        <v>8243</v>
      </c>
      <c r="I86" s="1">
        <v>88995</v>
      </c>
      <c r="J86" s="1">
        <v>88995</v>
      </c>
      <c r="K86" s="1">
        <v>89766</v>
      </c>
      <c r="L86" s="1">
        <v>91831</v>
      </c>
      <c r="M86" s="1">
        <v>93791</v>
      </c>
      <c r="N86" s="1">
        <v>95923</v>
      </c>
      <c r="O86" s="1">
        <v>98196</v>
      </c>
      <c r="P86" s="1">
        <v>101120</v>
      </c>
      <c r="Q86" s="1">
        <v>104365</v>
      </c>
    </row>
    <row r="87" spans="1:17" x14ac:dyDescent="0.15">
      <c r="A87" t="s">
        <v>8680</v>
      </c>
      <c r="B87">
        <v>2180</v>
      </c>
      <c r="C87" t="s">
        <v>8681</v>
      </c>
      <c r="D87" t="str">
        <f t="shared" si="8"/>
        <v>Alaska</v>
      </c>
      <c r="E87" t="s">
        <v>8681</v>
      </c>
      <c r="F87" t="s">
        <v>8681</v>
      </c>
      <c r="G87" t="s">
        <v>14797</v>
      </c>
      <c r="H87" s="4" t="s">
        <v>8243</v>
      </c>
      <c r="I87" s="1">
        <v>9492</v>
      </c>
      <c r="J87" s="1">
        <v>9492</v>
      </c>
      <c r="K87" s="1">
        <v>9536</v>
      </c>
      <c r="L87" s="1">
        <v>9834</v>
      </c>
      <c r="M87" s="1">
        <v>9873</v>
      </c>
      <c r="N87" s="1">
        <v>9897</v>
      </c>
      <c r="O87" s="1">
        <v>9834</v>
      </c>
      <c r="P87" s="1">
        <v>9875</v>
      </c>
      <c r="Q87" s="1">
        <v>9917</v>
      </c>
    </row>
    <row r="88" spans="1:17" x14ac:dyDescent="0.15">
      <c r="A88" t="s">
        <v>8682</v>
      </c>
      <c r="B88">
        <v>2185</v>
      </c>
      <c r="C88" t="s">
        <v>8683</v>
      </c>
      <c r="D88" t="str">
        <f t="shared" si="8"/>
        <v>Alaska</v>
      </c>
      <c r="E88" t="s">
        <v>8683</v>
      </c>
      <c r="F88" t="s">
        <v>8683</v>
      </c>
      <c r="G88" t="s">
        <v>14797</v>
      </c>
      <c r="H88" s="4" t="s">
        <v>8243</v>
      </c>
      <c r="I88" s="1">
        <v>9430</v>
      </c>
      <c r="J88" s="1">
        <v>9430</v>
      </c>
      <c r="K88" s="1">
        <v>9467</v>
      </c>
      <c r="L88" s="1">
        <v>9536</v>
      </c>
      <c r="M88" s="1">
        <v>9662</v>
      </c>
      <c r="N88" s="1">
        <v>9741</v>
      </c>
      <c r="O88" s="1">
        <v>9708</v>
      </c>
      <c r="P88" s="1">
        <v>9690</v>
      </c>
      <c r="Q88" s="1">
        <v>9606</v>
      </c>
    </row>
    <row r="89" spans="1:17" x14ac:dyDescent="0.15">
      <c r="A89" t="s">
        <v>8684</v>
      </c>
      <c r="B89">
        <v>2188</v>
      </c>
      <c r="C89" t="s">
        <v>8685</v>
      </c>
      <c r="D89" t="str">
        <f t="shared" si="8"/>
        <v>Alaska</v>
      </c>
      <c r="E89" t="s">
        <v>8685</v>
      </c>
      <c r="F89" t="s">
        <v>8685</v>
      </c>
      <c r="G89" t="s">
        <v>14797</v>
      </c>
      <c r="H89" s="4" t="s">
        <v>8243</v>
      </c>
      <c r="I89" s="1">
        <v>7523</v>
      </c>
      <c r="J89" s="1">
        <v>7523</v>
      </c>
      <c r="K89" s="1">
        <v>7542</v>
      </c>
      <c r="L89" s="1">
        <v>7722</v>
      </c>
      <c r="M89" s="1">
        <v>7721</v>
      </c>
      <c r="N89" s="1">
        <v>7714</v>
      </c>
      <c r="O89" s="1">
        <v>7744</v>
      </c>
      <c r="P89" s="1">
        <v>7764</v>
      </c>
      <c r="Q89" s="1">
        <v>7673</v>
      </c>
    </row>
    <row r="90" spans="1:17" x14ac:dyDescent="0.15">
      <c r="A90" t="s">
        <v>8686</v>
      </c>
      <c r="B90">
        <v>2195</v>
      </c>
      <c r="C90" t="s">
        <v>8687</v>
      </c>
      <c r="D90" t="str">
        <f t="shared" si="8"/>
        <v>Alaska</v>
      </c>
      <c r="E90" t="s">
        <v>8687</v>
      </c>
      <c r="F90" t="s">
        <v>8687</v>
      </c>
      <c r="G90" t="s">
        <v>14797</v>
      </c>
      <c r="H90" s="4" t="s">
        <v>8243</v>
      </c>
      <c r="I90" s="1">
        <v>3815</v>
      </c>
      <c r="J90" s="1">
        <v>3207</v>
      </c>
      <c r="K90" s="1">
        <v>3217</v>
      </c>
      <c r="L90" s="1">
        <v>3246</v>
      </c>
      <c r="M90" s="1">
        <v>3263</v>
      </c>
      <c r="N90" s="1">
        <v>3245</v>
      </c>
      <c r="O90" s="1">
        <v>3175</v>
      </c>
      <c r="P90" s="1">
        <v>3149</v>
      </c>
      <c r="Q90" s="1">
        <v>3149</v>
      </c>
    </row>
    <row r="91" spans="1:17" x14ac:dyDescent="0.15">
      <c r="A91" t="s">
        <v>8688</v>
      </c>
      <c r="B91">
        <v>2198</v>
      </c>
      <c r="C91" t="s">
        <v>8689</v>
      </c>
      <c r="D91" t="str">
        <f t="shared" si="8"/>
        <v>Alaska</v>
      </c>
      <c r="E91" t="s">
        <v>8689</v>
      </c>
      <c r="F91" t="s">
        <v>8689</v>
      </c>
      <c r="G91" t="s">
        <v>14797</v>
      </c>
      <c r="H91" s="4" t="s">
        <v>8243</v>
      </c>
      <c r="I91" s="1">
        <v>5559</v>
      </c>
      <c r="J91" s="1">
        <v>6172</v>
      </c>
      <c r="K91" s="1">
        <v>6212</v>
      </c>
      <c r="L91" s="1">
        <v>6378</v>
      </c>
      <c r="M91" s="1">
        <v>6375</v>
      </c>
      <c r="N91" s="1">
        <v>6394</v>
      </c>
      <c r="O91" s="1">
        <v>6393</v>
      </c>
      <c r="P91" s="1">
        <v>6360</v>
      </c>
      <c r="Q91" s="1">
        <v>6347</v>
      </c>
    </row>
    <row r="92" spans="1:17" x14ac:dyDescent="0.15">
      <c r="A92" t="s">
        <v>8690</v>
      </c>
      <c r="B92">
        <v>2220</v>
      </c>
      <c r="C92" t="s">
        <v>8691</v>
      </c>
      <c r="D92" t="str">
        <f t="shared" si="8"/>
        <v>Alaska</v>
      </c>
      <c r="E92" t="s">
        <v>8691</v>
      </c>
      <c r="F92" t="s">
        <v>8691</v>
      </c>
      <c r="G92" t="s">
        <v>14797</v>
      </c>
      <c r="H92" s="4" t="s">
        <v>8243</v>
      </c>
      <c r="I92" s="1">
        <v>8881</v>
      </c>
      <c r="J92" s="1">
        <v>8881</v>
      </c>
      <c r="K92" s="1">
        <v>8898</v>
      </c>
      <c r="L92" s="1">
        <v>8907</v>
      </c>
      <c r="M92" s="1">
        <v>9048</v>
      </c>
      <c r="N92" s="1">
        <v>9001</v>
      </c>
      <c r="O92" s="1">
        <v>8883</v>
      </c>
      <c r="P92" s="1">
        <v>8844</v>
      </c>
      <c r="Q92" s="1">
        <v>8830</v>
      </c>
    </row>
    <row r="93" spans="1:17" x14ac:dyDescent="0.15">
      <c r="A93" t="s">
        <v>8692</v>
      </c>
      <c r="B93">
        <v>2230</v>
      </c>
      <c r="C93" t="s">
        <v>8693</v>
      </c>
      <c r="D93" t="str">
        <f t="shared" si="8"/>
        <v>Alaska</v>
      </c>
      <c r="E93" t="s">
        <v>8693</v>
      </c>
      <c r="F93" t="s">
        <v>8693</v>
      </c>
      <c r="G93" t="s">
        <v>14797</v>
      </c>
      <c r="H93" s="4" t="s">
        <v>8243</v>
      </c>
      <c r="I93" s="1">
        <v>968</v>
      </c>
      <c r="J93" s="1">
        <v>968</v>
      </c>
      <c r="K93" s="1">
        <v>965</v>
      </c>
      <c r="L93" s="1">
        <v>958</v>
      </c>
      <c r="M93" s="1">
        <v>990</v>
      </c>
      <c r="N93" s="1">
        <v>1004</v>
      </c>
      <c r="O93" s="1">
        <v>1031</v>
      </c>
      <c r="P93" s="1">
        <v>1058</v>
      </c>
      <c r="Q93" s="1">
        <v>1088</v>
      </c>
    </row>
    <row r="94" spans="1:17" x14ac:dyDescent="0.15">
      <c r="A94" t="s">
        <v>8694</v>
      </c>
      <c r="B94">
        <v>2240</v>
      </c>
      <c r="C94" t="s">
        <v>8695</v>
      </c>
      <c r="D94" t="str">
        <f t="shared" si="8"/>
        <v>Alaska</v>
      </c>
      <c r="E94" t="s">
        <v>8695</v>
      </c>
      <c r="F94" t="s">
        <v>8695</v>
      </c>
      <c r="G94" t="s">
        <v>14797</v>
      </c>
      <c r="H94" s="4" t="s">
        <v>8243</v>
      </c>
      <c r="I94" s="1">
        <v>7029</v>
      </c>
      <c r="J94" s="1">
        <v>7029</v>
      </c>
      <c r="K94" s="1">
        <v>7071</v>
      </c>
      <c r="L94" s="1">
        <v>7144</v>
      </c>
      <c r="M94" s="1">
        <v>7179</v>
      </c>
      <c r="N94" s="1">
        <v>7001</v>
      </c>
      <c r="O94" s="1">
        <v>6968</v>
      </c>
      <c r="P94" s="1">
        <v>6826</v>
      </c>
      <c r="Q94" s="1">
        <v>6876</v>
      </c>
    </row>
    <row r="95" spans="1:17" x14ac:dyDescent="0.15">
      <c r="A95" t="s">
        <v>8696</v>
      </c>
      <c r="B95">
        <v>2261</v>
      </c>
      <c r="C95" t="s">
        <v>8697</v>
      </c>
      <c r="D95" t="str">
        <f t="shared" si="8"/>
        <v>Alaska</v>
      </c>
      <c r="E95" t="s">
        <v>8697</v>
      </c>
      <c r="F95" t="s">
        <v>8697</v>
      </c>
      <c r="G95" t="s">
        <v>14797</v>
      </c>
      <c r="H95" s="4" t="s">
        <v>8243</v>
      </c>
      <c r="I95" s="1">
        <v>9636</v>
      </c>
      <c r="J95" s="1">
        <v>9636</v>
      </c>
      <c r="K95" s="1">
        <v>9657</v>
      </c>
      <c r="L95" s="1">
        <v>9737</v>
      </c>
      <c r="M95" s="1">
        <v>9729</v>
      </c>
      <c r="N95" s="1">
        <v>9764</v>
      </c>
      <c r="O95" s="1">
        <v>9453</v>
      </c>
      <c r="P95" s="1">
        <v>9308</v>
      </c>
      <c r="Q95" s="1">
        <v>9355</v>
      </c>
    </row>
    <row r="96" spans="1:17" x14ac:dyDescent="0.15">
      <c r="A96" t="s">
        <v>8698</v>
      </c>
      <c r="B96">
        <v>2275</v>
      </c>
      <c r="C96" t="s">
        <v>8699</v>
      </c>
      <c r="D96" t="str">
        <f t="shared" si="8"/>
        <v>Alaska</v>
      </c>
      <c r="E96" t="s">
        <v>8699</v>
      </c>
      <c r="F96" t="s">
        <v>8699</v>
      </c>
      <c r="G96" t="s">
        <v>14797</v>
      </c>
      <c r="H96" s="4" t="s">
        <v>8243</v>
      </c>
      <c r="I96" s="1">
        <v>2369</v>
      </c>
      <c r="J96" s="1">
        <v>2365</v>
      </c>
      <c r="K96" s="1">
        <v>2370</v>
      </c>
      <c r="L96" s="1">
        <v>2381</v>
      </c>
      <c r="M96" s="1">
        <v>2402</v>
      </c>
      <c r="N96" s="1">
        <v>2417</v>
      </c>
      <c r="O96" s="1">
        <v>2376</v>
      </c>
      <c r="P96" s="1">
        <v>2400</v>
      </c>
      <c r="Q96" s="1">
        <v>2411</v>
      </c>
    </row>
    <row r="97" spans="1:20" x14ac:dyDescent="0.15">
      <c r="A97" t="s">
        <v>8700</v>
      </c>
      <c r="B97">
        <v>2282</v>
      </c>
      <c r="C97" t="s">
        <v>8701</v>
      </c>
      <c r="D97" t="str">
        <f t="shared" si="8"/>
        <v>Alaska</v>
      </c>
      <c r="E97" t="s">
        <v>8701</v>
      </c>
      <c r="F97" t="s">
        <v>8701</v>
      </c>
      <c r="G97" t="s">
        <v>14797</v>
      </c>
      <c r="H97" s="4" t="s">
        <v>8243</v>
      </c>
      <c r="I97" s="1">
        <v>662</v>
      </c>
      <c r="J97" s="1">
        <v>662</v>
      </c>
      <c r="K97" s="1">
        <v>661</v>
      </c>
      <c r="L97" s="1">
        <v>654</v>
      </c>
      <c r="M97" s="1">
        <v>657</v>
      </c>
      <c r="N97" s="1">
        <v>643</v>
      </c>
      <c r="O97" s="1">
        <v>642</v>
      </c>
      <c r="P97" s="1">
        <v>620</v>
      </c>
      <c r="Q97" s="1">
        <v>601</v>
      </c>
    </row>
    <row r="98" spans="1:20" x14ac:dyDescent="0.15">
      <c r="A98" t="s">
        <v>8702</v>
      </c>
      <c r="B98">
        <v>2290</v>
      </c>
      <c r="C98" t="s">
        <v>8703</v>
      </c>
      <c r="D98" t="str">
        <f t="shared" si="8"/>
        <v>Alaska</v>
      </c>
      <c r="E98" t="s">
        <v>8703</v>
      </c>
      <c r="F98" t="s">
        <v>8703</v>
      </c>
      <c r="G98" t="s">
        <v>14797</v>
      </c>
      <c r="H98" s="4" t="s">
        <v>8243</v>
      </c>
      <c r="I98" s="1">
        <v>5588</v>
      </c>
      <c r="J98" s="1">
        <v>5588</v>
      </c>
      <c r="K98" s="1">
        <v>5587</v>
      </c>
      <c r="L98" s="1">
        <v>5728</v>
      </c>
      <c r="M98" s="1">
        <v>5728</v>
      </c>
      <c r="N98" s="1">
        <v>5658</v>
      </c>
      <c r="O98" s="1">
        <v>5548</v>
      </c>
      <c r="P98" s="1">
        <v>5541</v>
      </c>
      <c r="Q98" s="1">
        <v>5526</v>
      </c>
    </row>
    <row r="99" spans="1:20" x14ac:dyDescent="0.15">
      <c r="A99" t="s">
        <v>8704</v>
      </c>
      <c r="B99">
        <v>4001</v>
      </c>
      <c r="C99" t="s">
        <v>8705</v>
      </c>
      <c r="D99" t="str">
        <f t="shared" si="8"/>
        <v>Arizona</v>
      </c>
      <c r="E99" t="str">
        <f t="shared" si="9"/>
        <v xml:space="preserve">Apache </v>
      </c>
      <c r="F99" t="s">
        <v>14896</v>
      </c>
      <c r="G99" t="s">
        <v>14798</v>
      </c>
      <c r="H99" s="4" t="s">
        <v>138</v>
      </c>
      <c r="I99" s="1">
        <v>71518</v>
      </c>
      <c r="J99" s="1">
        <v>71516</v>
      </c>
      <c r="K99" s="1">
        <v>71761</v>
      </c>
      <c r="L99" s="1">
        <v>72391</v>
      </c>
      <c r="M99" s="1">
        <v>72968</v>
      </c>
      <c r="N99" s="1">
        <v>72021</v>
      </c>
      <c r="O99" s="1">
        <v>72034</v>
      </c>
      <c r="P99" s="1">
        <v>71594</v>
      </c>
      <c r="Q99" s="1">
        <v>73112</v>
      </c>
      <c r="R99" t="s">
        <v>274</v>
      </c>
      <c r="S99" s="14">
        <f t="shared" ref="S99" si="10">SUMIF(H:H,R99,Q:Q)</f>
        <v>6552762</v>
      </c>
      <c r="T99" s="15">
        <f t="shared" ref="T99" si="11">(S99-$U$4)/$U$4</f>
        <v>1.5000979907281718E-2</v>
      </c>
    </row>
    <row r="100" spans="1:20" x14ac:dyDescent="0.15">
      <c r="A100" t="s">
        <v>8706</v>
      </c>
      <c r="B100">
        <v>4003</v>
      </c>
      <c r="C100" t="s">
        <v>8707</v>
      </c>
      <c r="D100" t="str">
        <f t="shared" si="8"/>
        <v>Arizona</v>
      </c>
      <c r="E100" t="str">
        <f t="shared" si="9"/>
        <v xml:space="preserve">Cochise </v>
      </c>
      <c r="F100" t="s">
        <v>14897</v>
      </c>
      <c r="G100" t="s">
        <v>14798</v>
      </c>
      <c r="H100" s="25" t="s">
        <v>16763</v>
      </c>
      <c r="I100" s="1">
        <v>131346</v>
      </c>
      <c r="J100" s="1">
        <v>131356</v>
      </c>
      <c r="K100" s="1">
        <v>131807</v>
      </c>
      <c r="L100" s="1">
        <v>132960</v>
      </c>
      <c r="M100" s="1">
        <v>131843</v>
      </c>
      <c r="N100" s="1">
        <v>129554</v>
      </c>
      <c r="O100" s="1">
        <v>127321</v>
      </c>
      <c r="P100" s="1">
        <v>126395</v>
      </c>
      <c r="Q100" s="1">
        <v>125770</v>
      </c>
      <c r="R100" t="s">
        <v>16759</v>
      </c>
      <c r="S100" s="14">
        <f t="shared" ref="S100" si="12">SUMIF(H:H,R100,Q:Q)</f>
        <v>6392392</v>
      </c>
      <c r="T100" s="15">
        <f t="shared" ref="T100" si="13">(S100-$U$4)/$U$4</f>
        <v>-9.8397982482091671E-3</v>
      </c>
    </row>
    <row r="101" spans="1:20" x14ac:dyDescent="0.15">
      <c r="A101" t="s">
        <v>8708</v>
      </c>
      <c r="B101">
        <v>4005</v>
      </c>
      <c r="C101" t="s">
        <v>8709</v>
      </c>
      <c r="D101" t="str">
        <f t="shared" si="8"/>
        <v>Arizona</v>
      </c>
      <c r="E101" t="str">
        <f t="shared" si="9"/>
        <v xml:space="preserve">Coconino </v>
      </c>
      <c r="F101" t="s">
        <v>14898</v>
      </c>
      <c r="G101" t="s">
        <v>14798</v>
      </c>
      <c r="H101" s="25" t="s">
        <v>274</v>
      </c>
      <c r="I101" s="1">
        <v>134421</v>
      </c>
      <c r="J101" s="1">
        <v>134437</v>
      </c>
      <c r="K101" s="1">
        <v>134624</v>
      </c>
      <c r="L101" s="1">
        <v>134186</v>
      </c>
      <c r="M101" s="1">
        <v>135999</v>
      </c>
      <c r="N101" s="1">
        <v>136641</v>
      </c>
      <c r="O101" s="1">
        <v>137695</v>
      </c>
      <c r="P101" s="1">
        <v>139076</v>
      </c>
      <c r="Q101" s="1">
        <v>140908</v>
      </c>
      <c r="S101" s="14"/>
      <c r="T101" s="15"/>
    </row>
    <row r="102" spans="1:20" x14ac:dyDescent="0.15">
      <c r="A102" t="s">
        <v>8710</v>
      </c>
      <c r="B102">
        <v>4007</v>
      </c>
      <c r="C102" t="s">
        <v>8711</v>
      </c>
      <c r="D102" t="str">
        <f t="shared" si="8"/>
        <v>Arizona</v>
      </c>
      <c r="E102" t="str">
        <f t="shared" si="9"/>
        <v xml:space="preserve">Gila </v>
      </c>
      <c r="F102" t="s">
        <v>14899</v>
      </c>
      <c r="G102" t="s">
        <v>14798</v>
      </c>
      <c r="H102" s="25" t="s">
        <v>16763</v>
      </c>
      <c r="I102" s="1">
        <v>53597</v>
      </c>
      <c r="J102" s="1">
        <v>53597</v>
      </c>
      <c r="K102" s="1">
        <v>53539</v>
      </c>
      <c r="L102" s="1">
        <v>53486</v>
      </c>
      <c r="M102" s="1">
        <v>53036</v>
      </c>
      <c r="N102" s="1">
        <v>53039</v>
      </c>
      <c r="O102" s="1">
        <v>53124</v>
      </c>
      <c r="P102" s="1">
        <v>53138</v>
      </c>
      <c r="Q102" s="1">
        <v>53556</v>
      </c>
      <c r="S102" s="14"/>
      <c r="T102" s="15"/>
    </row>
    <row r="103" spans="1:20" x14ac:dyDescent="0.15">
      <c r="A103" t="s">
        <v>8712</v>
      </c>
      <c r="B103">
        <v>4009</v>
      </c>
      <c r="C103" t="s">
        <v>8713</v>
      </c>
      <c r="D103" t="str">
        <f t="shared" si="8"/>
        <v>Arizona</v>
      </c>
      <c r="E103" t="str">
        <f t="shared" si="9"/>
        <v xml:space="preserve">Graham </v>
      </c>
      <c r="F103" t="s">
        <v>14900</v>
      </c>
      <c r="G103" t="s">
        <v>14798</v>
      </c>
      <c r="H103" s="25" t="s">
        <v>16763</v>
      </c>
      <c r="I103" s="1">
        <v>37220</v>
      </c>
      <c r="J103" s="1">
        <v>37220</v>
      </c>
      <c r="K103" s="1">
        <v>37140</v>
      </c>
      <c r="L103" s="1">
        <v>37083</v>
      </c>
      <c r="M103" s="1">
        <v>36958</v>
      </c>
      <c r="N103" s="1">
        <v>37401</v>
      </c>
      <c r="O103" s="1">
        <v>38013</v>
      </c>
      <c r="P103" s="1">
        <v>37673</v>
      </c>
      <c r="Q103" s="1">
        <v>37599</v>
      </c>
      <c r="S103" s="41"/>
      <c r="T103" s="15"/>
    </row>
    <row r="104" spans="1:20" x14ac:dyDescent="0.15">
      <c r="A104" t="s">
        <v>8714</v>
      </c>
      <c r="B104">
        <v>4011</v>
      </c>
      <c r="C104" t="s">
        <v>8715</v>
      </c>
      <c r="D104" t="str">
        <f t="shared" si="8"/>
        <v>Arizona</v>
      </c>
      <c r="E104" t="str">
        <f t="shared" si="9"/>
        <v xml:space="preserve">Greenlee </v>
      </c>
      <c r="F104" t="s">
        <v>14901</v>
      </c>
      <c r="G104" t="s">
        <v>14798</v>
      </c>
      <c r="H104" s="25" t="s">
        <v>16763</v>
      </c>
      <c r="I104" s="1">
        <v>8437</v>
      </c>
      <c r="J104" s="1">
        <v>8437</v>
      </c>
      <c r="K104" s="1">
        <v>8338</v>
      </c>
      <c r="L104" s="1">
        <v>8585</v>
      </c>
      <c r="M104" s="1">
        <v>8763</v>
      </c>
      <c r="N104" s="1">
        <v>8905</v>
      </c>
      <c r="O104" s="1">
        <v>9315</v>
      </c>
      <c r="P104" s="1">
        <v>9525</v>
      </c>
      <c r="Q104" s="1">
        <v>9613</v>
      </c>
    </row>
    <row r="105" spans="1:20" x14ac:dyDescent="0.15">
      <c r="A105" t="s">
        <v>8716</v>
      </c>
      <c r="B105">
        <v>4012</v>
      </c>
      <c r="C105" t="s">
        <v>8717</v>
      </c>
      <c r="D105" t="str">
        <f t="shared" si="8"/>
        <v>Arizona</v>
      </c>
      <c r="E105" t="str">
        <f t="shared" si="9"/>
        <v xml:space="preserve">La Paz </v>
      </c>
      <c r="F105" t="s">
        <v>14902</v>
      </c>
      <c r="G105" t="s">
        <v>14798</v>
      </c>
      <c r="H105" s="4" t="s">
        <v>274</v>
      </c>
      <c r="I105" s="1">
        <v>20489</v>
      </c>
      <c r="J105" s="1">
        <v>20489</v>
      </c>
      <c r="K105" s="1">
        <v>20449</v>
      </c>
      <c r="L105" s="1">
        <v>20496</v>
      </c>
      <c r="M105" s="1">
        <v>20365</v>
      </c>
      <c r="N105" s="1">
        <v>20379</v>
      </c>
      <c r="O105" s="1">
        <v>20313</v>
      </c>
      <c r="P105" s="1">
        <v>20147</v>
      </c>
      <c r="Q105" s="1">
        <v>20317</v>
      </c>
    </row>
    <row r="106" spans="1:20" x14ac:dyDescent="0.15">
      <c r="A106" t="s">
        <v>8718</v>
      </c>
      <c r="B106">
        <v>4013</v>
      </c>
      <c r="C106" t="s">
        <v>8719</v>
      </c>
      <c r="D106" t="str">
        <f t="shared" si="8"/>
        <v>Arizona</v>
      </c>
      <c r="E106" t="str">
        <f t="shared" si="9"/>
        <v xml:space="preserve">Maricopa </v>
      </c>
      <c r="F106" t="s">
        <v>14903</v>
      </c>
      <c r="G106" t="s">
        <v>14798</v>
      </c>
      <c r="H106" s="4" t="s">
        <v>274</v>
      </c>
      <c r="I106" s="1">
        <v>3817117</v>
      </c>
      <c r="J106" s="1">
        <v>3817357</v>
      </c>
      <c r="K106" s="1">
        <v>3825616</v>
      </c>
      <c r="L106" s="1">
        <v>3870806</v>
      </c>
      <c r="M106" s="1">
        <v>3942959</v>
      </c>
      <c r="N106" s="1">
        <v>4011219</v>
      </c>
      <c r="O106" s="1">
        <v>4083931</v>
      </c>
      <c r="P106" s="1">
        <v>4161637</v>
      </c>
      <c r="Q106" s="1">
        <v>4242997</v>
      </c>
    </row>
    <row r="107" spans="1:20" x14ac:dyDescent="0.15">
      <c r="A107" t="s">
        <v>8720</v>
      </c>
      <c r="B107">
        <v>4015</v>
      </c>
      <c r="C107" t="s">
        <v>8721</v>
      </c>
      <c r="D107" t="str">
        <f t="shared" si="8"/>
        <v>Arizona</v>
      </c>
      <c r="E107" t="str">
        <f t="shared" si="9"/>
        <v xml:space="preserve">Mohave </v>
      </c>
      <c r="F107" t="s">
        <v>14904</v>
      </c>
      <c r="G107" t="s">
        <v>14798</v>
      </c>
      <c r="H107" s="4" t="s">
        <v>274</v>
      </c>
      <c r="I107" s="1">
        <v>200186</v>
      </c>
      <c r="J107" s="1">
        <v>200185</v>
      </c>
      <c r="K107" s="1">
        <v>200378</v>
      </c>
      <c r="L107" s="1">
        <v>202635</v>
      </c>
      <c r="M107" s="1">
        <v>203126</v>
      </c>
      <c r="N107" s="1">
        <v>202622</v>
      </c>
      <c r="O107" s="1">
        <v>202985</v>
      </c>
      <c r="P107" s="1">
        <v>204165</v>
      </c>
      <c r="Q107" s="1">
        <v>205249</v>
      </c>
    </row>
    <row r="108" spans="1:20" x14ac:dyDescent="0.15">
      <c r="A108" t="s">
        <v>8722</v>
      </c>
      <c r="B108">
        <v>4017</v>
      </c>
      <c r="C108" t="s">
        <v>8723</v>
      </c>
      <c r="D108" t="str">
        <f t="shared" si="8"/>
        <v>Arizona</v>
      </c>
      <c r="E108" t="str">
        <f t="shared" si="9"/>
        <v xml:space="preserve">Navajo </v>
      </c>
      <c r="F108" t="s">
        <v>14905</v>
      </c>
      <c r="G108" t="s">
        <v>14798</v>
      </c>
      <c r="H108" s="4" t="s">
        <v>138</v>
      </c>
      <c r="I108" s="1">
        <v>107449</v>
      </c>
      <c r="J108" s="1">
        <v>107489</v>
      </c>
      <c r="K108" s="1">
        <v>107714</v>
      </c>
      <c r="L108" s="1">
        <v>107435</v>
      </c>
      <c r="M108" s="1">
        <v>107037</v>
      </c>
      <c r="N108" s="1">
        <v>107443</v>
      </c>
      <c r="O108" s="1">
        <v>108178</v>
      </c>
      <c r="P108" s="1">
        <v>108363</v>
      </c>
      <c r="Q108" s="1">
        <v>110026</v>
      </c>
    </row>
    <row r="109" spans="1:20" x14ac:dyDescent="0.15">
      <c r="A109" t="s">
        <v>8724</v>
      </c>
      <c r="B109">
        <v>4019</v>
      </c>
      <c r="C109" t="s">
        <v>8725</v>
      </c>
      <c r="D109" t="str">
        <f t="shared" si="8"/>
        <v>Arizona</v>
      </c>
      <c r="E109" t="str">
        <f t="shared" si="9"/>
        <v xml:space="preserve">Pima </v>
      </c>
      <c r="F109" t="s">
        <v>14906</v>
      </c>
      <c r="G109" t="s">
        <v>14798</v>
      </c>
      <c r="H109" s="4" t="s">
        <v>274</v>
      </c>
      <c r="I109" s="1">
        <v>980263</v>
      </c>
      <c r="J109" s="1">
        <v>980263</v>
      </c>
      <c r="K109" s="1">
        <v>981927</v>
      </c>
      <c r="L109" s="1">
        <v>987816</v>
      </c>
      <c r="M109" s="1">
        <v>992490</v>
      </c>
      <c r="N109" s="1">
        <v>996634</v>
      </c>
      <c r="O109" s="1">
        <v>1003157</v>
      </c>
      <c r="P109" s="1">
        <v>1008205</v>
      </c>
      <c r="Q109" s="1">
        <v>1016206</v>
      </c>
    </row>
    <row r="110" spans="1:20" x14ac:dyDescent="0.15">
      <c r="A110" t="s">
        <v>8726</v>
      </c>
      <c r="B110">
        <v>4021</v>
      </c>
      <c r="C110" t="s">
        <v>8727</v>
      </c>
      <c r="D110" t="str">
        <f t="shared" si="8"/>
        <v>Arizona</v>
      </c>
      <c r="E110" t="str">
        <f t="shared" si="9"/>
        <v xml:space="preserve">Pinal </v>
      </c>
      <c r="F110" t="s">
        <v>14907</v>
      </c>
      <c r="G110" t="s">
        <v>14798</v>
      </c>
      <c r="H110" s="25" t="s">
        <v>16763</v>
      </c>
      <c r="I110" s="1">
        <v>375770</v>
      </c>
      <c r="J110" s="1">
        <v>375770</v>
      </c>
      <c r="K110" s="1">
        <v>379400</v>
      </c>
      <c r="L110" s="1">
        <v>378007</v>
      </c>
      <c r="M110" s="1">
        <v>382259</v>
      </c>
      <c r="N110" s="1">
        <v>384978</v>
      </c>
      <c r="O110" s="1">
        <v>396024</v>
      </c>
      <c r="P110" s="1">
        <v>406220</v>
      </c>
      <c r="Q110" s="1">
        <v>418540</v>
      </c>
    </row>
    <row r="111" spans="1:20" x14ac:dyDescent="0.15">
      <c r="A111" t="s">
        <v>8728</v>
      </c>
      <c r="B111">
        <v>4023</v>
      </c>
      <c r="C111" t="s">
        <v>8729</v>
      </c>
      <c r="D111" t="str">
        <f t="shared" si="8"/>
        <v>Arizona</v>
      </c>
      <c r="E111" t="str">
        <f t="shared" si="9"/>
        <v xml:space="preserve">Santa Cruz </v>
      </c>
      <c r="F111" t="s">
        <v>14908</v>
      </c>
      <c r="G111" t="s">
        <v>14798</v>
      </c>
      <c r="H111" s="25" t="s">
        <v>16763</v>
      </c>
      <c r="I111" s="1">
        <v>47420</v>
      </c>
      <c r="J111" s="1">
        <v>47420</v>
      </c>
      <c r="K111" s="1">
        <v>47409</v>
      </c>
      <c r="L111" s="1">
        <v>47600</v>
      </c>
      <c r="M111" s="1">
        <v>47321</v>
      </c>
      <c r="N111" s="1">
        <v>46903</v>
      </c>
      <c r="O111" s="1">
        <v>46387</v>
      </c>
      <c r="P111" s="1">
        <v>46137</v>
      </c>
      <c r="Q111" s="1">
        <v>45985</v>
      </c>
    </row>
    <row r="112" spans="1:20" x14ac:dyDescent="0.15">
      <c r="A112" t="s">
        <v>8730</v>
      </c>
      <c r="B112">
        <v>4025</v>
      </c>
      <c r="C112" t="s">
        <v>8731</v>
      </c>
      <c r="D112" t="str">
        <f t="shared" si="8"/>
        <v>Arizona</v>
      </c>
      <c r="E112" t="str">
        <f t="shared" si="9"/>
        <v xml:space="preserve">Yavapai </v>
      </c>
      <c r="F112" t="s">
        <v>14909</v>
      </c>
      <c r="G112" t="s">
        <v>14798</v>
      </c>
      <c r="H112" s="4" t="s">
        <v>274</v>
      </c>
      <c r="I112" s="1">
        <v>211033</v>
      </c>
      <c r="J112" s="1">
        <v>211015</v>
      </c>
      <c r="K112" s="1">
        <v>211139</v>
      </c>
      <c r="L112" s="1">
        <v>211138</v>
      </c>
      <c r="M112" s="1">
        <v>212350</v>
      </c>
      <c r="N112" s="1">
        <v>215027</v>
      </c>
      <c r="O112" s="1">
        <v>218405</v>
      </c>
      <c r="P112" s="1">
        <v>221584</v>
      </c>
      <c r="Q112" s="1">
        <v>225562</v>
      </c>
    </row>
    <row r="113" spans="1:20" x14ac:dyDescent="0.15">
      <c r="A113" t="s">
        <v>8732</v>
      </c>
      <c r="B113">
        <v>4027</v>
      </c>
      <c r="C113" t="s">
        <v>8733</v>
      </c>
      <c r="D113" t="str">
        <f t="shared" si="8"/>
        <v>Arizona</v>
      </c>
      <c r="E113" t="str">
        <f t="shared" si="9"/>
        <v xml:space="preserve">Yuma </v>
      </c>
      <c r="F113" t="s">
        <v>14910</v>
      </c>
      <c r="G113" t="s">
        <v>14798</v>
      </c>
      <c r="H113" s="4" t="s">
        <v>274</v>
      </c>
      <c r="I113" s="1">
        <v>195751</v>
      </c>
      <c r="J113" s="1">
        <v>195750</v>
      </c>
      <c r="K113" s="1">
        <v>197071</v>
      </c>
      <c r="L113" s="1">
        <v>202539</v>
      </c>
      <c r="M113" s="1">
        <v>202160</v>
      </c>
      <c r="N113" s="1">
        <v>201851</v>
      </c>
      <c r="O113" s="1">
        <v>203111</v>
      </c>
      <c r="P113" s="1">
        <v>203706</v>
      </c>
      <c r="Q113" s="1">
        <v>205631</v>
      </c>
    </row>
    <row r="114" spans="1:20" x14ac:dyDescent="0.15">
      <c r="A114" t="s">
        <v>8734</v>
      </c>
      <c r="B114">
        <v>5001</v>
      </c>
      <c r="C114" t="s">
        <v>8735</v>
      </c>
      <c r="D114" t="str">
        <f t="shared" si="8"/>
        <v>Arkansas</v>
      </c>
      <c r="E114" t="s">
        <v>2368</v>
      </c>
      <c r="F114" t="s">
        <v>2368</v>
      </c>
      <c r="G114" t="s">
        <v>2368</v>
      </c>
      <c r="H114" s="4" t="s">
        <v>7774</v>
      </c>
      <c r="I114" s="1">
        <v>19019</v>
      </c>
      <c r="J114" s="1">
        <v>19018</v>
      </c>
      <c r="K114" s="1">
        <v>19015</v>
      </c>
      <c r="L114" s="1">
        <v>18880</v>
      </c>
      <c r="M114" s="1">
        <v>18978</v>
      </c>
      <c r="N114" s="1">
        <v>18777</v>
      </c>
      <c r="O114" s="1">
        <v>18502</v>
      </c>
      <c r="P114" s="1">
        <v>18373</v>
      </c>
      <c r="Q114" s="1">
        <v>18214</v>
      </c>
      <c r="T114"/>
    </row>
    <row r="115" spans="1:20" x14ac:dyDescent="0.15">
      <c r="A115" t="s">
        <v>8736</v>
      </c>
      <c r="B115">
        <v>5003</v>
      </c>
      <c r="C115" t="s">
        <v>8737</v>
      </c>
      <c r="D115" t="str">
        <f t="shared" si="8"/>
        <v>Arkansas</v>
      </c>
      <c r="E115" t="str">
        <f t="shared" si="9"/>
        <v xml:space="preserve">Ashley </v>
      </c>
      <c r="F115" t="s">
        <v>14911</v>
      </c>
      <c r="G115" t="s">
        <v>2368</v>
      </c>
      <c r="H115" s="4" t="s">
        <v>7774</v>
      </c>
      <c r="I115" s="1">
        <v>21853</v>
      </c>
      <c r="J115" s="1">
        <v>21853</v>
      </c>
      <c r="K115" s="1">
        <v>21831</v>
      </c>
      <c r="L115" s="1">
        <v>21656</v>
      </c>
      <c r="M115" s="1">
        <v>21491</v>
      </c>
      <c r="N115" s="1">
        <v>21234</v>
      </c>
      <c r="O115" s="1">
        <v>20920</v>
      </c>
      <c r="P115" s="1">
        <v>20810</v>
      </c>
      <c r="Q115" s="1">
        <v>20492</v>
      </c>
      <c r="T115"/>
    </row>
    <row r="116" spans="1:20" x14ac:dyDescent="0.15">
      <c r="A116" t="s">
        <v>8738</v>
      </c>
      <c r="B116">
        <v>5005</v>
      </c>
      <c r="C116" t="s">
        <v>8739</v>
      </c>
      <c r="D116" t="str">
        <f t="shared" si="8"/>
        <v>Arkansas</v>
      </c>
      <c r="E116" t="str">
        <f t="shared" si="9"/>
        <v xml:space="preserve">Baxter </v>
      </c>
      <c r="F116" t="s">
        <v>14912</v>
      </c>
      <c r="G116" t="s">
        <v>2368</v>
      </c>
      <c r="H116" s="4" t="s">
        <v>213</v>
      </c>
      <c r="I116" s="1">
        <v>41513</v>
      </c>
      <c r="J116" s="1">
        <v>41513</v>
      </c>
      <c r="K116" s="1">
        <v>41539</v>
      </c>
      <c r="L116" s="1">
        <v>41280</v>
      </c>
      <c r="M116" s="1">
        <v>41068</v>
      </c>
      <c r="N116" s="1">
        <v>40962</v>
      </c>
      <c r="O116" s="1">
        <v>40797</v>
      </c>
      <c r="P116" s="1">
        <v>41070</v>
      </c>
      <c r="Q116" s="1">
        <v>41062</v>
      </c>
      <c r="T116"/>
    </row>
    <row r="117" spans="1:20" x14ac:dyDescent="0.15">
      <c r="A117" t="s">
        <v>8740</v>
      </c>
      <c r="B117">
        <v>5007</v>
      </c>
      <c r="C117" t="s">
        <v>8741</v>
      </c>
      <c r="D117" t="str">
        <f t="shared" si="8"/>
        <v>Arkansas</v>
      </c>
      <c r="E117" t="str">
        <f t="shared" si="9"/>
        <v xml:space="preserve">Benton </v>
      </c>
      <c r="F117" t="s">
        <v>14913</v>
      </c>
      <c r="G117" t="s">
        <v>2368</v>
      </c>
      <c r="H117" s="4" t="s">
        <v>213</v>
      </c>
      <c r="I117" s="1">
        <v>221339</v>
      </c>
      <c r="J117" s="1">
        <v>221364</v>
      </c>
      <c r="K117" s="1">
        <v>222566</v>
      </c>
      <c r="L117" s="1">
        <v>228788</v>
      </c>
      <c r="M117" s="1">
        <v>234243</v>
      </c>
      <c r="N117" s="1">
        <v>238778</v>
      </c>
      <c r="O117" s="1">
        <v>243991</v>
      </c>
      <c r="P117" s="1">
        <v>250851</v>
      </c>
      <c r="Q117" s="1">
        <v>258291</v>
      </c>
      <c r="T117"/>
    </row>
    <row r="118" spans="1:20" x14ac:dyDescent="0.15">
      <c r="A118" t="s">
        <v>8742</v>
      </c>
      <c r="B118">
        <v>5009</v>
      </c>
      <c r="C118" t="s">
        <v>8743</v>
      </c>
      <c r="D118" t="str">
        <f t="shared" si="8"/>
        <v>Arkansas</v>
      </c>
      <c r="E118" t="str">
        <f t="shared" si="9"/>
        <v xml:space="preserve">Boone </v>
      </c>
      <c r="F118" t="s">
        <v>14914</v>
      </c>
      <c r="G118" t="s">
        <v>2368</v>
      </c>
      <c r="H118" s="4" t="s">
        <v>213</v>
      </c>
      <c r="I118" s="1">
        <v>36903</v>
      </c>
      <c r="J118" s="1">
        <v>36903</v>
      </c>
      <c r="K118" s="1">
        <v>36897</v>
      </c>
      <c r="L118" s="1">
        <v>37055</v>
      </c>
      <c r="M118" s="1">
        <v>37356</v>
      </c>
      <c r="N118" s="1">
        <v>37412</v>
      </c>
      <c r="O118" s="1">
        <v>37206</v>
      </c>
      <c r="P118" s="1">
        <v>37229</v>
      </c>
      <c r="Q118" s="1">
        <v>37304</v>
      </c>
      <c r="T118"/>
    </row>
    <row r="119" spans="1:20" x14ac:dyDescent="0.15">
      <c r="A119" t="s">
        <v>8744</v>
      </c>
      <c r="B119">
        <v>5011</v>
      </c>
      <c r="C119" t="s">
        <v>8745</v>
      </c>
      <c r="D119" t="str">
        <f t="shared" si="8"/>
        <v>Arkansas</v>
      </c>
      <c r="E119" t="str">
        <f t="shared" si="9"/>
        <v xml:space="preserve">Bradley </v>
      </c>
      <c r="F119" t="s">
        <v>14915</v>
      </c>
      <c r="G119" t="s">
        <v>2368</v>
      </c>
      <c r="H119" s="25" t="s">
        <v>204</v>
      </c>
      <c r="I119" s="1">
        <v>11508</v>
      </c>
      <c r="J119" s="1">
        <v>11508</v>
      </c>
      <c r="K119" s="1">
        <v>11486</v>
      </c>
      <c r="L119" s="1">
        <v>11445</v>
      </c>
      <c r="M119" s="1">
        <v>11273</v>
      </c>
      <c r="N119" s="1">
        <v>11133</v>
      </c>
      <c r="O119" s="1">
        <v>11024</v>
      </c>
      <c r="P119" s="1">
        <v>11053</v>
      </c>
      <c r="Q119" s="1">
        <v>10996</v>
      </c>
      <c r="T119"/>
    </row>
    <row r="120" spans="1:20" x14ac:dyDescent="0.15">
      <c r="A120" t="s">
        <v>8746</v>
      </c>
      <c r="B120">
        <v>5013</v>
      </c>
      <c r="C120" t="s">
        <v>8747</v>
      </c>
      <c r="D120" t="str">
        <f t="shared" si="8"/>
        <v>Arkansas</v>
      </c>
      <c r="E120" t="str">
        <f t="shared" si="9"/>
        <v xml:space="preserve">Calhoun </v>
      </c>
      <c r="F120" t="s">
        <v>14836</v>
      </c>
      <c r="G120" t="s">
        <v>2368</v>
      </c>
      <c r="H120" s="4" t="s">
        <v>213</v>
      </c>
      <c r="I120" s="1">
        <v>5368</v>
      </c>
      <c r="J120" s="1">
        <v>5368</v>
      </c>
      <c r="K120" s="1">
        <v>5337</v>
      </c>
      <c r="L120" s="1">
        <v>5288</v>
      </c>
      <c r="M120" s="1">
        <v>5306</v>
      </c>
      <c r="N120" s="1">
        <v>5214</v>
      </c>
      <c r="O120" s="1">
        <v>5175</v>
      </c>
      <c r="P120" s="1">
        <v>5209</v>
      </c>
      <c r="Q120" s="1">
        <v>5144</v>
      </c>
      <c r="T120"/>
    </row>
    <row r="121" spans="1:20" x14ac:dyDescent="0.15">
      <c r="A121" t="s">
        <v>8748</v>
      </c>
      <c r="B121">
        <v>5015</v>
      </c>
      <c r="C121" t="s">
        <v>8749</v>
      </c>
      <c r="D121" t="str">
        <f t="shared" si="8"/>
        <v>Arkansas</v>
      </c>
      <c r="E121" t="str">
        <f t="shared" si="9"/>
        <v xml:space="preserve">Carroll </v>
      </c>
      <c r="F121" t="s">
        <v>14916</v>
      </c>
      <c r="G121" t="s">
        <v>2368</v>
      </c>
      <c r="H121" s="4" t="s">
        <v>213</v>
      </c>
      <c r="I121" s="1">
        <v>27446</v>
      </c>
      <c r="J121" s="1">
        <v>27443</v>
      </c>
      <c r="K121" s="1">
        <v>27540</v>
      </c>
      <c r="L121" s="1">
        <v>27443</v>
      </c>
      <c r="M121" s="1">
        <v>27574</v>
      </c>
      <c r="N121" s="1">
        <v>27745</v>
      </c>
      <c r="O121" s="1">
        <v>27742</v>
      </c>
      <c r="P121" s="1">
        <v>27744</v>
      </c>
      <c r="Q121" s="1">
        <v>27646</v>
      </c>
      <c r="T121"/>
    </row>
    <row r="122" spans="1:20" x14ac:dyDescent="0.15">
      <c r="A122" t="s">
        <v>8750</v>
      </c>
      <c r="B122">
        <v>5017</v>
      </c>
      <c r="C122" t="s">
        <v>8751</v>
      </c>
      <c r="D122" t="str">
        <f t="shared" si="8"/>
        <v>Arkansas</v>
      </c>
      <c r="E122" t="str">
        <f t="shared" si="9"/>
        <v xml:space="preserve">Chicot </v>
      </c>
      <c r="F122" t="s">
        <v>14917</v>
      </c>
      <c r="G122" t="s">
        <v>2368</v>
      </c>
      <c r="H122" s="4" t="s">
        <v>7774</v>
      </c>
      <c r="I122" s="1">
        <v>11800</v>
      </c>
      <c r="J122" s="1">
        <v>11800</v>
      </c>
      <c r="K122" s="1">
        <v>11793</v>
      </c>
      <c r="L122" s="1">
        <v>11683</v>
      </c>
      <c r="M122" s="1">
        <v>11473</v>
      </c>
      <c r="N122" s="1">
        <v>11344</v>
      </c>
      <c r="O122" s="1">
        <v>11196</v>
      </c>
      <c r="P122" s="1">
        <v>10985</v>
      </c>
      <c r="Q122" s="1">
        <v>10945</v>
      </c>
      <c r="T122"/>
    </row>
    <row r="123" spans="1:20" x14ac:dyDescent="0.15">
      <c r="A123" t="s">
        <v>8752</v>
      </c>
      <c r="B123">
        <v>5019</v>
      </c>
      <c r="C123" t="s">
        <v>8753</v>
      </c>
      <c r="D123" t="str">
        <f t="shared" si="8"/>
        <v>Arkansas</v>
      </c>
      <c r="E123" t="str">
        <f t="shared" si="9"/>
        <v xml:space="preserve">Clark </v>
      </c>
      <c r="F123" t="s">
        <v>14918</v>
      </c>
      <c r="G123" t="s">
        <v>2368</v>
      </c>
      <c r="H123" s="4" t="s">
        <v>213</v>
      </c>
      <c r="I123" s="1">
        <v>22995</v>
      </c>
      <c r="J123" s="1">
        <v>22993</v>
      </c>
      <c r="K123" s="1">
        <v>22944</v>
      </c>
      <c r="L123" s="1">
        <v>22943</v>
      </c>
      <c r="M123" s="1">
        <v>22807</v>
      </c>
      <c r="N123" s="1">
        <v>22650</v>
      </c>
      <c r="O123" s="1">
        <v>22663</v>
      </c>
      <c r="P123" s="1">
        <v>22642</v>
      </c>
      <c r="Q123" s="1">
        <v>22657</v>
      </c>
      <c r="T123"/>
    </row>
    <row r="124" spans="1:20" x14ac:dyDescent="0.15">
      <c r="A124" t="s">
        <v>8754</v>
      </c>
      <c r="B124">
        <v>5021</v>
      </c>
      <c r="C124" t="s">
        <v>8755</v>
      </c>
      <c r="D124" t="str">
        <f t="shared" si="8"/>
        <v>Arkansas</v>
      </c>
      <c r="E124" t="str">
        <f t="shared" si="9"/>
        <v xml:space="preserve">Clay </v>
      </c>
      <c r="F124" t="s">
        <v>14842</v>
      </c>
      <c r="G124" t="s">
        <v>2368</v>
      </c>
      <c r="H124" s="53" t="s">
        <v>16760</v>
      </c>
      <c r="I124" s="1">
        <v>16083</v>
      </c>
      <c r="J124" s="1">
        <v>16083</v>
      </c>
      <c r="K124" s="1">
        <v>16050</v>
      </c>
      <c r="L124" s="1">
        <v>15827</v>
      </c>
      <c r="M124" s="1">
        <v>15568</v>
      </c>
      <c r="N124" s="1">
        <v>15312</v>
      </c>
      <c r="O124" s="1">
        <v>15143</v>
      </c>
      <c r="P124" s="1">
        <v>15067</v>
      </c>
      <c r="Q124" s="1">
        <v>14920</v>
      </c>
      <c r="T124"/>
    </row>
    <row r="125" spans="1:20" x14ac:dyDescent="0.15">
      <c r="A125" t="s">
        <v>8756</v>
      </c>
      <c r="B125">
        <v>5023</v>
      </c>
      <c r="C125" t="s">
        <v>8757</v>
      </c>
      <c r="D125" t="str">
        <f t="shared" si="8"/>
        <v>Arkansas</v>
      </c>
      <c r="E125" t="str">
        <f t="shared" si="9"/>
        <v xml:space="preserve">Cleburne </v>
      </c>
      <c r="F125" t="s">
        <v>14843</v>
      </c>
      <c r="G125" t="s">
        <v>2368</v>
      </c>
      <c r="H125" s="25" t="s">
        <v>204</v>
      </c>
      <c r="I125" s="1">
        <v>25970</v>
      </c>
      <c r="J125" s="1">
        <v>25969</v>
      </c>
      <c r="K125" s="1">
        <v>25999</v>
      </c>
      <c r="L125" s="1">
        <v>25942</v>
      </c>
      <c r="M125" s="1">
        <v>25824</v>
      </c>
      <c r="N125" s="1">
        <v>25710</v>
      </c>
      <c r="O125" s="1">
        <v>25670</v>
      </c>
      <c r="P125" s="1">
        <v>25469</v>
      </c>
      <c r="Q125" s="1">
        <v>25264</v>
      </c>
      <c r="T125"/>
    </row>
    <row r="126" spans="1:20" x14ac:dyDescent="0.15">
      <c r="A126" t="s">
        <v>8758</v>
      </c>
      <c r="B126">
        <v>5025</v>
      </c>
      <c r="C126" t="s">
        <v>8759</v>
      </c>
      <c r="D126" t="str">
        <f t="shared" si="8"/>
        <v>Arkansas</v>
      </c>
      <c r="E126" t="str">
        <f t="shared" si="9"/>
        <v xml:space="preserve">Cleveland </v>
      </c>
      <c r="F126" t="s">
        <v>14919</v>
      </c>
      <c r="G126" t="s">
        <v>2368</v>
      </c>
      <c r="H126" s="25" t="s">
        <v>204</v>
      </c>
      <c r="I126" s="1">
        <v>8689</v>
      </c>
      <c r="J126" s="1">
        <v>8689</v>
      </c>
      <c r="K126" s="1">
        <v>8686</v>
      </c>
      <c r="L126" s="1">
        <v>8665</v>
      </c>
      <c r="M126" s="1">
        <v>8615</v>
      </c>
      <c r="N126" s="1">
        <v>8539</v>
      </c>
      <c r="O126" s="1">
        <v>8410</v>
      </c>
      <c r="P126" s="1">
        <v>8299</v>
      </c>
      <c r="Q126" s="1">
        <v>8241</v>
      </c>
      <c r="T126"/>
    </row>
    <row r="127" spans="1:20" x14ac:dyDescent="0.15">
      <c r="A127" t="s">
        <v>8760</v>
      </c>
      <c r="B127">
        <v>5027</v>
      </c>
      <c r="C127" t="s">
        <v>8761</v>
      </c>
      <c r="D127" t="str">
        <f t="shared" si="8"/>
        <v>Arkansas</v>
      </c>
      <c r="E127" t="str">
        <f t="shared" si="9"/>
        <v xml:space="preserve">Columbia </v>
      </c>
      <c r="F127" t="s">
        <v>14920</v>
      </c>
      <c r="G127" t="s">
        <v>2368</v>
      </c>
      <c r="H127" s="38" t="s">
        <v>213</v>
      </c>
      <c r="I127" s="1">
        <v>24552</v>
      </c>
      <c r="J127" s="1">
        <v>24552</v>
      </c>
      <c r="K127" s="1">
        <v>24747</v>
      </c>
      <c r="L127" s="1">
        <v>24696</v>
      </c>
      <c r="M127" s="1">
        <v>24429</v>
      </c>
      <c r="N127" s="1">
        <v>24294</v>
      </c>
      <c r="O127" s="1">
        <v>24078</v>
      </c>
      <c r="P127" s="1">
        <v>24140</v>
      </c>
      <c r="Q127" s="1">
        <v>23901</v>
      </c>
      <c r="T127"/>
    </row>
    <row r="128" spans="1:20" x14ac:dyDescent="0.15">
      <c r="A128" t="s">
        <v>8762</v>
      </c>
      <c r="B128">
        <v>5029</v>
      </c>
      <c r="C128" t="s">
        <v>8763</v>
      </c>
      <c r="D128" t="str">
        <f t="shared" si="8"/>
        <v>Arkansas</v>
      </c>
      <c r="E128" t="str">
        <f t="shared" si="9"/>
        <v xml:space="preserve">Conway </v>
      </c>
      <c r="F128" t="s">
        <v>14921</v>
      </c>
      <c r="G128" t="s">
        <v>2368</v>
      </c>
      <c r="H128" s="4" t="s">
        <v>213</v>
      </c>
      <c r="I128" s="1">
        <v>21273</v>
      </c>
      <c r="J128" s="1">
        <v>21267</v>
      </c>
      <c r="K128" s="1">
        <v>21239</v>
      </c>
      <c r="L128" s="1">
        <v>21146</v>
      </c>
      <c r="M128" s="1">
        <v>21205</v>
      </c>
      <c r="N128" s="1">
        <v>21145</v>
      </c>
      <c r="O128" s="1">
        <v>21019</v>
      </c>
      <c r="P128" s="1">
        <v>20994</v>
      </c>
      <c r="Q128" s="1">
        <v>20937</v>
      </c>
      <c r="T128"/>
    </row>
    <row r="129" spans="1:20" x14ac:dyDescent="0.15">
      <c r="A129" t="s">
        <v>8764</v>
      </c>
      <c r="B129">
        <v>5031</v>
      </c>
      <c r="C129" t="s">
        <v>8765</v>
      </c>
      <c r="D129" t="str">
        <f t="shared" si="8"/>
        <v>Arkansas</v>
      </c>
      <c r="E129" t="str">
        <f t="shared" si="9"/>
        <v xml:space="preserve">Craighead </v>
      </c>
      <c r="F129" t="s">
        <v>14922</v>
      </c>
      <c r="G129" t="s">
        <v>2368</v>
      </c>
      <c r="H129" s="4" t="s">
        <v>7774</v>
      </c>
      <c r="I129" s="1">
        <v>96443</v>
      </c>
      <c r="J129" s="1">
        <v>96443</v>
      </c>
      <c r="K129" s="1">
        <v>96727</v>
      </c>
      <c r="L129" s="1">
        <v>98371</v>
      </c>
      <c r="M129" s="1">
        <v>99948</v>
      </c>
      <c r="N129" s="1">
        <v>101654</v>
      </c>
      <c r="O129" s="1">
        <v>102621</v>
      </c>
      <c r="P129" s="1">
        <v>104362</v>
      </c>
      <c r="Q129" s="1">
        <v>105835</v>
      </c>
      <c r="T129"/>
    </row>
    <row r="130" spans="1:20" x14ac:dyDescent="0.15">
      <c r="A130" t="s">
        <v>8766</v>
      </c>
      <c r="B130">
        <v>5033</v>
      </c>
      <c r="C130" t="s">
        <v>8767</v>
      </c>
      <c r="D130" t="str">
        <f t="shared" si="8"/>
        <v>Arkansas</v>
      </c>
      <c r="E130" t="str">
        <f t="shared" si="9"/>
        <v xml:space="preserve">Crawford </v>
      </c>
      <c r="F130" t="s">
        <v>14923</v>
      </c>
      <c r="G130" t="s">
        <v>2368</v>
      </c>
      <c r="H130" s="4" t="s">
        <v>213</v>
      </c>
      <c r="I130" s="1">
        <v>61948</v>
      </c>
      <c r="J130" s="1">
        <v>61948</v>
      </c>
      <c r="K130" s="1">
        <v>61977</v>
      </c>
      <c r="L130" s="1">
        <v>61829</v>
      </c>
      <c r="M130" s="1">
        <v>61940</v>
      </c>
      <c r="N130" s="1">
        <v>61696</v>
      </c>
      <c r="O130" s="1">
        <v>61840</v>
      </c>
      <c r="P130" s="1">
        <v>61894</v>
      </c>
      <c r="Q130" s="1">
        <v>62267</v>
      </c>
      <c r="T130"/>
    </row>
    <row r="131" spans="1:20" x14ac:dyDescent="0.15">
      <c r="A131" t="s">
        <v>8768</v>
      </c>
      <c r="B131">
        <v>5035</v>
      </c>
      <c r="C131" t="s">
        <v>8769</v>
      </c>
      <c r="D131" t="str">
        <f t="shared" si="8"/>
        <v>Arkansas</v>
      </c>
      <c r="E131" t="str">
        <f t="shared" si="9"/>
        <v xml:space="preserve">Crittenden </v>
      </c>
      <c r="F131" t="s">
        <v>14924</v>
      </c>
      <c r="G131" t="s">
        <v>2368</v>
      </c>
      <c r="H131" s="4" t="s">
        <v>7774</v>
      </c>
      <c r="I131" s="1">
        <v>50902</v>
      </c>
      <c r="J131" s="1">
        <v>50902</v>
      </c>
      <c r="K131" s="1">
        <v>50947</v>
      </c>
      <c r="L131" s="1">
        <v>50520</v>
      </c>
      <c r="M131" s="1">
        <v>50065</v>
      </c>
      <c r="N131" s="1">
        <v>49730</v>
      </c>
      <c r="O131" s="1">
        <v>49538</v>
      </c>
      <c r="P131" s="1">
        <v>48985</v>
      </c>
      <c r="Q131" s="1">
        <v>49235</v>
      </c>
      <c r="T131"/>
    </row>
    <row r="132" spans="1:20" x14ac:dyDescent="0.15">
      <c r="A132" t="s">
        <v>8770</v>
      </c>
      <c r="B132">
        <v>5037</v>
      </c>
      <c r="C132" t="s">
        <v>8771</v>
      </c>
      <c r="D132" t="str">
        <f t="shared" ref="D132:D195" si="14">MID(C132,FIND(",",C132)+2,9999)</f>
        <v>Arkansas</v>
      </c>
      <c r="E132" t="str">
        <f t="shared" ref="E132:E195" si="15">MID(MID(C132,1,FIND(D132,C132)-3),1,FIND(" County",MID(C132,1,FIND(D132,C132)-3)))</f>
        <v xml:space="preserve">Cross </v>
      </c>
      <c r="F132" t="s">
        <v>14925</v>
      </c>
      <c r="G132" t="s">
        <v>2368</v>
      </c>
      <c r="H132" s="4" t="s">
        <v>7774</v>
      </c>
      <c r="I132" s="1">
        <v>17870</v>
      </c>
      <c r="J132" s="1">
        <v>17866</v>
      </c>
      <c r="K132" s="1">
        <v>17833</v>
      </c>
      <c r="L132" s="1">
        <v>17746</v>
      </c>
      <c r="M132" s="1">
        <v>17651</v>
      </c>
      <c r="N132" s="1">
        <v>17492</v>
      </c>
      <c r="O132" s="1">
        <v>17182</v>
      </c>
      <c r="P132" s="1">
        <v>17282</v>
      </c>
      <c r="Q132" s="1">
        <v>17037</v>
      </c>
      <c r="T132"/>
    </row>
    <row r="133" spans="1:20" x14ac:dyDescent="0.15">
      <c r="A133" t="s">
        <v>8772</v>
      </c>
      <c r="B133">
        <v>5039</v>
      </c>
      <c r="C133" t="s">
        <v>8773</v>
      </c>
      <c r="D133" t="str">
        <f t="shared" si="14"/>
        <v>Arkansas</v>
      </c>
      <c r="E133" t="str">
        <f t="shared" si="15"/>
        <v xml:space="preserve">Dallas </v>
      </c>
      <c r="F133" t="s">
        <v>14852</v>
      </c>
      <c r="G133" t="s">
        <v>2368</v>
      </c>
      <c r="H133" s="4" t="s">
        <v>213</v>
      </c>
      <c r="I133" s="1">
        <v>8116</v>
      </c>
      <c r="J133" s="1">
        <v>8116</v>
      </c>
      <c r="K133" s="1">
        <v>8068</v>
      </c>
      <c r="L133" s="1">
        <v>8078</v>
      </c>
      <c r="M133" s="1">
        <v>7979</v>
      </c>
      <c r="N133" s="1">
        <v>7922</v>
      </c>
      <c r="O133" s="1">
        <v>7735</v>
      </c>
      <c r="P133" s="1">
        <v>7583</v>
      </c>
      <c r="Q133" s="1">
        <v>7469</v>
      </c>
      <c r="T133"/>
    </row>
    <row r="134" spans="1:20" x14ac:dyDescent="0.15">
      <c r="A134" t="s">
        <v>8774</v>
      </c>
      <c r="B134">
        <v>5041</v>
      </c>
      <c r="C134" t="s">
        <v>8775</v>
      </c>
      <c r="D134" t="str">
        <f t="shared" si="14"/>
        <v>Arkansas</v>
      </c>
      <c r="E134" t="str">
        <f t="shared" si="15"/>
        <v xml:space="preserve">Desha </v>
      </c>
      <c r="F134" t="s">
        <v>14926</v>
      </c>
      <c r="G134" t="s">
        <v>2368</v>
      </c>
      <c r="H134" s="4" t="s">
        <v>7774</v>
      </c>
      <c r="I134" s="1">
        <v>13008</v>
      </c>
      <c r="J134" s="1">
        <v>13008</v>
      </c>
      <c r="K134" s="1">
        <v>12964</v>
      </c>
      <c r="L134" s="1">
        <v>12709</v>
      </c>
      <c r="M134" s="1">
        <v>12575</v>
      </c>
      <c r="N134" s="1">
        <v>12467</v>
      </c>
      <c r="O134" s="1">
        <v>12245</v>
      </c>
      <c r="P134" s="1">
        <v>12007</v>
      </c>
      <c r="Q134" s="1">
        <v>11876</v>
      </c>
      <c r="T134"/>
    </row>
    <row r="135" spans="1:20" x14ac:dyDescent="0.15">
      <c r="A135" t="s">
        <v>8776</v>
      </c>
      <c r="B135">
        <v>5043</v>
      </c>
      <c r="C135" t="s">
        <v>8777</v>
      </c>
      <c r="D135" t="str">
        <f t="shared" si="14"/>
        <v>Arkansas</v>
      </c>
      <c r="E135" t="str">
        <f t="shared" si="15"/>
        <v xml:space="preserve">Drew </v>
      </c>
      <c r="F135" t="s">
        <v>14927</v>
      </c>
      <c r="G135" t="s">
        <v>2368</v>
      </c>
      <c r="H135" s="4" t="s">
        <v>7774</v>
      </c>
      <c r="I135" s="1">
        <v>18509</v>
      </c>
      <c r="J135" s="1">
        <v>18509</v>
      </c>
      <c r="K135" s="1">
        <v>18657</v>
      </c>
      <c r="L135" s="1">
        <v>18721</v>
      </c>
      <c r="M135" s="1">
        <v>18762</v>
      </c>
      <c r="N135" s="1">
        <v>18682</v>
      </c>
      <c r="O135" s="1">
        <v>18669</v>
      </c>
      <c r="P135" s="1">
        <v>18675</v>
      </c>
      <c r="Q135" s="1">
        <v>18651</v>
      </c>
      <c r="T135"/>
    </row>
    <row r="136" spans="1:20" x14ac:dyDescent="0.15">
      <c r="A136" t="s">
        <v>8778</v>
      </c>
      <c r="B136">
        <v>5045</v>
      </c>
      <c r="C136" t="s">
        <v>8779</v>
      </c>
      <c r="D136" t="str">
        <f t="shared" si="14"/>
        <v>Arkansas</v>
      </c>
      <c r="E136" t="str">
        <f t="shared" si="15"/>
        <v xml:space="preserve">Faulkner </v>
      </c>
      <c r="F136" t="s">
        <v>14928</v>
      </c>
      <c r="G136" t="s">
        <v>2368</v>
      </c>
      <c r="H136" s="4" t="s">
        <v>213</v>
      </c>
      <c r="I136" s="1">
        <v>113237</v>
      </c>
      <c r="J136" s="1">
        <v>113242</v>
      </c>
      <c r="K136" s="1">
        <v>114065</v>
      </c>
      <c r="L136" s="1">
        <v>116297</v>
      </c>
      <c r="M136" s="1">
        <v>118534</v>
      </c>
      <c r="N136" s="1">
        <v>119299</v>
      </c>
      <c r="O136" s="1">
        <v>120683</v>
      </c>
      <c r="P136" s="1">
        <v>121343</v>
      </c>
      <c r="Q136" s="1">
        <v>122227</v>
      </c>
      <c r="T136"/>
    </row>
    <row r="137" spans="1:20" x14ac:dyDescent="0.15">
      <c r="A137" t="s">
        <v>8780</v>
      </c>
      <c r="B137">
        <v>5047</v>
      </c>
      <c r="C137" t="s">
        <v>8781</v>
      </c>
      <c r="D137" t="str">
        <f t="shared" si="14"/>
        <v>Arkansas</v>
      </c>
      <c r="E137" t="str">
        <f t="shared" si="15"/>
        <v xml:space="preserve">Franklin </v>
      </c>
      <c r="F137" t="s">
        <v>14858</v>
      </c>
      <c r="G137" t="s">
        <v>2368</v>
      </c>
      <c r="H137" s="4" t="s">
        <v>213</v>
      </c>
      <c r="I137" s="1">
        <v>18125</v>
      </c>
      <c r="J137" s="1">
        <v>18121</v>
      </c>
      <c r="K137" s="1">
        <v>18124</v>
      </c>
      <c r="L137" s="1">
        <v>18002</v>
      </c>
      <c r="M137" s="1">
        <v>17957</v>
      </c>
      <c r="N137" s="1">
        <v>17934</v>
      </c>
      <c r="O137" s="1">
        <v>17767</v>
      </c>
      <c r="P137" s="1">
        <v>17709</v>
      </c>
      <c r="Q137" s="1">
        <v>17626</v>
      </c>
      <c r="T137"/>
    </row>
    <row r="138" spans="1:20" x14ac:dyDescent="0.15">
      <c r="A138" t="s">
        <v>8782</v>
      </c>
      <c r="B138">
        <v>5049</v>
      </c>
      <c r="C138" t="s">
        <v>8783</v>
      </c>
      <c r="D138" t="str">
        <f t="shared" si="14"/>
        <v>Arkansas</v>
      </c>
      <c r="E138" t="str">
        <f t="shared" si="15"/>
        <v xml:space="preserve">Fulton </v>
      </c>
      <c r="F138" t="s">
        <v>14929</v>
      </c>
      <c r="G138" t="s">
        <v>2368</v>
      </c>
      <c r="H138" s="25" t="s">
        <v>204</v>
      </c>
      <c r="I138" s="1">
        <v>12245</v>
      </c>
      <c r="J138" s="1">
        <v>12245</v>
      </c>
      <c r="K138" s="1">
        <v>12216</v>
      </c>
      <c r="L138" s="1">
        <v>12296</v>
      </c>
      <c r="M138" s="1">
        <v>12246</v>
      </c>
      <c r="N138" s="1">
        <v>12243</v>
      </c>
      <c r="O138" s="1">
        <v>12130</v>
      </c>
      <c r="P138" s="1">
        <v>12188</v>
      </c>
      <c r="Q138" s="1">
        <v>12123</v>
      </c>
      <c r="T138"/>
    </row>
    <row r="139" spans="1:20" x14ac:dyDescent="0.15">
      <c r="A139" t="s">
        <v>8784</v>
      </c>
      <c r="B139">
        <v>5051</v>
      </c>
      <c r="C139" t="s">
        <v>8785</v>
      </c>
      <c r="D139" t="str">
        <f t="shared" si="14"/>
        <v>Arkansas</v>
      </c>
      <c r="E139" t="str">
        <f t="shared" si="15"/>
        <v xml:space="preserve">Garland </v>
      </c>
      <c r="F139" t="s">
        <v>14930</v>
      </c>
      <c r="G139" t="s">
        <v>2368</v>
      </c>
      <c r="H139" s="4" t="s">
        <v>213</v>
      </c>
      <c r="I139" s="1">
        <v>96024</v>
      </c>
      <c r="J139" s="1">
        <v>95995</v>
      </c>
      <c r="K139" s="1">
        <v>96123</v>
      </c>
      <c r="L139" s="1">
        <v>96617</v>
      </c>
      <c r="M139" s="1">
        <v>96794</v>
      </c>
      <c r="N139" s="1">
        <v>96986</v>
      </c>
      <c r="O139" s="1">
        <v>97183</v>
      </c>
      <c r="P139" s="1">
        <v>97154</v>
      </c>
      <c r="Q139" s="1">
        <v>97477</v>
      </c>
      <c r="T139"/>
    </row>
    <row r="140" spans="1:20" x14ac:dyDescent="0.15">
      <c r="A140" t="s">
        <v>8786</v>
      </c>
      <c r="B140">
        <v>5053</v>
      </c>
      <c r="C140" t="s">
        <v>8787</v>
      </c>
      <c r="D140" t="str">
        <f t="shared" si="14"/>
        <v>Arkansas</v>
      </c>
      <c r="E140" t="str">
        <f t="shared" si="15"/>
        <v xml:space="preserve">Grant </v>
      </c>
      <c r="F140" t="s">
        <v>14931</v>
      </c>
      <c r="G140" t="s">
        <v>2368</v>
      </c>
      <c r="H140" s="4" t="s">
        <v>213</v>
      </c>
      <c r="I140" s="1">
        <v>17853</v>
      </c>
      <c r="J140" s="1">
        <v>17853</v>
      </c>
      <c r="K140" s="1">
        <v>17891</v>
      </c>
      <c r="L140" s="1">
        <v>17954</v>
      </c>
      <c r="M140" s="1">
        <v>18026</v>
      </c>
      <c r="N140" s="1">
        <v>18035</v>
      </c>
      <c r="O140" s="1">
        <v>18059</v>
      </c>
      <c r="P140" s="1">
        <v>18030</v>
      </c>
      <c r="Q140" s="1">
        <v>18082</v>
      </c>
      <c r="T140"/>
    </row>
    <row r="141" spans="1:20" x14ac:dyDescent="0.15">
      <c r="A141" t="s">
        <v>8788</v>
      </c>
      <c r="B141">
        <v>5055</v>
      </c>
      <c r="C141" t="s">
        <v>8789</v>
      </c>
      <c r="D141" t="str">
        <f t="shared" si="14"/>
        <v>Arkansas</v>
      </c>
      <c r="E141" t="str">
        <f t="shared" si="15"/>
        <v xml:space="preserve">Greene </v>
      </c>
      <c r="F141" t="s">
        <v>14860</v>
      </c>
      <c r="G141" t="s">
        <v>2368</v>
      </c>
      <c r="H141" s="53" t="s">
        <v>16760</v>
      </c>
      <c r="I141" s="1">
        <v>42090</v>
      </c>
      <c r="J141" s="1">
        <v>42090</v>
      </c>
      <c r="K141" s="1">
        <v>42187</v>
      </c>
      <c r="L141" s="1">
        <v>42732</v>
      </c>
      <c r="M141" s="1">
        <v>43166</v>
      </c>
      <c r="N141" s="1">
        <v>43078</v>
      </c>
      <c r="O141" s="1">
        <v>43717</v>
      </c>
      <c r="P141" s="1">
        <v>44167</v>
      </c>
      <c r="Q141" s="1">
        <v>44598</v>
      </c>
      <c r="T141"/>
    </row>
    <row r="142" spans="1:20" x14ac:dyDescent="0.15">
      <c r="A142" t="s">
        <v>8790</v>
      </c>
      <c r="B142">
        <v>5057</v>
      </c>
      <c r="C142" t="s">
        <v>8791</v>
      </c>
      <c r="D142" t="str">
        <f t="shared" si="14"/>
        <v>Arkansas</v>
      </c>
      <c r="E142" t="str">
        <f t="shared" si="15"/>
        <v xml:space="preserve">Hempstead </v>
      </c>
      <c r="F142" t="s">
        <v>14932</v>
      </c>
      <c r="G142" t="s">
        <v>2368</v>
      </c>
      <c r="H142" s="4" t="s">
        <v>213</v>
      </c>
      <c r="I142" s="1">
        <v>22609</v>
      </c>
      <c r="J142" s="1">
        <v>22609</v>
      </c>
      <c r="K142" s="1">
        <v>22600</v>
      </c>
      <c r="L142" s="1">
        <v>22507</v>
      </c>
      <c r="M142" s="1">
        <v>22346</v>
      </c>
      <c r="N142" s="1">
        <v>22392</v>
      </c>
      <c r="O142" s="1">
        <v>22289</v>
      </c>
      <c r="P142" s="1">
        <v>22038</v>
      </c>
      <c r="Q142" s="1">
        <v>21974</v>
      </c>
      <c r="T142"/>
    </row>
    <row r="143" spans="1:20" x14ac:dyDescent="0.15">
      <c r="A143" t="s">
        <v>8792</v>
      </c>
      <c r="B143">
        <v>5059</v>
      </c>
      <c r="C143" t="s">
        <v>8793</v>
      </c>
      <c r="D143" t="str">
        <f t="shared" si="14"/>
        <v>Arkansas</v>
      </c>
      <c r="E143" t="str">
        <f t="shared" si="15"/>
        <v xml:space="preserve">Hot Spring </v>
      </c>
      <c r="F143" t="s">
        <v>14933</v>
      </c>
      <c r="G143" t="s">
        <v>2368</v>
      </c>
      <c r="H143" s="4" t="s">
        <v>213</v>
      </c>
      <c r="I143" s="1">
        <v>32923</v>
      </c>
      <c r="J143" s="1">
        <v>33010</v>
      </c>
      <c r="K143" s="1">
        <v>33212</v>
      </c>
      <c r="L143" s="1">
        <v>33115</v>
      </c>
      <c r="M143" s="1">
        <v>33457</v>
      </c>
      <c r="N143" s="1">
        <v>33495</v>
      </c>
      <c r="O143" s="1">
        <v>33389</v>
      </c>
      <c r="P143" s="1">
        <v>33483</v>
      </c>
      <c r="Q143" s="1">
        <v>33374</v>
      </c>
      <c r="T143"/>
    </row>
    <row r="144" spans="1:20" x14ac:dyDescent="0.15">
      <c r="A144" t="s">
        <v>8794</v>
      </c>
      <c r="B144">
        <v>5061</v>
      </c>
      <c r="C144" t="s">
        <v>8795</v>
      </c>
      <c r="D144" t="str">
        <f t="shared" si="14"/>
        <v>Arkansas</v>
      </c>
      <c r="E144" t="str">
        <f t="shared" si="15"/>
        <v xml:space="preserve">Howard </v>
      </c>
      <c r="F144" t="s">
        <v>14934</v>
      </c>
      <c r="G144" t="s">
        <v>2368</v>
      </c>
      <c r="H144" s="4" t="s">
        <v>213</v>
      </c>
      <c r="I144" s="1">
        <v>13789</v>
      </c>
      <c r="J144" s="1">
        <v>13789</v>
      </c>
      <c r="K144" s="1">
        <v>13803</v>
      </c>
      <c r="L144" s="1">
        <v>13821</v>
      </c>
      <c r="M144" s="1">
        <v>13693</v>
      </c>
      <c r="N144" s="1">
        <v>13527</v>
      </c>
      <c r="O144" s="1">
        <v>13488</v>
      </c>
      <c r="P144" s="1">
        <v>13350</v>
      </c>
      <c r="Q144" s="1">
        <v>13377</v>
      </c>
      <c r="T144"/>
    </row>
    <row r="145" spans="1:20" x14ac:dyDescent="0.15">
      <c r="A145" t="s">
        <v>8796</v>
      </c>
      <c r="B145">
        <v>5063</v>
      </c>
      <c r="C145" t="s">
        <v>8797</v>
      </c>
      <c r="D145" t="str">
        <f t="shared" si="14"/>
        <v>Arkansas</v>
      </c>
      <c r="E145" t="str">
        <f t="shared" si="15"/>
        <v xml:space="preserve">Independence </v>
      </c>
      <c r="F145" t="s">
        <v>14935</v>
      </c>
      <c r="G145" t="s">
        <v>2368</v>
      </c>
      <c r="H145" s="25" t="s">
        <v>204</v>
      </c>
      <c r="I145" s="1">
        <v>36647</v>
      </c>
      <c r="J145" s="1">
        <v>36647</v>
      </c>
      <c r="K145" s="1">
        <v>36805</v>
      </c>
      <c r="L145" s="1">
        <v>36831</v>
      </c>
      <c r="M145" s="1">
        <v>36925</v>
      </c>
      <c r="N145" s="1">
        <v>36873</v>
      </c>
      <c r="O145" s="1">
        <v>37113</v>
      </c>
      <c r="P145" s="1">
        <v>37073</v>
      </c>
      <c r="Q145" s="1">
        <v>37168</v>
      </c>
      <c r="T145"/>
    </row>
    <row r="146" spans="1:20" x14ac:dyDescent="0.15">
      <c r="A146" t="s">
        <v>8798</v>
      </c>
      <c r="B146">
        <v>5065</v>
      </c>
      <c r="C146" t="s">
        <v>8799</v>
      </c>
      <c r="D146" t="str">
        <f t="shared" si="14"/>
        <v>Arkansas</v>
      </c>
      <c r="E146" t="str">
        <f t="shared" si="15"/>
        <v xml:space="preserve">Izard </v>
      </c>
      <c r="F146" t="s">
        <v>14936</v>
      </c>
      <c r="G146" t="s">
        <v>2368</v>
      </c>
      <c r="H146" s="25" t="s">
        <v>204</v>
      </c>
      <c r="I146" s="1">
        <v>13696</v>
      </c>
      <c r="J146" s="1">
        <v>13696</v>
      </c>
      <c r="K146" s="1">
        <v>13682</v>
      </c>
      <c r="L146" s="1">
        <v>13579</v>
      </c>
      <c r="M146" s="1">
        <v>13522</v>
      </c>
      <c r="N146" s="1">
        <v>13386</v>
      </c>
      <c r="O146" s="1">
        <v>13508</v>
      </c>
      <c r="P146" s="1">
        <v>13454</v>
      </c>
      <c r="Q146" s="1">
        <v>13433</v>
      </c>
      <c r="T146"/>
    </row>
    <row r="147" spans="1:20" x14ac:dyDescent="0.15">
      <c r="A147" t="s">
        <v>8800</v>
      </c>
      <c r="B147">
        <v>5067</v>
      </c>
      <c r="C147" t="s">
        <v>8801</v>
      </c>
      <c r="D147" t="str">
        <f t="shared" si="14"/>
        <v>Arkansas</v>
      </c>
      <c r="E147" t="str">
        <f t="shared" si="15"/>
        <v xml:space="preserve">Jackson </v>
      </c>
      <c r="F147" t="s">
        <v>14864</v>
      </c>
      <c r="G147" t="s">
        <v>2368</v>
      </c>
      <c r="H147" s="4" t="s">
        <v>7774</v>
      </c>
      <c r="I147" s="1">
        <v>17997</v>
      </c>
      <c r="J147" s="1">
        <v>17998</v>
      </c>
      <c r="K147" s="1">
        <v>18045</v>
      </c>
      <c r="L147" s="1">
        <v>17854</v>
      </c>
      <c r="M147" s="1">
        <v>17649</v>
      </c>
      <c r="N147" s="1">
        <v>17690</v>
      </c>
      <c r="O147" s="1">
        <v>17565</v>
      </c>
      <c r="P147" s="1">
        <v>17350</v>
      </c>
      <c r="Q147" s="1">
        <v>17221</v>
      </c>
      <c r="T147"/>
    </row>
    <row r="148" spans="1:20" x14ac:dyDescent="0.15">
      <c r="A148" t="s">
        <v>8802</v>
      </c>
      <c r="B148">
        <v>5069</v>
      </c>
      <c r="C148" t="s">
        <v>8803</v>
      </c>
      <c r="D148" t="str">
        <f t="shared" si="14"/>
        <v>Arkansas</v>
      </c>
      <c r="E148" t="str">
        <f t="shared" si="15"/>
        <v xml:space="preserve">Jefferson </v>
      </c>
      <c r="F148" t="s">
        <v>14865</v>
      </c>
      <c r="G148" t="s">
        <v>2368</v>
      </c>
      <c r="H148" s="4" t="s">
        <v>7774</v>
      </c>
      <c r="I148" s="1">
        <v>77435</v>
      </c>
      <c r="J148" s="1">
        <v>77435</v>
      </c>
      <c r="K148" s="1">
        <v>77321</v>
      </c>
      <c r="L148" s="1">
        <v>76033</v>
      </c>
      <c r="M148" s="1">
        <v>74618</v>
      </c>
      <c r="N148" s="1">
        <v>73150</v>
      </c>
      <c r="O148" s="1">
        <v>72376</v>
      </c>
      <c r="P148" s="1">
        <v>71764</v>
      </c>
      <c r="Q148" s="1">
        <v>70016</v>
      </c>
      <c r="T148"/>
    </row>
    <row r="149" spans="1:20" x14ac:dyDescent="0.15">
      <c r="A149" t="s">
        <v>8804</v>
      </c>
      <c r="B149">
        <v>5071</v>
      </c>
      <c r="C149" t="s">
        <v>8805</v>
      </c>
      <c r="D149" t="str">
        <f t="shared" si="14"/>
        <v>Arkansas</v>
      </c>
      <c r="E149" t="str">
        <f t="shared" si="15"/>
        <v xml:space="preserve">Johnson </v>
      </c>
      <c r="F149" t="s">
        <v>14937</v>
      </c>
      <c r="G149" t="s">
        <v>2368</v>
      </c>
      <c r="H149" s="4" t="s">
        <v>213</v>
      </c>
      <c r="I149" s="1">
        <v>25540</v>
      </c>
      <c r="J149" s="1">
        <v>25540</v>
      </c>
      <c r="K149" s="1">
        <v>25552</v>
      </c>
      <c r="L149" s="1">
        <v>25692</v>
      </c>
      <c r="M149" s="1">
        <v>25911</v>
      </c>
      <c r="N149" s="1">
        <v>25896</v>
      </c>
      <c r="O149" s="1">
        <v>25998</v>
      </c>
      <c r="P149" s="1">
        <v>26146</v>
      </c>
      <c r="Q149" s="1">
        <v>26176</v>
      </c>
      <c r="T149"/>
    </row>
    <row r="150" spans="1:20" x14ac:dyDescent="0.15">
      <c r="A150" t="s">
        <v>8806</v>
      </c>
      <c r="B150">
        <v>5073</v>
      </c>
      <c r="C150" t="s">
        <v>8807</v>
      </c>
      <c r="D150" t="str">
        <f t="shared" si="14"/>
        <v>Arkansas</v>
      </c>
      <c r="E150" t="str">
        <f t="shared" si="15"/>
        <v xml:space="preserve">Lafayette </v>
      </c>
      <c r="F150" t="s">
        <v>14938</v>
      </c>
      <c r="G150" t="s">
        <v>2368</v>
      </c>
      <c r="H150" s="4" t="s">
        <v>213</v>
      </c>
      <c r="I150" s="1">
        <v>7645</v>
      </c>
      <c r="J150" s="1">
        <v>7645</v>
      </c>
      <c r="K150" s="1">
        <v>7636</v>
      </c>
      <c r="L150" s="1">
        <v>7540</v>
      </c>
      <c r="M150" s="1">
        <v>7441</v>
      </c>
      <c r="N150" s="1">
        <v>7245</v>
      </c>
      <c r="O150" s="1">
        <v>7119</v>
      </c>
      <c r="P150" s="1">
        <v>6981</v>
      </c>
      <c r="Q150" s="1">
        <v>6847</v>
      </c>
      <c r="T150"/>
    </row>
    <row r="151" spans="1:20" x14ac:dyDescent="0.15">
      <c r="A151" t="s">
        <v>8808</v>
      </c>
      <c r="B151">
        <v>5075</v>
      </c>
      <c r="C151" t="s">
        <v>8809</v>
      </c>
      <c r="D151" t="str">
        <f t="shared" si="14"/>
        <v>Arkansas</v>
      </c>
      <c r="E151" t="str">
        <f t="shared" si="15"/>
        <v xml:space="preserve">Lawrence </v>
      </c>
      <c r="F151" t="s">
        <v>14868</v>
      </c>
      <c r="G151" t="s">
        <v>2368</v>
      </c>
      <c r="H151" s="25" t="s">
        <v>204</v>
      </c>
      <c r="I151" s="1">
        <v>17415</v>
      </c>
      <c r="J151" s="1">
        <v>17411</v>
      </c>
      <c r="K151" s="1">
        <v>17498</v>
      </c>
      <c r="L151" s="1">
        <v>17293</v>
      </c>
      <c r="M151" s="1">
        <v>17047</v>
      </c>
      <c r="N151" s="1">
        <v>17067</v>
      </c>
      <c r="O151" s="1">
        <v>16987</v>
      </c>
      <c r="P151" s="1">
        <v>16741</v>
      </c>
      <c r="Q151" s="1">
        <v>16735</v>
      </c>
      <c r="T151"/>
    </row>
    <row r="152" spans="1:20" x14ac:dyDescent="0.15">
      <c r="A152" t="s">
        <v>8810</v>
      </c>
      <c r="B152">
        <v>5077</v>
      </c>
      <c r="C152" t="s">
        <v>8811</v>
      </c>
      <c r="D152" t="str">
        <f t="shared" si="14"/>
        <v>Arkansas</v>
      </c>
      <c r="E152" t="str">
        <f t="shared" si="15"/>
        <v xml:space="preserve">Lee </v>
      </c>
      <c r="F152" t="s">
        <v>14869</v>
      </c>
      <c r="G152" t="s">
        <v>2368</v>
      </c>
      <c r="H152" s="4" t="s">
        <v>7774</v>
      </c>
      <c r="I152" s="1">
        <v>10424</v>
      </c>
      <c r="J152" s="1">
        <v>10424</v>
      </c>
      <c r="K152" s="1">
        <v>10371</v>
      </c>
      <c r="L152" s="1">
        <v>10277</v>
      </c>
      <c r="M152" s="1">
        <v>10162</v>
      </c>
      <c r="N152" s="1">
        <v>9991</v>
      </c>
      <c r="O152" s="1">
        <v>9798</v>
      </c>
      <c r="P152" s="1">
        <v>9645</v>
      </c>
      <c r="Q152" s="1">
        <v>9310</v>
      </c>
      <c r="T152"/>
    </row>
    <row r="153" spans="1:20" x14ac:dyDescent="0.15">
      <c r="A153" t="s">
        <v>8812</v>
      </c>
      <c r="B153">
        <v>5079</v>
      </c>
      <c r="C153" t="s">
        <v>8813</v>
      </c>
      <c r="D153" t="str">
        <f t="shared" si="14"/>
        <v>Arkansas</v>
      </c>
      <c r="E153" t="str">
        <f t="shared" si="15"/>
        <v xml:space="preserve">Lincoln </v>
      </c>
      <c r="F153" t="s">
        <v>14939</v>
      </c>
      <c r="G153" t="s">
        <v>2368</v>
      </c>
      <c r="H153" s="4" t="s">
        <v>7774</v>
      </c>
      <c r="I153" s="1">
        <v>14134</v>
      </c>
      <c r="J153" s="1">
        <v>14134</v>
      </c>
      <c r="K153" s="1">
        <v>14072</v>
      </c>
      <c r="L153" s="1">
        <v>14322</v>
      </c>
      <c r="M153" s="1">
        <v>14139</v>
      </c>
      <c r="N153" s="1">
        <v>14023</v>
      </c>
      <c r="O153" s="1">
        <v>13967</v>
      </c>
      <c r="P153" s="1">
        <v>13841</v>
      </c>
      <c r="Q153" s="1">
        <v>13705</v>
      </c>
      <c r="T153"/>
    </row>
    <row r="154" spans="1:20" x14ac:dyDescent="0.15">
      <c r="A154" t="s">
        <v>8814</v>
      </c>
      <c r="B154">
        <v>5081</v>
      </c>
      <c r="C154" t="s">
        <v>8815</v>
      </c>
      <c r="D154" t="str">
        <f t="shared" si="14"/>
        <v>Arkansas</v>
      </c>
      <c r="E154" t="str">
        <f t="shared" si="15"/>
        <v xml:space="preserve">Little River </v>
      </c>
      <c r="F154" t="s">
        <v>14940</v>
      </c>
      <c r="G154" t="s">
        <v>2368</v>
      </c>
      <c r="H154" s="49" t="s">
        <v>213</v>
      </c>
      <c r="I154" s="1">
        <v>13171</v>
      </c>
      <c r="J154" s="1">
        <v>13168</v>
      </c>
      <c r="K154" s="1">
        <v>13137</v>
      </c>
      <c r="L154" s="1">
        <v>12965</v>
      </c>
      <c r="M154" s="1">
        <v>12920</v>
      </c>
      <c r="N154" s="1">
        <v>12739</v>
      </c>
      <c r="O154" s="1">
        <v>12525</v>
      </c>
      <c r="P154" s="1">
        <v>12445</v>
      </c>
      <c r="Q154" s="1">
        <v>12451</v>
      </c>
      <c r="T154"/>
    </row>
    <row r="155" spans="1:20" x14ac:dyDescent="0.15">
      <c r="A155" t="s">
        <v>8816</v>
      </c>
      <c r="B155">
        <v>5083</v>
      </c>
      <c r="C155" t="s">
        <v>8817</v>
      </c>
      <c r="D155" t="str">
        <f t="shared" si="14"/>
        <v>Arkansas</v>
      </c>
      <c r="E155" t="str">
        <f t="shared" si="15"/>
        <v xml:space="preserve">Logan </v>
      </c>
      <c r="F155" t="s">
        <v>14941</v>
      </c>
      <c r="G155" t="s">
        <v>2368</v>
      </c>
      <c r="H155" s="4" t="s">
        <v>213</v>
      </c>
      <c r="I155" s="1">
        <v>22353</v>
      </c>
      <c r="J155" s="1">
        <v>22350</v>
      </c>
      <c r="K155" s="1">
        <v>22313</v>
      </c>
      <c r="L155" s="1">
        <v>22283</v>
      </c>
      <c r="M155" s="1">
        <v>22018</v>
      </c>
      <c r="N155" s="1">
        <v>22111</v>
      </c>
      <c r="O155" s="1">
        <v>21959</v>
      </c>
      <c r="P155" s="1">
        <v>21796</v>
      </c>
      <c r="Q155" s="1">
        <v>21792</v>
      </c>
      <c r="T155"/>
    </row>
    <row r="156" spans="1:20" x14ac:dyDescent="0.15">
      <c r="A156" t="s">
        <v>8818</v>
      </c>
      <c r="B156">
        <v>5085</v>
      </c>
      <c r="C156" t="s">
        <v>8819</v>
      </c>
      <c r="D156" t="str">
        <f t="shared" si="14"/>
        <v>Arkansas</v>
      </c>
      <c r="E156" t="str">
        <f t="shared" si="15"/>
        <v xml:space="preserve">Lonoke </v>
      </c>
      <c r="F156" t="s">
        <v>14942</v>
      </c>
      <c r="G156" t="s">
        <v>2368</v>
      </c>
      <c r="H156" t="s">
        <v>204</v>
      </c>
      <c r="I156" s="1">
        <v>68356</v>
      </c>
      <c r="J156" s="1">
        <v>68354</v>
      </c>
      <c r="K156" s="1">
        <v>68709</v>
      </c>
      <c r="L156" s="1">
        <v>69447</v>
      </c>
      <c r="M156" s="1">
        <v>70101</v>
      </c>
      <c r="N156" s="1">
        <v>70807</v>
      </c>
      <c r="O156" s="1">
        <v>71563</v>
      </c>
      <c r="P156" s="1">
        <v>71697</v>
      </c>
      <c r="Q156" s="1">
        <v>72228</v>
      </c>
      <c r="T156"/>
    </row>
    <row r="157" spans="1:20" x14ac:dyDescent="0.15">
      <c r="A157" t="s">
        <v>8820</v>
      </c>
      <c r="B157">
        <v>5087</v>
      </c>
      <c r="C157" t="s">
        <v>8821</v>
      </c>
      <c r="D157" t="str">
        <f t="shared" si="14"/>
        <v>Arkansas</v>
      </c>
      <c r="E157" t="str">
        <f t="shared" si="15"/>
        <v xml:space="preserve">Madison </v>
      </c>
      <c r="F157" t="s">
        <v>14873</v>
      </c>
      <c r="G157" t="s">
        <v>2368</v>
      </c>
      <c r="H157" s="4" t="s">
        <v>213</v>
      </c>
      <c r="I157" s="1">
        <v>15717</v>
      </c>
      <c r="J157" s="1">
        <v>15720</v>
      </c>
      <c r="K157" s="1">
        <v>15694</v>
      </c>
      <c r="L157" s="1">
        <v>15681</v>
      </c>
      <c r="M157" s="1">
        <v>15619</v>
      </c>
      <c r="N157" s="1">
        <v>15684</v>
      </c>
      <c r="O157" s="1">
        <v>15714</v>
      </c>
      <c r="P157" s="1">
        <v>15717</v>
      </c>
      <c r="Q157" s="1">
        <v>16072</v>
      </c>
      <c r="T157"/>
    </row>
    <row r="158" spans="1:20" x14ac:dyDescent="0.15">
      <c r="A158" t="s">
        <v>8822</v>
      </c>
      <c r="B158">
        <v>5089</v>
      </c>
      <c r="C158" t="s">
        <v>8823</v>
      </c>
      <c r="D158" t="str">
        <f t="shared" si="14"/>
        <v>Arkansas</v>
      </c>
      <c r="E158" t="str">
        <f t="shared" si="15"/>
        <v xml:space="preserve">Marion </v>
      </c>
      <c r="F158" t="s">
        <v>14875</v>
      </c>
      <c r="G158" t="s">
        <v>2368</v>
      </c>
      <c r="H158" s="4" t="s">
        <v>213</v>
      </c>
      <c r="I158" s="1">
        <v>16653</v>
      </c>
      <c r="J158" s="1">
        <v>16651</v>
      </c>
      <c r="K158" s="1">
        <v>16657</v>
      </c>
      <c r="L158" s="1">
        <v>16655</v>
      </c>
      <c r="M158" s="1">
        <v>16616</v>
      </c>
      <c r="N158" s="1">
        <v>16446</v>
      </c>
      <c r="O158" s="1">
        <v>16421</v>
      </c>
      <c r="P158" s="1">
        <v>16214</v>
      </c>
      <c r="Q158" s="1">
        <v>16325</v>
      </c>
      <c r="T158"/>
    </row>
    <row r="159" spans="1:20" x14ac:dyDescent="0.15">
      <c r="A159" t="s">
        <v>8824</v>
      </c>
      <c r="B159">
        <v>5091</v>
      </c>
      <c r="C159" t="s">
        <v>8825</v>
      </c>
      <c r="D159" t="str">
        <f t="shared" si="14"/>
        <v>Arkansas</v>
      </c>
      <c r="E159" t="str">
        <f t="shared" si="15"/>
        <v xml:space="preserve">Miller </v>
      </c>
      <c r="F159" t="s">
        <v>14943</v>
      </c>
      <c r="G159" t="s">
        <v>2368</v>
      </c>
      <c r="H159" s="49" t="s">
        <v>213</v>
      </c>
      <c r="I159" s="1">
        <v>43462</v>
      </c>
      <c r="J159" s="1">
        <v>43462</v>
      </c>
      <c r="K159" s="1">
        <v>43541</v>
      </c>
      <c r="L159" s="1">
        <v>43750</v>
      </c>
      <c r="M159" s="1">
        <v>43649</v>
      </c>
      <c r="N159" s="1">
        <v>43440</v>
      </c>
      <c r="O159" s="1">
        <v>43556</v>
      </c>
      <c r="P159" s="1">
        <v>43899</v>
      </c>
      <c r="Q159" s="1">
        <v>43787</v>
      </c>
      <c r="T159"/>
    </row>
    <row r="160" spans="1:20" x14ac:dyDescent="0.15">
      <c r="A160" t="s">
        <v>8826</v>
      </c>
      <c r="B160">
        <v>5093</v>
      </c>
      <c r="C160" t="s">
        <v>8827</v>
      </c>
      <c r="D160" t="str">
        <f t="shared" si="14"/>
        <v>Arkansas</v>
      </c>
      <c r="E160" t="str">
        <f t="shared" si="15"/>
        <v xml:space="preserve">Mississippi </v>
      </c>
      <c r="F160" t="s">
        <v>14944</v>
      </c>
      <c r="G160" t="s">
        <v>2368</v>
      </c>
      <c r="H160" s="4" t="s">
        <v>7774</v>
      </c>
      <c r="I160" s="1">
        <v>46480</v>
      </c>
      <c r="J160" s="1">
        <v>46480</v>
      </c>
      <c r="K160" s="1">
        <v>46390</v>
      </c>
      <c r="L160" s="1">
        <v>46036</v>
      </c>
      <c r="M160" s="1">
        <v>45531</v>
      </c>
      <c r="N160" s="1">
        <v>44687</v>
      </c>
      <c r="O160" s="1">
        <v>44243</v>
      </c>
      <c r="P160" s="1">
        <v>43699</v>
      </c>
      <c r="Q160" s="1">
        <v>42835</v>
      </c>
      <c r="T160"/>
    </row>
    <row r="161" spans="1:20" x14ac:dyDescent="0.15">
      <c r="A161" t="s">
        <v>8828</v>
      </c>
      <c r="B161">
        <v>5095</v>
      </c>
      <c r="C161" t="s">
        <v>8829</v>
      </c>
      <c r="D161" t="str">
        <f t="shared" si="14"/>
        <v>Arkansas</v>
      </c>
      <c r="E161" t="str">
        <f t="shared" si="15"/>
        <v xml:space="preserve">Monroe </v>
      </c>
      <c r="F161" t="s">
        <v>14878</v>
      </c>
      <c r="G161" t="s">
        <v>2368</v>
      </c>
      <c r="H161" s="4" t="s">
        <v>7774</v>
      </c>
      <c r="I161" s="1">
        <v>8149</v>
      </c>
      <c r="J161" s="1">
        <v>8150</v>
      </c>
      <c r="K161" s="1">
        <v>8123</v>
      </c>
      <c r="L161" s="1">
        <v>8070</v>
      </c>
      <c r="M161" s="1">
        <v>7843</v>
      </c>
      <c r="N161" s="1">
        <v>7670</v>
      </c>
      <c r="O161" s="1">
        <v>7612</v>
      </c>
      <c r="P161" s="1">
        <v>7415</v>
      </c>
      <c r="Q161" s="1">
        <v>7169</v>
      </c>
      <c r="T161"/>
    </row>
    <row r="162" spans="1:20" x14ac:dyDescent="0.15">
      <c r="A162" t="s">
        <v>8830</v>
      </c>
      <c r="B162">
        <v>5097</v>
      </c>
      <c r="C162" t="s">
        <v>8831</v>
      </c>
      <c r="D162" t="str">
        <f t="shared" si="14"/>
        <v>Arkansas</v>
      </c>
      <c r="E162" t="str">
        <f t="shared" si="15"/>
        <v xml:space="preserve">Montgomery </v>
      </c>
      <c r="F162" t="s">
        <v>14879</v>
      </c>
      <c r="G162" t="s">
        <v>2368</v>
      </c>
      <c r="H162" s="4" t="s">
        <v>213</v>
      </c>
      <c r="I162" s="1">
        <v>9487</v>
      </c>
      <c r="J162" s="1">
        <v>9487</v>
      </c>
      <c r="K162" s="1">
        <v>9490</v>
      </c>
      <c r="L162" s="1">
        <v>9383</v>
      </c>
      <c r="M162" s="1">
        <v>9320</v>
      </c>
      <c r="N162" s="1">
        <v>9222</v>
      </c>
      <c r="O162" s="1">
        <v>9107</v>
      </c>
      <c r="P162" s="1">
        <v>8972</v>
      </c>
      <c r="Q162" s="1">
        <v>8879</v>
      </c>
      <c r="T162"/>
    </row>
    <row r="163" spans="1:20" x14ac:dyDescent="0.15">
      <c r="A163" t="s">
        <v>8832</v>
      </c>
      <c r="B163">
        <v>5099</v>
      </c>
      <c r="C163" t="s">
        <v>8833</v>
      </c>
      <c r="D163" t="str">
        <f t="shared" si="14"/>
        <v>Arkansas</v>
      </c>
      <c r="E163" t="str">
        <f t="shared" si="15"/>
        <v xml:space="preserve">Nevada </v>
      </c>
      <c r="F163" t="s">
        <v>14945</v>
      </c>
      <c r="G163" t="s">
        <v>2368</v>
      </c>
      <c r="H163" s="4" t="s">
        <v>213</v>
      </c>
      <c r="I163" s="1">
        <v>8997</v>
      </c>
      <c r="J163" s="1">
        <v>8997</v>
      </c>
      <c r="K163" s="1">
        <v>8974</v>
      </c>
      <c r="L163" s="1">
        <v>9009</v>
      </c>
      <c r="M163" s="1">
        <v>8911</v>
      </c>
      <c r="N163" s="1">
        <v>8791</v>
      </c>
      <c r="O163" s="1">
        <v>8689</v>
      </c>
      <c r="P163" s="1">
        <v>8553</v>
      </c>
      <c r="Q163" s="1">
        <v>8398</v>
      </c>
      <c r="T163"/>
    </row>
    <row r="164" spans="1:20" x14ac:dyDescent="0.15">
      <c r="A164" t="s">
        <v>8834</v>
      </c>
      <c r="B164">
        <v>5101</v>
      </c>
      <c r="C164" t="s">
        <v>8835</v>
      </c>
      <c r="D164" t="str">
        <f t="shared" si="14"/>
        <v>Arkansas</v>
      </c>
      <c r="E164" t="str">
        <f t="shared" si="15"/>
        <v xml:space="preserve">Newton </v>
      </c>
      <c r="F164" t="s">
        <v>14946</v>
      </c>
      <c r="G164" t="s">
        <v>2368</v>
      </c>
      <c r="H164" s="4" t="s">
        <v>213</v>
      </c>
      <c r="I164" s="1">
        <v>8330</v>
      </c>
      <c r="J164" s="1">
        <v>8330</v>
      </c>
      <c r="K164" s="1">
        <v>8329</v>
      </c>
      <c r="L164" s="1">
        <v>8278</v>
      </c>
      <c r="M164" s="1">
        <v>8087</v>
      </c>
      <c r="N164" s="1">
        <v>8078</v>
      </c>
      <c r="O164" s="1">
        <v>7914</v>
      </c>
      <c r="P164" s="1">
        <v>7923</v>
      </c>
      <c r="Q164" s="1">
        <v>7936</v>
      </c>
      <c r="T164"/>
    </row>
    <row r="165" spans="1:20" x14ac:dyDescent="0.15">
      <c r="A165" t="s">
        <v>8836</v>
      </c>
      <c r="B165">
        <v>5103</v>
      </c>
      <c r="C165" t="s">
        <v>8837</v>
      </c>
      <c r="D165" t="str">
        <f t="shared" si="14"/>
        <v>Arkansas</v>
      </c>
      <c r="E165" t="str">
        <f t="shared" si="15"/>
        <v xml:space="preserve">Ouachita </v>
      </c>
      <c r="F165" t="s">
        <v>14947</v>
      </c>
      <c r="G165" t="s">
        <v>2368</v>
      </c>
      <c r="H165" s="4" t="s">
        <v>213</v>
      </c>
      <c r="I165" s="1">
        <v>26120</v>
      </c>
      <c r="J165" s="1">
        <v>26121</v>
      </c>
      <c r="K165" s="1">
        <v>26077</v>
      </c>
      <c r="L165" s="1">
        <v>25727</v>
      </c>
      <c r="M165" s="1">
        <v>25405</v>
      </c>
      <c r="N165" s="1">
        <v>24969</v>
      </c>
      <c r="O165" s="1">
        <v>24799</v>
      </c>
      <c r="P165" s="1">
        <v>24370</v>
      </c>
      <c r="Q165" s="1">
        <v>24098</v>
      </c>
      <c r="T165"/>
    </row>
    <row r="166" spans="1:20" x14ac:dyDescent="0.15">
      <c r="A166" t="s">
        <v>8838</v>
      </c>
      <c r="B166">
        <v>5105</v>
      </c>
      <c r="C166" t="s">
        <v>8839</v>
      </c>
      <c r="D166" t="str">
        <f t="shared" si="14"/>
        <v>Arkansas</v>
      </c>
      <c r="E166" t="str">
        <f t="shared" si="15"/>
        <v xml:space="preserve">Perry </v>
      </c>
      <c r="F166" t="s">
        <v>14881</v>
      </c>
      <c r="G166" t="s">
        <v>2368</v>
      </c>
      <c r="H166" s="4" t="s">
        <v>213</v>
      </c>
      <c r="I166" s="1">
        <v>10445</v>
      </c>
      <c r="J166" s="1">
        <v>10441</v>
      </c>
      <c r="K166" s="1">
        <v>10455</v>
      </c>
      <c r="L166" s="1">
        <v>10392</v>
      </c>
      <c r="M166" s="1">
        <v>10336</v>
      </c>
      <c r="N166" s="1">
        <v>10337</v>
      </c>
      <c r="O166" s="1">
        <v>10244</v>
      </c>
      <c r="P166" s="1">
        <v>10182</v>
      </c>
      <c r="Q166" s="1">
        <v>10132</v>
      </c>
      <c r="T166"/>
    </row>
    <row r="167" spans="1:20" x14ac:dyDescent="0.15">
      <c r="A167" t="s">
        <v>8840</v>
      </c>
      <c r="B167">
        <v>5107</v>
      </c>
      <c r="C167" t="s">
        <v>8841</v>
      </c>
      <c r="D167" t="str">
        <f t="shared" si="14"/>
        <v>Arkansas</v>
      </c>
      <c r="E167" t="str">
        <f t="shared" si="15"/>
        <v xml:space="preserve">Phillips </v>
      </c>
      <c r="F167" t="s">
        <v>14948</v>
      </c>
      <c r="G167" t="s">
        <v>2368</v>
      </c>
      <c r="H167" s="4" t="s">
        <v>7774</v>
      </c>
      <c r="I167" s="1">
        <v>21757</v>
      </c>
      <c r="J167" s="1">
        <v>21757</v>
      </c>
      <c r="K167" s="1">
        <v>21670</v>
      </c>
      <c r="L167" s="1">
        <v>21413</v>
      </c>
      <c r="M167" s="1">
        <v>20762</v>
      </c>
      <c r="N167" s="1">
        <v>20437</v>
      </c>
      <c r="O167" s="1">
        <v>19938</v>
      </c>
      <c r="P167" s="1">
        <v>19534</v>
      </c>
      <c r="Q167" s="1">
        <v>18975</v>
      </c>
      <c r="T167"/>
    </row>
    <row r="168" spans="1:20" x14ac:dyDescent="0.15">
      <c r="A168" t="s">
        <v>8842</v>
      </c>
      <c r="B168">
        <v>5109</v>
      </c>
      <c r="C168" t="s">
        <v>8843</v>
      </c>
      <c r="D168" t="str">
        <f t="shared" si="14"/>
        <v>Arkansas</v>
      </c>
      <c r="E168" t="str">
        <f t="shared" si="15"/>
        <v xml:space="preserve">Pike </v>
      </c>
      <c r="F168" t="s">
        <v>14883</v>
      </c>
      <c r="G168" t="s">
        <v>2368</v>
      </c>
      <c r="H168" s="4" t="s">
        <v>213</v>
      </c>
      <c r="I168" s="1">
        <v>11291</v>
      </c>
      <c r="J168" s="1">
        <v>11291</v>
      </c>
      <c r="K168" s="1">
        <v>11273</v>
      </c>
      <c r="L168" s="1">
        <v>11239</v>
      </c>
      <c r="M168" s="1">
        <v>11270</v>
      </c>
      <c r="N168" s="1">
        <v>11126</v>
      </c>
      <c r="O168" s="1">
        <v>11002</v>
      </c>
      <c r="P168" s="1">
        <v>10854</v>
      </c>
      <c r="Q168" s="1">
        <v>10832</v>
      </c>
      <c r="T168"/>
    </row>
    <row r="169" spans="1:20" x14ac:dyDescent="0.15">
      <c r="A169" t="s">
        <v>8844</v>
      </c>
      <c r="B169">
        <v>5111</v>
      </c>
      <c r="C169" t="s">
        <v>8845</v>
      </c>
      <c r="D169" t="str">
        <f t="shared" si="14"/>
        <v>Arkansas</v>
      </c>
      <c r="E169" t="str">
        <f t="shared" si="15"/>
        <v xml:space="preserve">Poinsett </v>
      </c>
      <c r="F169" t="s">
        <v>14949</v>
      </c>
      <c r="G169" t="s">
        <v>2368</v>
      </c>
      <c r="H169" s="4" t="s">
        <v>7774</v>
      </c>
      <c r="I169" s="1">
        <v>24583</v>
      </c>
      <c r="J169" s="1">
        <v>24583</v>
      </c>
      <c r="K169" s="1">
        <v>24526</v>
      </c>
      <c r="L169" s="1">
        <v>24446</v>
      </c>
      <c r="M169" s="1">
        <v>24293</v>
      </c>
      <c r="N169" s="1">
        <v>24156</v>
      </c>
      <c r="O169" s="1">
        <v>24155</v>
      </c>
      <c r="P169" s="1">
        <v>24028</v>
      </c>
      <c r="Q169" s="1">
        <v>24023</v>
      </c>
      <c r="T169"/>
    </row>
    <row r="170" spans="1:20" x14ac:dyDescent="0.15">
      <c r="A170" t="s">
        <v>8846</v>
      </c>
      <c r="B170">
        <v>5113</v>
      </c>
      <c r="C170" t="s">
        <v>8847</v>
      </c>
      <c r="D170" t="str">
        <f t="shared" si="14"/>
        <v>Arkansas</v>
      </c>
      <c r="E170" t="str">
        <f t="shared" si="15"/>
        <v xml:space="preserve">Polk </v>
      </c>
      <c r="F170" t="s">
        <v>14950</v>
      </c>
      <c r="G170" t="s">
        <v>2368</v>
      </c>
      <c r="H170" s="4" t="s">
        <v>213</v>
      </c>
      <c r="I170" s="1">
        <v>20662</v>
      </c>
      <c r="J170" s="1">
        <v>20662</v>
      </c>
      <c r="K170" s="1">
        <v>20669</v>
      </c>
      <c r="L170" s="1">
        <v>20562</v>
      </c>
      <c r="M170" s="1">
        <v>20440</v>
      </c>
      <c r="N170" s="1">
        <v>20361</v>
      </c>
      <c r="O170" s="1">
        <v>20252</v>
      </c>
      <c r="P170" s="1">
        <v>20225</v>
      </c>
      <c r="Q170" s="1">
        <v>20173</v>
      </c>
      <c r="T170"/>
    </row>
    <row r="171" spans="1:20" x14ac:dyDescent="0.15">
      <c r="A171" t="s">
        <v>8848</v>
      </c>
      <c r="B171">
        <v>5115</v>
      </c>
      <c r="C171" t="s">
        <v>8849</v>
      </c>
      <c r="D171" t="str">
        <f t="shared" si="14"/>
        <v>Arkansas</v>
      </c>
      <c r="E171" t="str">
        <f t="shared" si="15"/>
        <v xml:space="preserve">Pope </v>
      </c>
      <c r="F171" t="s">
        <v>14951</v>
      </c>
      <c r="G171" t="s">
        <v>2368</v>
      </c>
      <c r="H171" s="4" t="s">
        <v>213</v>
      </c>
      <c r="I171" s="1">
        <v>61754</v>
      </c>
      <c r="J171" s="1">
        <v>61754</v>
      </c>
      <c r="K171" s="1">
        <v>62110</v>
      </c>
      <c r="L171" s="1">
        <v>62646</v>
      </c>
      <c r="M171" s="1">
        <v>62631</v>
      </c>
      <c r="N171" s="1">
        <v>62538</v>
      </c>
      <c r="O171" s="1">
        <v>63094</v>
      </c>
      <c r="P171" s="1">
        <v>63492</v>
      </c>
      <c r="Q171" s="1">
        <v>63779</v>
      </c>
      <c r="T171"/>
    </row>
    <row r="172" spans="1:20" x14ac:dyDescent="0.15">
      <c r="A172" t="s">
        <v>8850</v>
      </c>
      <c r="B172">
        <v>5117</v>
      </c>
      <c r="C172" t="s">
        <v>8851</v>
      </c>
      <c r="D172" t="str">
        <f t="shared" si="14"/>
        <v>Arkansas</v>
      </c>
      <c r="E172" t="str">
        <f t="shared" si="15"/>
        <v xml:space="preserve">Prairie </v>
      </c>
      <c r="F172" t="s">
        <v>14952</v>
      </c>
      <c r="G172" t="s">
        <v>2368</v>
      </c>
      <c r="H172" t="s">
        <v>204</v>
      </c>
      <c r="I172" s="1">
        <v>8715</v>
      </c>
      <c r="J172" s="1">
        <v>8715</v>
      </c>
      <c r="K172" s="1">
        <v>8716</v>
      </c>
      <c r="L172" s="1">
        <v>8578</v>
      </c>
      <c r="M172" s="1">
        <v>8460</v>
      </c>
      <c r="N172" s="1">
        <v>8364</v>
      </c>
      <c r="O172" s="1">
        <v>8314</v>
      </c>
      <c r="P172" s="1">
        <v>8280</v>
      </c>
      <c r="Q172" s="1">
        <v>8251</v>
      </c>
      <c r="T172"/>
    </row>
    <row r="173" spans="1:20" x14ac:dyDescent="0.15">
      <c r="A173" t="s">
        <v>8852</v>
      </c>
      <c r="B173">
        <v>5119</v>
      </c>
      <c r="C173" t="s">
        <v>8853</v>
      </c>
      <c r="D173" t="str">
        <f t="shared" si="14"/>
        <v>Arkansas</v>
      </c>
      <c r="E173" t="str">
        <f t="shared" si="15"/>
        <v xml:space="preserve">Pulaski </v>
      </c>
      <c r="F173" t="s">
        <v>14953</v>
      </c>
      <c r="G173" t="s">
        <v>2368</v>
      </c>
      <c r="H173" s="4" t="s">
        <v>213</v>
      </c>
      <c r="I173" s="1">
        <v>382748</v>
      </c>
      <c r="J173" s="1">
        <v>382788</v>
      </c>
      <c r="K173" s="1">
        <v>383623</v>
      </c>
      <c r="L173" s="1">
        <v>386776</v>
      </c>
      <c r="M173" s="1">
        <v>388905</v>
      </c>
      <c r="N173" s="1">
        <v>391312</v>
      </c>
      <c r="O173" s="1">
        <v>392633</v>
      </c>
      <c r="P173" s="1">
        <v>392932</v>
      </c>
      <c r="Q173" s="1">
        <v>393250</v>
      </c>
      <c r="T173"/>
    </row>
    <row r="174" spans="1:20" x14ac:dyDescent="0.15">
      <c r="A174" t="s">
        <v>8854</v>
      </c>
      <c r="B174">
        <v>5121</v>
      </c>
      <c r="C174" t="s">
        <v>8855</v>
      </c>
      <c r="D174" t="str">
        <f t="shared" si="14"/>
        <v>Arkansas</v>
      </c>
      <c r="E174" t="str">
        <f t="shared" si="15"/>
        <v xml:space="preserve">Randolph </v>
      </c>
      <c r="F174" t="s">
        <v>14884</v>
      </c>
      <c r="G174" t="s">
        <v>2368</v>
      </c>
      <c r="H174" s="25" t="s">
        <v>204</v>
      </c>
      <c r="I174" s="1">
        <v>17969</v>
      </c>
      <c r="J174" s="1">
        <v>17970</v>
      </c>
      <c r="K174" s="1">
        <v>17967</v>
      </c>
      <c r="L174" s="1">
        <v>17974</v>
      </c>
      <c r="M174" s="1">
        <v>17854</v>
      </c>
      <c r="N174" s="1">
        <v>17621</v>
      </c>
      <c r="O174" s="1">
        <v>17540</v>
      </c>
      <c r="P174" s="1">
        <v>17455</v>
      </c>
      <c r="Q174" s="1">
        <v>17448</v>
      </c>
      <c r="T174"/>
    </row>
    <row r="175" spans="1:20" x14ac:dyDescent="0.15">
      <c r="A175" t="s">
        <v>8856</v>
      </c>
      <c r="B175">
        <v>5123</v>
      </c>
      <c r="C175" t="s">
        <v>8857</v>
      </c>
      <c r="D175" t="str">
        <f t="shared" si="14"/>
        <v>Arkansas</v>
      </c>
      <c r="E175" t="str">
        <f t="shared" si="15"/>
        <v xml:space="preserve">St. Francis </v>
      </c>
      <c r="F175" t="s">
        <v>14954</v>
      </c>
      <c r="G175" t="s">
        <v>2368</v>
      </c>
      <c r="H175" s="4" t="s">
        <v>7774</v>
      </c>
      <c r="I175" s="1">
        <v>28258</v>
      </c>
      <c r="J175" s="1">
        <v>28258</v>
      </c>
      <c r="K175" s="1">
        <v>28181</v>
      </c>
      <c r="L175" s="1">
        <v>27960</v>
      </c>
      <c r="M175" s="1">
        <v>27907</v>
      </c>
      <c r="N175" s="1">
        <v>27408</v>
      </c>
      <c r="O175" s="1">
        <v>27026</v>
      </c>
      <c r="P175" s="1">
        <v>26578</v>
      </c>
      <c r="Q175" s="1">
        <v>26196</v>
      </c>
      <c r="T175"/>
    </row>
    <row r="176" spans="1:20" x14ac:dyDescent="0.15">
      <c r="A176" t="s">
        <v>8858</v>
      </c>
      <c r="B176">
        <v>5125</v>
      </c>
      <c r="C176" t="s">
        <v>8859</v>
      </c>
      <c r="D176" t="str">
        <f t="shared" si="14"/>
        <v>Arkansas</v>
      </c>
      <c r="E176" t="str">
        <f t="shared" si="15"/>
        <v xml:space="preserve">Saline </v>
      </c>
      <c r="F176" t="s">
        <v>14955</v>
      </c>
      <c r="G176" t="s">
        <v>2368</v>
      </c>
      <c r="H176" s="4" t="s">
        <v>213</v>
      </c>
      <c r="I176" s="1">
        <v>107118</v>
      </c>
      <c r="J176" s="1">
        <v>107141</v>
      </c>
      <c r="K176" s="1">
        <v>107667</v>
      </c>
      <c r="L176" s="1">
        <v>109901</v>
      </c>
      <c r="M176" s="1">
        <v>111758</v>
      </c>
      <c r="N176" s="1">
        <v>114287</v>
      </c>
      <c r="O176" s="1">
        <v>115780</v>
      </c>
      <c r="P176" s="1">
        <v>117358</v>
      </c>
      <c r="Q176" s="1">
        <v>118703</v>
      </c>
      <c r="T176"/>
    </row>
    <row r="177" spans="1:20" x14ac:dyDescent="0.15">
      <c r="A177" t="s">
        <v>8860</v>
      </c>
      <c r="B177">
        <v>5127</v>
      </c>
      <c r="C177" t="s">
        <v>8861</v>
      </c>
      <c r="D177" t="str">
        <f t="shared" si="14"/>
        <v>Arkansas</v>
      </c>
      <c r="E177" t="str">
        <f t="shared" si="15"/>
        <v xml:space="preserve">Scott </v>
      </c>
      <c r="F177" t="s">
        <v>14956</v>
      </c>
      <c r="G177" t="s">
        <v>2368</v>
      </c>
      <c r="H177" s="4" t="s">
        <v>213</v>
      </c>
      <c r="I177" s="1">
        <v>11233</v>
      </c>
      <c r="J177" s="1">
        <v>11208</v>
      </c>
      <c r="K177" s="1">
        <v>11246</v>
      </c>
      <c r="L177" s="1">
        <v>11223</v>
      </c>
      <c r="M177" s="1">
        <v>10986</v>
      </c>
      <c r="N177" s="1">
        <v>10874</v>
      </c>
      <c r="O177" s="1">
        <v>10659</v>
      </c>
      <c r="P177" s="1">
        <v>10510</v>
      </c>
      <c r="Q177" s="1">
        <v>10277</v>
      </c>
      <c r="T177"/>
    </row>
    <row r="178" spans="1:20" x14ac:dyDescent="0.15">
      <c r="A178" t="s">
        <v>8862</v>
      </c>
      <c r="B178">
        <v>5129</v>
      </c>
      <c r="C178" t="s">
        <v>8863</v>
      </c>
      <c r="D178" t="str">
        <f t="shared" si="14"/>
        <v>Arkansas</v>
      </c>
      <c r="E178" t="str">
        <f t="shared" si="15"/>
        <v xml:space="preserve">Searcy </v>
      </c>
      <c r="F178" t="s">
        <v>14957</v>
      </c>
      <c r="G178" t="s">
        <v>2368</v>
      </c>
      <c r="H178" s="4" t="s">
        <v>213</v>
      </c>
      <c r="I178" s="1">
        <v>8195</v>
      </c>
      <c r="J178" s="1">
        <v>8192</v>
      </c>
      <c r="K178" s="1">
        <v>8176</v>
      </c>
      <c r="L178" s="1">
        <v>8069</v>
      </c>
      <c r="M178" s="1">
        <v>7988</v>
      </c>
      <c r="N178" s="1">
        <v>7979</v>
      </c>
      <c r="O178" s="1">
        <v>7908</v>
      </c>
      <c r="P178" s="1">
        <v>7850</v>
      </c>
      <c r="Q178" s="1">
        <v>7967</v>
      </c>
      <c r="T178"/>
    </row>
    <row r="179" spans="1:20" x14ac:dyDescent="0.15">
      <c r="A179" t="s">
        <v>8864</v>
      </c>
      <c r="B179">
        <v>5131</v>
      </c>
      <c r="C179" t="s">
        <v>8865</v>
      </c>
      <c r="D179" t="str">
        <f t="shared" si="14"/>
        <v>Arkansas</v>
      </c>
      <c r="E179" t="str">
        <f t="shared" si="15"/>
        <v xml:space="preserve">Sebastian </v>
      </c>
      <c r="F179" t="s">
        <v>14958</v>
      </c>
      <c r="G179" t="s">
        <v>2368</v>
      </c>
      <c r="H179" s="4" t="s">
        <v>213</v>
      </c>
      <c r="I179" s="1">
        <v>125744</v>
      </c>
      <c r="J179" s="1">
        <v>125776</v>
      </c>
      <c r="K179" s="1">
        <v>125817</v>
      </c>
      <c r="L179" s="1">
        <v>126909</v>
      </c>
      <c r="M179" s="1">
        <v>127418</v>
      </c>
      <c r="N179" s="1">
        <v>127127</v>
      </c>
      <c r="O179" s="1">
        <v>126827</v>
      </c>
      <c r="P179" s="1">
        <v>127590</v>
      </c>
      <c r="Q179" s="1">
        <v>127793</v>
      </c>
      <c r="T179"/>
    </row>
    <row r="180" spans="1:20" x14ac:dyDescent="0.15">
      <c r="A180" t="s">
        <v>8866</v>
      </c>
      <c r="B180">
        <v>5133</v>
      </c>
      <c r="C180" t="s">
        <v>8867</v>
      </c>
      <c r="D180" t="str">
        <f t="shared" si="14"/>
        <v>Arkansas</v>
      </c>
      <c r="E180" t="str">
        <f t="shared" si="15"/>
        <v xml:space="preserve">Sevier </v>
      </c>
      <c r="F180" t="s">
        <v>14959</v>
      </c>
      <c r="G180" t="s">
        <v>2368</v>
      </c>
      <c r="H180" s="4" t="s">
        <v>213</v>
      </c>
      <c r="I180" s="1">
        <v>17058</v>
      </c>
      <c r="J180" s="1">
        <v>17058</v>
      </c>
      <c r="K180" s="1">
        <v>17142</v>
      </c>
      <c r="L180" s="1">
        <v>17166</v>
      </c>
      <c r="M180" s="1">
        <v>17153</v>
      </c>
      <c r="N180" s="1">
        <v>17297</v>
      </c>
      <c r="O180" s="1">
        <v>17377</v>
      </c>
      <c r="P180" s="1">
        <v>17226</v>
      </c>
      <c r="Q180" s="1">
        <v>16910</v>
      </c>
      <c r="T180"/>
    </row>
    <row r="181" spans="1:20" x14ac:dyDescent="0.15">
      <c r="A181" t="s">
        <v>8868</v>
      </c>
      <c r="B181">
        <v>5135</v>
      </c>
      <c r="C181" t="s">
        <v>8869</v>
      </c>
      <c r="D181" t="str">
        <f t="shared" si="14"/>
        <v>Arkansas</v>
      </c>
      <c r="E181" t="str">
        <f t="shared" si="15"/>
        <v xml:space="preserve">Sharp </v>
      </c>
      <c r="F181" t="s">
        <v>14960</v>
      </c>
      <c r="G181" t="s">
        <v>2368</v>
      </c>
      <c r="H181" s="25" t="s">
        <v>204</v>
      </c>
      <c r="I181" s="1">
        <v>17264</v>
      </c>
      <c r="J181" s="1">
        <v>17267</v>
      </c>
      <c r="K181" s="1">
        <v>17280</v>
      </c>
      <c r="L181" s="1">
        <v>17274</v>
      </c>
      <c r="M181" s="1">
        <v>17061</v>
      </c>
      <c r="N181" s="1">
        <v>17084</v>
      </c>
      <c r="O181" s="1">
        <v>16904</v>
      </c>
      <c r="P181" s="1">
        <v>16931</v>
      </c>
      <c r="Q181" s="1">
        <v>17157</v>
      </c>
      <c r="T181"/>
    </row>
    <row r="182" spans="1:20" x14ac:dyDescent="0.15">
      <c r="A182" t="s">
        <v>8870</v>
      </c>
      <c r="B182">
        <v>5137</v>
      </c>
      <c r="C182" t="s">
        <v>8871</v>
      </c>
      <c r="D182" t="str">
        <f t="shared" si="14"/>
        <v>Arkansas</v>
      </c>
      <c r="E182" t="str">
        <f t="shared" si="15"/>
        <v xml:space="preserve">Stone </v>
      </c>
      <c r="F182" t="s">
        <v>14961</v>
      </c>
      <c r="G182" t="s">
        <v>2368</v>
      </c>
      <c r="H182" s="25" t="s">
        <v>204</v>
      </c>
      <c r="I182" s="1">
        <v>12394</v>
      </c>
      <c r="J182" s="1">
        <v>12394</v>
      </c>
      <c r="K182" s="1">
        <v>12394</v>
      </c>
      <c r="L182" s="1">
        <v>12563</v>
      </c>
      <c r="M182" s="1">
        <v>12610</v>
      </c>
      <c r="N182" s="1">
        <v>12490</v>
      </c>
      <c r="O182" s="1">
        <v>12445</v>
      </c>
      <c r="P182" s="1">
        <v>12430</v>
      </c>
      <c r="Q182" s="1">
        <v>12539</v>
      </c>
      <c r="T182"/>
    </row>
    <row r="183" spans="1:20" x14ac:dyDescent="0.15">
      <c r="A183" t="s">
        <v>8872</v>
      </c>
      <c r="B183">
        <v>5139</v>
      </c>
      <c r="C183" t="s">
        <v>8873</v>
      </c>
      <c r="D183" t="str">
        <f t="shared" si="14"/>
        <v>Arkansas</v>
      </c>
      <c r="E183" t="str">
        <f t="shared" si="15"/>
        <v xml:space="preserve">Union </v>
      </c>
      <c r="F183" t="s">
        <v>14962</v>
      </c>
      <c r="G183" t="s">
        <v>2368</v>
      </c>
      <c r="H183" s="4" t="s">
        <v>213</v>
      </c>
      <c r="I183" s="1">
        <v>41639</v>
      </c>
      <c r="J183" s="1">
        <v>41639</v>
      </c>
      <c r="K183" s="1">
        <v>41556</v>
      </c>
      <c r="L183" s="1">
        <v>41375</v>
      </c>
      <c r="M183" s="1">
        <v>40864</v>
      </c>
      <c r="N183" s="1">
        <v>40603</v>
      </c>
      <c r="O183" s="1">
        <v>40158</v>
      </c>
      <c r="P183" s="1">
        <v>40158</v>
      </c>
      <c r="Q183" s="1">
        <v>39887</v>
      </c>
      <c r="T183"/>
    </row>
    <row r="184" spans="1:20" x14ac:dyDescent="0.15">
      <c r="A184" t="s">
        <v>8874</v>
      </c>
      <c r="B184">
        <v>5141</v>
      </c>
      <c r="C184" t="s">
        <v>8875</v>
      </c>
      <c r="D184" t="str">
        <f t="shared" si="14"/>
        <v>Arkansas</v>
      </c>
      <c r="E184" t="str">
        <f t="shared" si="15"/>
        <v xml:space="preserve">Van Buren </v>
      </c>
      <c r="F184" t="s">
        <v>14963</v>
      </c>
      <c r="G184" t="s">
        <v>2368</v>
      </c>
      <c r="H184" s="4" t="s">
        <v>213</v>
      </c>
      <c r="I184" s="1">
        <v>17295</v>
      </c>
      <c r="J184" s="1">
        <v>17294</v>
      </c>
      <c r="K184" s="1">
        <v>17308</v>
      </c>
      <c r="L184" s="1">
        <v>17197</v>
      </c>
      <c r="M184" s="1">
        <v>17167</v>
      </c>
      <c r="N184" s="1">
        <v>16992</v>
      </c>
      <c r="O184" s="1">
        <v>16893</v>
      </c>
      <c r="P184" s="1">
        <v>16780</v>
      </c>
      <c r="Q184" s="1">
        <v>16628</v>
      </c>
      <c r="T184"/>
    </row>
    <row r="185" spans="1:20" x14ac:dyDescent="0.15">
      <c r="A185" t="s">
        <v>8876</v>
      </c>
      <c r="B185">
        <v>5143</v>
      </c>
      <c r="C185" t="s">
        <v>8877</v>
      </c>
      <c r="D185" t="str">
        <f t="shared" si="14"/>
        <v>Arkansas</v>
      </c>
      <c r="E185" t="str">
        <f t="shared" si="15"/>
        <v xml:space="preserve">Washington </v>
      </c>
      <c r="F185" t="s">
        <v>14893</v>
      </c>
      <c r="G185" t="s">
        <v>2368</v>
      </c>
      <c r="H185" s="4" t="s">
        <v>213</v>
      </c>
      <c r="I185" s="1">
        <v>203065</v>
      </c>
      <c r="J185" s="1">
        <v>203043</v>
      </c>
      <c r="K185" s="1">
        <v>204012</v>
      </c>
      <c r="L185" s="1">
        <v>207833</v>
      </c>
      <c r="M185" s="1">
        <v>211497</v>
      </c>
      <c r="N185" s="1">
        <v>215979</v>
      </c>
      <c r="O185" s="1">
        <v>219891</v>
      </c>
      <c r="P185" s="1">
        <v>224233</v>
      </c>
      <c r="Q185" s="1">
        <v>228049</v>
      </c>
      <c r="T185"/>
    </row>
    <row r="186" spans="1:20" x14ac:dyDescent="0.15">
      <c r="A186" t="s">
        <v>8878</v>
      </c>
      <c r="B186">
        <v>5145</v>
      </c>
      <c r="C186" t="s">
        <v>8879</v>
      </c>
      <c r="D186" t="str">
        <f t="shared" si="14"/>
        <v>Arkansas</v>
      </c>
      <c r="E186" t="str">
        <f t="shared" si="15"/>
        <v xml:space="preserve">White </v>
      </c>
      <c r="F186" t="s">
        <v>14964</v>
      </c>
      <c r="G186" t="s">
        <v>2368</v>
      </c>
      <c r="H186" t="s">
        <v>204</v>
      </c>
      <c r="I186" s="1">
        <v>77076</v>
      </c>
      <c r="J186" s="1">
        <v>77076</v>
      </c>
      <c r="K186" s="1">
        <v>77333</v>
      </c>
      <c r="L186" s="1">
        <v>78116</v>
      </c>
      <c r="M186" s="1">
        <v>78670</v>
      </c>
      <c r="N186" s="1">
        <v>78635</v>
      </c>
      <c r="O186" s="1">
        <v>78532</v>
      </c>
      <c r="P186" s="1">
        <v>79013</v>
      </c>
      <c r="Q186" s="1">
        <v>79263</v>
      </c>
      <c r="T186"/>
    </row>
    <row r="187" spans="1:20" x14ac:dyDescent="0.15">
      <c r="A187" t="s">
        <v>8880</v>
      </c>
      <c r="B187">
        <v>5147</v>
      </c>
      <c r="C187" t="s">
        <v>8881</v>
      </c>
      <c r="D187" t="str">
        <f t="shared" si="14"/>
        <v>Arkansas</v>
      </c>
      <c r="E187" t="str">
        <f t="shared" si="15"/>
        <v xml:space="preserve">Woodruff </v>
      </c>
      <c r="F187" t="s">
        <v>14965</v>
      </c>
      <c r="G187" t="s">
        <v>2368</v>
      </c>
      <c r="H187" s="4" t="s">
        <v>7774</v>
      </c>
      <c r="I187" s="1">
        <v>7260</v>
      </c>
      <c r="J187" s="1">
        <v>7264</v>
      </c>
      <c r="K187" s="1">
        <v>7240</v>
      </c>
      <c r="L187" s="1">
        <v>7189</v>
      </c>
      <c r="M187" s="1">
        <v>7068</v>
      </c>
      <c r="N187" s="1">
        <v>7042</v>
      </c>
      <c r="O187" s="1">
        <v>6886</v>
      </c>
      <c r="P187" s="1">
        <v>6727</v>
      </c>
      <c r="Q187" s="1">
        <v>6641</v>
      </c>
      <c r="T187"/>
    </row>
    <row r="188" spans="1:20" x14ac:dyDescent="0.15">
      <c r="A188" t="s">
        <v>8882</v>
      </c>
      <c r="B188">
        <v>5149</v>
      </c>
      <c r="C188" t="s">
        <v>8883</v>
      </c>
      <c r="D188" t="str">
        <f t="shared" si="14"/>
        <v>Arkansas</v>
      </c>
      <c r="E188" t="str">
        <f t="shared" si="15"/>
        <v xml:space="preserve">Yell </v>
      </c>
      <c r="F188" t="s">
        <v>14966</v>
      </c>
      <c r="G188" t="s">
        <v>2368</v>
      </c>
      <c r="H188" s="4" t="s">
        <v>213</v>
      </c>
      <c r="I188" s="1">
        <v>22185</v>
      </c>
      <c r="J188" s="1">
        <v>22185</v>
      </c>
      <c r="K188" s="1">
        <v>22155</v>
      </c>
      <c r="L188" s="1">
        <v>21935</v>
      </c>
      <c r="M188" s="1">
        <v>21804</v>
      </c>
      <c r="N188" s="1">
        <v>21768</v>
      </c>
      <c r="O188" s="1">
        <v>21850</v>
      </c>
      <c r="P188" s="1">
        <v>21607</v>
      </c>
      <c r="Q188" s="1">
        <v>21552</v>
      </c>
      <c r="T188"/>
    </row>
    <row r="189" spans="1:20" x14ac:dyDescent="0.15">
      <c r="A189" t="s">
        <v>8884</v>
      </c>
      <c r="B189">
        <v>6001</v>
      </c>
      <c r="C189" t="s">
        <v>8885</v>
      </c>
      <c r="D189" t="str">
        <f t="shared" si="14"/>
        <v>California</v>
      </c>
      <c r="E189" t="str">
        <f t="shared" si="15"/>
        <v xml:space="preserve">Alameda </v>
      </c>
      <c r="F189" t="s">
        <v>14967</v>
      </c>
      <c r="G189" t="s">
        <v>14799</v>
      </c>
      <c r="H189" s="33" t="s">
        <v>277</v>
      </c>
      <c r="I189" s="1">
        <v>1510271</v>
      </c>
      <c r="J189" s="1">
        <v>1510261</v>
      </c>
      <c r="K189" s="1">
        <v>1513653</v>
      </c>
      <c r="L189" s="1">
        <v>1532019</v>
      </c>
      <c r="M189" s="1">
        <v>1555542</v>
      </c>
      <c r="N189" s="1">
        <v>1581226</v>
      </c>
      <c r="O189" s="1">
        <v>1608868</v>
      </c>
      <c r="P189" s="1">
        <v>1632747</v>
      </c>
      <c r="Q189" s="1">
        <v>1647704</v>
      </c>
      <c r="T189"/>
    </row>
    <row r="190" spans="1:20" x14ac:dyDescent="0.15">
      <c r="A190" t="s">
        <v>8886</v>
      </c>
      <c r="B190">
        <v>6003</v>
      </c>
      <c r="C190" t="s">
        <v>8887</v>
      </c>
      <c r="D190" t="str">
        <f t="shared" si="14"/>
        <v>California</v>
      </c>
      <c r="E190" t="str">
        <f t="shared" si="15"/>
        <v xml:space="preserve">Alpine </v>
      </c>
      <c r="F190" t="s">
        <v>14968</v>
      </c>
      <c r="G190" t="s">
        <v>14799</v>
      </c>
      <c r="H190" s="4" t="s">
        <v>8170</v>
      </c>
      <c r="I190" s="1">
        <v>1175</v>
      </c>
      <c r="J190" s="1">
        <v>1175</v>
      </c>
      <c r="K190" s="1">
        <v>1160</v>
      </c>
      <c r="L190" s="1">
        <v>1109</v>
      </c>
      <c r="M190" s="1">
        <v>1123</v>
      </c>
      <c r="N190" s="1">
        <v>1141</v>
      </c>
      <c r="O190" s="1">
        <v>1104</v>
      </c>
      <c r="P190" s="1">
        <v>1106</v>
      </c>
      <c r="Q190" s="1">
        <v>1071</v>
      </c>
      <c r="T190"/>
    </row>
    <row r="191" spans="1:20" x14ac:dyDescent="0.15">
      <c r="A191" t="s">
        <v>8888</v>
      </c>
      <c r="B191">
        <v>6005</v>
      </c>
      <c r="C191" t="s">
        <v>8889</v>
      </c>
      <c r="D191" t="str">
        <f t="shared" si="14"/>
        <v>California</v>
      </c>
      <c r="E191" t="str">
        <f t="shared" si="15"/>
        <v xml:space="preserve">Amador </v>
      </c>
      <c r="F191" t="s">
        <v>14969</v>
      </c>
      <c r="G191" t="s">
        <v>14799</v>
      </c>
      <c r="H191" s="38" t="s">
        <v>8170</v>
      </c>
      <c r="I191" s="1">
        <v>38091</v>
      </c>
      <c r="J191" s="1">
        <v>38091</v>
      </c>
      <c r="K191" s="1">
        <v>37869</v>
      </c>
      <c r="L191" s="1">
        <v>37524</v>
      </c>
      <c r="M191" s="1">
        <v>37089</v>
      </c>
      <c r="N191" s="1">
        <v>36576</v>
      </c>
      <c r="O191" s="1">
        <v>36739</v>
      </c>
      <c r="P191" s="1">
        <v>37026</v>
      </c>
      <c r="Q191" s="1">
        <v>37383</v>
      </c>
      <c r="T191"/>
    </row>
    <row r="192" spans="1:20" x14ac:dyDescent="0.15">
      <c r="A192" t="s">
        <v>8890</v>
      </c>
      <c r="B192">
        <v>6007</v>
      </c>
      <c r="C192" t="s">
        <v>8891</v>
      </c>
      <c r="D192" t="str">
        <f t="shared" si="14"/>
        <v>California</v>
      </c>
      <c r="E192" t="str">
        <f t="shared" si="15"/>
        <v xml:space="preserve">Butte </v>
      </c>
      <c r="F192" t="s">
        <v>14970</v>
      </c>
      <c r="G192" t="s">
        <v>14799</v>
      </c>
      <c r="H192" s="4" t="s">
        <v>8170</v>
      </c>
      <c r="I192" s="1">
        <v>220000</v>
      </c>
      <c r="J192" s="1">
        <v>220000</v>
      </c>
      <c r="K192" s="1">
        <v>219983</v>
      </c>
      <c r="L192" s="1">
        <v>219987</v>
      </c>
      <c r="M192" s="1">
        <v>221180</v>
      </c>
      <c r="N192" s="1">
        <v>222116</v>
      </c>
      <c r="O192" s="1">
        <v>223974</v>
      </c>
      <c r="P192" s="1">
        <v>225251</v>
      </c>
      <c r="Q192" s="1">
        <v>226864</v>
      </c>
      <c r="T192"/>
    </row>
    <row r="193" spans="1:20" x14ac:dyDescent="0.15">
      <c r="A193" t="s">
        <v>8892</v>
      </c>
      <c r="B193">
        <v>6009</v>
      </c>
      <c r="C193" t="s">
        <v>8893</v>
      </c>
      <c r="D193" t="str">
        <f t="shared" si="14"/>
        <v>California</v>
      </c>
      <c r="E193" t="str">
        <f t="shared" si="15"/>
        <v xml:space="preserve">Calaveras </v>
      </c>
      <c r="F193" t="s">
        <v>14971</v>
      </c>
      <c r="G193" t="s">
        <v>14799</v>
      </c>
      <c r="H193" s="33" t="s">
        <v>277</v>
      </c>
      <c r="I193" s="1">
        <v>45578</v>
      </c>
      <c r="J193" s="1">
        <v>45578</v>
      </c>
      <c r="K193" s="1">
        <v>45462</v>
      </c>
      <c r="L193" s="1">
        <v>45106</v>
      </c>
      <c r="M193" s="1">
        <v>44760</v>
      </c>
      <c r="N193" s="1">
        <v>44577</v>
      </c>
      <c r="O193" s="1">
        <v>44589</v>
      </c>
      <c r="P193" s="1">
        <v>44840</v>
      </c>
      <c r="Q193" s="1">
        <v>45171</v>
      </c>
      <c r="T193"/>
    </row>
    <row r="194" spans="1:20" x14ac:dyDescent="0.15">
      <c r="A194" t="s">
        <v>8894</v>
      </c>
      <c r="B194">
        <v>6011</v>
      </c>
      <c r="C194" t="s">
        <v>8895</v>
      </c>
      <c r="D194" t="str">
        <f t="shared" si="14"/>
        <v>California</v>
      </c>
      <c r="E194" t="str">
        <f t="shared" si="15"/>
        <v xml:space="preserve">Colusa </v>
      </c>
      <c r="F194" t="s">
        <v>14972</v>
      </c>
      <c r="G194" t="s">
        <v>14799</v>
      </c>
      <c r="H194" s="4" t="s">
        <v>8170</v>
      </c>
      <c r="I194" s="1">
        <v>21419</v>
      </c>
      <c r="J194" s="1">
        <v>21419</v>
      </c>
      <c r="K194" s="1">
        <v>21446</v>
      </c>
      <c r="L194" s="1">
        <v>21366</v>
      </c>
      <c r="M194" s="1">
        <v>21323</v>
      </c>
      <c r="N194" s="1">
        <v>21322</v>
      </c>
      <c r="O194" s="1">
        <v>21256</v>
      </c>
      <c r="P194" s="1">
        <v>21318</v>
      </c>
      <c r="Q194" s="1">
        <v>21588</v>
      </c>
      <c r="T194"/>
    </row>
    <row r="195" spans="1:20" x14ac:dyDescent="0.15">
      <c r="A195" t="s">
        <v>8896</v>
      </c>
      <c r="B195">
        <v>6013</v>
      </c>
      <c r="C195" t="s">
        <v>8897</v>
      </c>
      <c r="D195" t="str">
        <f t="shared" si="14"/>
        <v>California</v>
      </c>
      <c r="E195" t="str">
        <f t="shared" si="15"/>
        <v xml:space="preserve">Contra Costa </v>
      </c>
      <c r="F195" t="s">
        <v>14973</v>
      </c>
      <c r="G195" t="s">
        <v>14799</v>
      </c>
      <c r="H195" s="4" t="s">
        <v>277</v>
      </c>
      <c r="I195" s="1">
        <v>1049025</v>
      </c>
      <c r="J195" s="1">
        <v>1049200</v>
      </c>
      <c r="K195" s="1">
        <v>1052875</v>
      </c>
      <c r="L195" s="1">
        <v>1066126</v>
      </c>
      <c r="M195" s="1">
        <v>1078242</v>
      </c>
      <c r="N195" s="1">
        <v>1094030</v>
      </c>
      <c r="O195" s="1">
        <v>1108996</v>
      </c>
      <c r="P195" s="1">
        <v>1123231</v>
      </c>
      <c r="Q195" s="1">
        <v>1135127</v>
      </c>
      <c r="T195"/>
    </row>
    <row r="196" spans="1:20" x14ac:dyDescent="0.15">
      <c r="A196" t="s">
        <v>8898</v>
      </c>
      <c r="B196">
        <v>6015</v>
      </c>
      <c r="C196" t="s">
        <v>8899</v>
      </c>
      <c r="D196" t="str">
        <f t="shared" ref="D196:D259" si="16">MID(C196,FIND(",",C196)+2,9999)</f>
        <v>California</v>
      </c>
      <c r="E196" t="str">
        <f t="shared" ref="E196:E259" si="17">MID(MID(C196,1,FIND(D196,C196)-3),1,FIND(" County",MID(C196,1,FIND(D196,C196)-3)))</f>
        <v xml:space="preserve">Del Norte </v>
      </c>
      <c r="F196" t="s">
        <v>14974</v>
      </c>
      <c r="G196" t="s">
        <v>14799</v>
      </c>
      <c r="H196" s="4" t="s">
        <v>8170</v>
      </c>
      <c r="I196" s="1">
        <v>28610</v>
      </c>
      <c r="J196" s="1">
        <v>28610</v>
      </c>
      <c r="K196" s="1">
        <v>28562</v>
      </c>
      <c r="L196" s="1">
        <v>28466</v>
      </c>
      <c r="M196" s="1">
        <v>28212</v>
      </c>
      <c r="N196" s="1">
        <v>27837</v>
      </c>
      <c r="O196" s="1">
        <v>27252</v>
      </c>
      <c r="P196" s="1">
        <v>27301</v>
      </c>
      <c r="Q196" s="1">
        <v>27540</v>
      </c>
      <c r="T196"/>
    </row>
    <row r="197" spans="1:20" x14ac:dyDescent="0.15">
      <c r="A197" t="s">
        <v>8900</v>
      </c>
      <c r="B197">
        <v>6017</v>
      </c>
      <c r="C197" t="s">
        <v>8901</v>
      </c>
      <c r="D197" t="str">
        <f t="shared" si="16"/>
        <v>California</v>
      </c>
      <c r="E197" t="str">
        <f t="shared" si="17"/>
        <v xml:space="preserve">El Dorado </v>
      </c>
      <c r="F197" t="s">
        <v>14975</v>
      </c>
      <c r="G197" t="s">
        <v>14799</v>
      </c>
      <c r="H197" s="4" t="s">
        <v>8170</v>
      </c>
      <c r="I197" s="1">
        <v>181058</v>
      </c>
      <c r="J197" s="1">
        <v>181058</v>
      </c>
      <c r="K197" s="1">
        <v>181153</v>
      </c>
      <c r="L197" s="1">
        <v>180863</v>
      </c>
      <c r="M197" s="1">
        <v>180558</v>
      </c>
      <c r="N197" s="1">
        <v>181427</v>
      </c>
      <c r="O197" s="1">
        <v>183031</v>
      </c>
      <c r="P197" s="1">
        <v>184359</v>
      </c>
      <c r="Q197" s="1">
        <v>185625</v>
      </c>
      <c r="T197"/>
    </row>
    <row r="198" spans="1:20" x14ac:dyDescent="0.15">
      <c r="A198" t="s">
        <v>8902</v>
      </c>
      <c r="B198">
        <v>6019</v>
      </c>
      <c r="C198" t="s">
        <v>8903</v>
      </c>
      <c r="D198" t="str">
        <f t="shared" si="16"/>
        <v>California</v>
      </c>
      <c r="E198" t="str">
        <f t="shared" si="17"/>
        <v xml:space="preserve">Fresno </v>
      </c>
      <c r="F198" t="s">
        <v>14976</v>
      </c>
      <c r="G198" t="s">
        <v>14799</v>
      </c>
      <c r="H198" s="4" t="s">
        <v>277</v>
      </c>
      <c r="I198" s="1">
        <v>930450</v>
      </c>
      <c r="J198" s="1">
        <v>930491</v>
      </c>
      <c r="K198" s="1">
        <v>932463</v>
      </c>
      <c r="L198" s="1">
        <v>940496</v>
      </c>
      <c r="M198" s="1">
        <v>946844</v>
      </c>
      <c r="N198" s="1">
        <v>953762</v>
      </c>
      <c r="O198" s="1">
        <v>963151</v>
      </c>
      <c r="P198" s="1">
        <v>972130</v>
      </c>
      <c r="Q198" s="1">
        <v>979915</v>
      </c>
      <c r="T198"/>
    </row>
    <row r="199" spans="1:20" x14ac:dyDescent="0.15">
      <c r="A199" t="s">
        <v>8904</v>
      </c>
      <c r="B199">
        <v>6021</v>
      </c>
      <c r="C199" t="s">
        <v>8905</v>
      </c>
      <c r="D199" t="str">
        <f t="shared" si="16"/>
        <v>California</v>
      </c>
      <c r="E199" t="str">
        <f t="shared" si="17"/>
        <v xml:space="preserve">Glenn </v>
      </c>
      <c r="F199" t="s">
        <v>14977</v>
      </c>
      <c r="G199" t="s">
        <v>14799</v>
      </c>
      <c r="H199" s="4" t="s">
        <v>8170</v>
      </c>
      <c r="I199" s="1">
        <v>28122</v>
      </c>
      <c r="J199" s="1">
        <v>28122</v>
      </c>
      <c r="K199" s="1">
        <v>28109</v>
      </c>
      <c r="L199" s="1">
        <v>28186</v>
      </c>
      <c r="M199" s="1">
        <v>27938</v>
      </c>
      <c r="N199" s="1">
        <v>27915</v>
      </c>
      <c r="O199" s="1">
        <v>27982</v>
      </c>
      <c r="P199" s="1">
        <v>27961</v>
      </c>
      <c r="Q199" s="1">
        <v>28085</v>
      </c>
      <c r="T199"/>
    </row>
    <row r="200" spans="1:20" x14ac:dyDescent="0.15">
      <c r="A200" t="s">
        <v>8906</v>
      </c>
      <c r="B200">
        <v>6023</v>
      </c>
      <c r="C200" t="s">
        <v>8907</v>
      </c>
      <c r="D200" t="str">
        <f t="shared" si="16"/>
        <v>California</v>
      </c>
      <c r="E200" t="str">
        <f t="shared" si="17"/>
        <v xml:space="preserve">Humboldt </v>
      </c>
      <c r="F200" t="s">
        <v>14978</v>
      </c>
      <c r="G200" t="s">
        <v>14799</v>
      </c>
      <c r="H200" s="4" t="s">
        <v>8170</v>
      </c>
      <c r="I200" s="1">
        <v>134623</v>
      </c>
      <c r="J200" s="1">
        <v>134623</v>
      </c>
      <c r="K200" s="1">
        <v>135032</v>
      </c>
      <c r="L200" s="1">
        <v>135243</v>
      </c>
      <c r="M200" s="1">
        <v>134663</v>
      </c>
      <c r="N200" s="1">
        <v>134555</v>
      </c>
      <c r="O200" s="1">
        <v>134665</v>
      </c>
      <c r="P200" s="1">
        <v>135383</v>
      </c>
      <c r="Q200" s="1">
        <v>136646</v>
      </c>
      <c r="T200"/>
    </row>
    <row r="201" spans="1:20" x14ac:dyDescent="0.15">
      <c r="A201" t="s">
        <v>8908</v>
      </c>
      <c r="B201">
        <v>6025</v>
      </c>
      <c r="C201" t="s">
        <v>8909</v>
      </c>
      <c r="D201" t="str">
        <f t="shared" si="16"/>
        <v>California</v>
      </c>
      <c r="E201" t="str">
        <f t="shared" si="17"/>
        <v xml:space="preserve">Imperial </v>
      </c>
      <c r="F201" t="s">
        <v>14979</v>
      </c>
      <c r="G201" t="s">
        <v>14799</v>
      </c>
      <c r="H201" s="25" t="s">
        <v>274</v>
      </c>
      <c r="I201" s="1">
        <v>174528</v>
      </c>
      <c r="J201" s="1">
        <v>174528</v>
      </c>
      <c r="K201" s="1">
        <v>174751</v>
      </c>
      <c r="L201" s="1">
        <v>176227</v>
      </c>
      <c r="M201" s="1">
        <v>177287</v>
      </c>
      <c r="N201" s="1">
        <v>177194</v>
      </c>
      <c r="O201" s="1">
        <v>178866</v>
      </c>
      <c r="P201" s="1">
        <v>179806</v>
      </c>
      <c r="Q201" s="1">
        <v>180883</v>
      </c>
      <c r="T201"/>
    </row>
    <row r="202" spans="1:20" x14ac:dyDescent="0.15">
      <c r="A202" t="s">
        <v>8910</v>
      </c>
      <c r="B202">
        <v>6027</v>
      </c>
      <c r="C202" t="s">
        <v>8911</v>
      </c>
      <c r="D202" t="str">
        <f t="shared" si="16"/>
        <v>California</v>
      </c>
      <c r="E202" t="str">
        <f t="shared" si="17"/>
        <v xml:space="preserve">Inyo </v>
      </c>
      <c r="F202" t="s">
        <v>14980</v>
      </c>
      <c r="G202" t="s">
        <v>14799</v>
      </c>
      <c r="H202" s="4" t="s">
        <v>8170</v>
      </c>
      <c r="I202" s="1">
        <v>18546</v>
      </c>
      <c r="J202" s="1">
        <v>18546</v>
      </c>
      <c r="K202" s="1">
        <v>18513</v>
      </c>
      <c r="L202" s="1">
        <v>18403</v>
      </c>
      <c r="M202" s="1">
        <v>18408</v>
      </c>
      <c r="N202" s="1">
        <v>18418</v>
      </c>
      <c r="O202" s="1">
        <v>18410</v>
      </c>
      <c r="P202" s="1">
        <v>18251</v>
      </c>
      <c r="Q202" s="1">
        <v>18144</v>
      </c>
      <c r="T202"/>
    </row>
    <row r="203" spans="1:20" x14ac:dyDescent="0.15">
      <c r="A203" t="s">
        <v>8912</v>
      </c>
      <c r="B203">
        <v>6029</v>
      </c>
      <c r="C203" t="s">
        <v>8913</v>
      </c>
      <c r="D203" t="str">
        <f t="shared" si="16"/>
        <v>California</v>
      </c>
      <c r="E203" t="str">
        <f t="shared" si="17"/>
        <v xml:space="preserve">Kern </v>
      </c>
      <c r="F203" t="s">
        <v>14981</v>
      </c>
      <c r="G203" t="s">
        <v>14799</v>
      </c>
      <c r="H203" s="4" t="s">
        <v>260</v>
      </c>
      <c r="I203" s="1">
        <v>839631</v>
      </c>
      <c r="J203" s="1">
        <v>839627</v>
      </c>
      <c r="K203" s="1">
        <v>841676</v>
      </c>
      <c r="L203" s="1">
        <v>849484</v>
      </c>
      <c r="M203" s="1">
        <v>855808</v>
      </c>
      <c r="N203" s="1">
        <v>864454</v>
      </c>
      <c r="O203" s="1">
        <v>872138</v>
      </c>
      <c r="P203" s="1">
        <v>879497</v>
      </c>
      <c r="Q203" s="1">
        <v>884788</v>
      </c>
      <c r="T203"/>
    </row>
    <row r="204" spans="1:20" x14ac:dyDescent="0.15">
      <c r="A204" t="s">
        <v>8914</v>
      </c>
      <c r="B204">
        <v>6031</v>
      </c>
      <c r="C204" t="s">
        <v>8915</v>
      </c>
      <c r="D204" t="str">
        <f t="shared" si="16"/>
        <v>California</v>
      </c>
      <c r="E204" t="str">
        <f t="shared" si="17"/>
        <v xml:space="preserve">Kings </v>
      </c>
      <c r="F204" t="s">
        <v>14982</v>
      </c>
      <c r="G204" t="s">
        <v>14799</v>
      </c>
      <c r="H204" s="25" t="s">
        <v>277</v>
      </c>
      <c r="I204" s="1">
        <v>152982</v>
      </c>
      <c r="J204" s="1">
        <v>152982</v>
      </c>
      <c r="K204" s="1">
        <v>152368</v>
      </c>
      <c r="L204" s="1">
        <v>151895</v>
      </c>
      <c r="M204" s="1">
        <v>151042</v>
      </c>
      <c r="N204" s="1">
        <v>150480</v>
      </c>
      <c r="O204" s="1">
        <v>149669</v>
      </c>
      <c r="P204" s="1">
        <v>150331</v>
      </c>
      <c r="Q204" s="1">
        <v>149785</v>
      </c>
      <c r="T204"/>
    </row>
    <row r="205" spans="1:20" x14ac:dyDescent="0.15">
      <c r="A205" t="s">
        <v>8916</v>
      </c>
      <c r="B205">
        <v>6033</v>
      </c>
      <c r="C205" t="s">
        <v>8917</v>
      </c>
      <c r="D205" t="str">
        <f t="shared" si="16"/>
        <v>California</v>
      </c>
      <c r="E205" t="str">
        <f t="shared" si="17"/>
        <v xml:space="preserve">Lake </v>
      </c>
      <c r="F205" t="s">
        <v>14983</v>
      </c>
      <c r="G205" t="s">
        <v>14799</v>
      </c>
      <c r="H205" s="4" t="s">
        <v>8170</v>
      </c>
      <c r="I205" s="1">
        <v>64665</v>
      </c>
      <c r="J205" s="1">
        <v>64665</v>
      </c>
      <c r="K205" s="1">
        <v>64743</v>
      </c>
      <c r="L205" s="1">
        <v>64242</v>
      </c>
      <c r="M205" s="1">
        <v>63942</v>
      </c>
      <c r="N205" s="1">
        <v>63776</v>
      </c>
      <c r="O205" s="1">
        <v>64099</v>
      </c>
      <c r="P205" s="1">
        <v>64446</v>
      </c>
      <c r="Q205" s="1">
        <v>64116</v>
      </c>
      <c r="T205"/>
    </row>
    <row r="206" spans="1:20" x14ac:dyDescent="0.15">
      <c r="A206" t="s">
        <v>8918</v>
      </c>
      <c r="B206">
        <v>6035</v>
      </c>
      <c r="C206" t="s">
        <v>8919</v>
      </c>
      <c r="D206" t="str">
        <f t="shared" si="16"/>
        <v>California</v>
      </c>
      <c r="E206" t="str">
        <f t="shared" si="17"/>
        <v xml:space="preserve">Lassen </v>
      </c>
      <c r="F206" t="s">
        <v>14984</v>
      </c>
      <c r="G206" t="s">
        <v>14799</v>
      </c>
      <c r="H206" s="4" t="s">
        <v>8170</v>
      </c>
      <c r="I206" s="1">
        <v>34895</v>
      </c>
      <c r="J206" s="1">
        <v>34895</v>
      </c>
      <c r="K206" s="1">
        <v>34838</v>
      </c>
      <c r="L206" s="1">
        <v>34288</v>
      </c>
      <c r="M206" s="1">
        <v>33662</v>
      </c>
      <c r="N206" s="1">
        <v>32144</v>
      </c>
      <c r="O206" s="1">
        <v>31714</v>
      </c>
      <c r="P206" s="1">
        <v>31333</v>
      </c>
      <c r="Q206" s="1">
        <v>30870</v>
      </c>
      <c r="T206"/>
    </row>
    <row r="207" spans="1:20" x14ac:dyDescent="0.15">
      <c r="A207" t="s">
        <v>8920</v>
      </c>
      <c r="B207">
        <v>6037</v>
      </c>
      <c r="C207" t="s">
        <v>8921</v>
      </c>
      <c r="D207" t="str">
        <f t="shared" si="16"/>
        <v>California</v>
      </c>
      <c r="E207" t="str">
        <f t="shared" si="17"/>
        <v xml:space="preserve">Los Angeles </v>
      </c>
      <c r="F207" t="s">
        <v>14985</v>
      </c>
      <c r="G207" t="s">
        <v>14799</v>
      </c>
      <c r="H207" s="8" t="s">
        <v>106</v>
      </c>
      <c r="I207" s="8" t="s">
        <v>106</v>
      </c>
      <c r="J207" s="8" t="s">
        <v>106</v>
      </c>
      <c r="K207" s="8" t="s">
        <v>106</v>
      </c>
      <c r="L207" s="8" t="s">
        <v>106</v>
      </c>
      <c r="M207" s="8" t="s">
        <v>106</v>
      </c>
      <c r="N207" s="8" t="s">
        <v>106</v>
      </c>
      <c r="O207" s="8" t="s">
        <v>106</v>
      </c>
      <c r="P207" s="8" t="s">
        <v>106</v>
      </c>
      <c r="Q207" s="8" t="s">
        <v>106</v>
      </c>
      <c r="T207"/>
    </row>
    <row r="208" spans="1:20" x14ac:dyDescent="0.15">
      <c r="A208" t="s">
        <v>8922</v>
      </c>
      <c r="B208">
        <v>6039</v>
      </c>
      <c r="C208" t="s">
        <v>8923</v>
      </c>
      <c r="D208" t="str">
        <f t="shared" si="16"/>
        <v>California</v>
      </c>
      <c r="E208" t="str">
        <f t="shared" si="17"/>
        <v xml:space="preserve">Madera </v>
      </c>
      <c r="F208" t="s">
        <v>14986</v>
      </c>
      <c r="G208" t="s">
        <v>14799</v>
      </c>
      <c r="H208" s="4" t="s">
        <v>23</v>
      </c>
      <c r="I208" s="1">
        <v>150865</v>
      </c>
      <c r="J208" s="1">
        <v>150843</v>
      </c>
      <c r="K208" s="1">
        <v>151099</v>
      </c>
      <c r="L208" s="1">
        <v>151962</v>
      </c>
      <c r="M208" s="1">
        <v>151947</v>
      </c>
      <c r="N208" s="1">
        <v>151811</v>
      </c>
      <c r="O208" s="1">
        <v>154071</v>
      </c>
      <c r="P208" s="1">
        <v>154306</v>
      </c>
      <c r="Q208" s="1">
        <v>154697</v>
      </c>
      <c r="T208"/>
    </row>
    <row r="209" spans="1:20" x14ac:dyDescent="0.15">
      <c r="A209" t="s">
        <v>8924</v>
      </c>
      <c r="B209">
        <v>6041</v>
      </c>
      <c r="C209" t="s">
        <v>8925</v>
      </c>
      <c r="D209" t="str">
        <f t="shared" si="16"/>
        <v>California</v>
      </c>
      <c r="E209" t="str">
        <f t="shared" si="17"/>
        <v xml:space="preserve">Marin </v>
      </c>
      <c r="F209" t="s">
        <v>14987</v>
      </c>
      <c r="G209" t="s">
        <v>14799</v>
      </c>
      <c r="H209" s="54" t="s">
        <v>16762</v>
      </c>
      <c r="I209" s="1">
        <v>252409</v>
      </c>
      <c r="J209" s="1">
        <v>252409</v>
      </c>
      <c r="K209" s="1">
        <v>252946</v>
      </c>
      <c r="L209" s="1">
        <v>255457</v>
      </c>
      <c r="M209" s="1">
        <v>256064</v>
      </c>
      <c r="N209" s="1">
        <v>258506</v>
      </c>
      <c r="O209" s="1">
        <v>260516</v>
      </c>
      <c r="P209" s="1">
        <v>261054</v>
      </c>
      <c r="Q209" s="1">
        <v>260651</v>
      </c>
      <c r="T209"/>
    </row>
    <row r="210" spans="1:20" x14ac:dyDescent="0.15">
      <c r="A210" t="s">
        <v>8926</v>
      </c>
      <c r="B210">
        <v>6043</v>
      </c>
      <c r="C210" t="s">
        <v>8927</v>
      </c>
      <c r="D210" t="str">
        <f t="shared" si="16"/>
        <v>California</v>
      </c>
      <c r="E210" t="str">
        <f t="shared" si="17"/>
        <v xml:space="preserve">Mariposa </v>
      </c>
      <c r="F210" t="s">
        <v>14988</v>
      </c>
      <c r="G210" t="s">
        <v>14799</v>
      </c>
      <c r="H210" s="4" t="s">
        <v>277</v>
      </c>
      <c r="I210" s="1">
        <v>18251</v>
      </c>
      <c r="J210" s="1">
        <v>18250</v>
      </c>
      <c r="K210" s="1">
        <v>18260</v>
      </c>
      <c r="L210" s="1">
        <v>18188</v>
      </c>
      <c r="M210" s="1">
        <v>17858</v>
      </c>
      <c r="N210" s="1">
        <v>17746</v>
      </c>
      <c r="O210" s="1">
        <v>17658</v>
      </c>
      <c r="P210" s="1">
        <v>17553</v>
      </c>
      <c r="Q210" s="1">
        <v>17410</v>
      </c>
      <c r="T210"/>
    </row>
    <row r="211" spans="1:20" x14ac:dyDescent="0.15">
      <c r="A211" t="s">
        <v>8928</v>
      </c>
      <c r="B211">
        <v>6045</v>
      </c>
      <c r="C211" t="s">
        <v>8929</v>
      </c>
      <c r="D211" t="str">
        <f t="shared" si="16"/>
        <v>California</v>
      </c>
      <c r="E211" t="str">
        <f t="shared" si="17"/>
        <v xml:space="preserve">Mendocino </v>
      </c>
      <c r="F211" t="s">
        <v>14989</v>
      </c>
      <c r="G211" t="s">
        <v>14799</v>
      </c>
      <c r="H211" s="54" t="s">
        <v>16762</v>
      </c>
      <c r="I211" s="1">
        <v>87841</v>
      </c>
      <c r="J211" s="1">
        <v>87840</v>
      </c>
      <c r="K211" s="1">
        <v>87807</v>
      </c>
      <c r="L211" s="1">
        <v>87442</v>
      </c>
      <c r="M211" s="1">
        <v>87409</v>
      </c>
      <c r="N211" s="1">
        <v>87207</v>
      </c>
      <c r="O211" s="1">
        <v>87449</v>
      </c>
      <c r="P211" s="1">
        <v>87353</v>
      </c>
      <c r="Q211" s="1">
        <v>87628</v>
      </c>
      <c r="T211"/>
    </row>
    <row r="212" spans="1:20" x14ac:dyDescent="0.15">
      <c r="A212" t="s">
        <v>8930</v>
      </c>
      <c r="B212">
        <v>6047</v>
      </c>
      <c r="C212" t="s">
        <v>8931</v>
      </c>
      <c r="D212" t="str">
        <f t="shared" si="16"/>
        <v>California</v>
      </c>
      <c r="E212" t="str">
        <f t="shared" si="17"/>
        <v xml:space="preserve">Merced </v>
      </c>
      <c r="F212" t="s">
        <v>14990</v>
      </c>
      <c r="G212" t="s">
        <v>14799</v>
      </c>
      <c r="H212" s="4" t="s">
        <v>277</v>
      </c>
      <c r="I212" s="1">
        <v>255793</v>
      </c>
      <c r="J212" s="1">
        <v>255798</v>
      </c>
      <c r="K212" s="1">
        <v>256831</v>
      </c>
      <c r="L212" s="1">
        <v>259678</v>
      </c>
      <c r="M212" s="1">
        <v>261430</v>
      </c>
      <c r="N212" s="1">
        <v>262661</v>
      </c>
      <c r="O212" s="1">
        <v>265139</v>
      </c>
      <c r="P212" s="1">
        <v>267101</v>
      </c>
      <c r="Q212" s="1">
        <v>268672</v>
      </c>
      <c r="T212"/>
    </row>
    <row r="213" spans="1:20" x14ac:dyDescent="0.15">
      <c r="A213" t="s">
        <v>8932</v>
      </c>
      <c r="B213">
        <v>6049</v>
      </c>
      <c r="C213" t="s">
        <v>8933</v>
      </c>
      <c r="D213" t="str">
        <f t="shared" si="16"/>
        <v>California</v>
      </c>
      <c r="E213" t="str">
        <f t="shared" si="17"/>
        <v xml:space="preserve">Modoc </v>
      </c>
      <c r="F213" t="s">
        <v>14991</v>
      </c>
      <c r="G213" t="s">
        <v>14799</v>
      </c>
      <c r="H213" s="4" t="s">
        <v>8170</v>
      </c>
      <c r="I213" s="1">
        <v>9686</v>
      </c>
      <c r="J213" s="1">
        <v>9686</v>
      </c>
      <c r="K213" s="1">
        <v>9695</v>
      </c>
      <c r="L213" s="1">
        <v>9497</v>
      </c>
      <c r="M213" s="1">
        <v>9328</v>
      </c>
      <c r="N213" s="1">
        <v>9100</v>
      </c>
      <c r="O213" s="1">
        <v>9010</v>
      </c>
      <c r="P213" s="1">
        <v>8933</v>
      </c>
      <c r="Q213" s="1">
        <v>8795</v>
      </c>
      <c r="T213"/>
    </row>
    <row r="214" spans="1:20" x14ac:dyDescent="0.15">
      <c r="A214" t="s">
        <v>8934</v>
      </c>
      <c r="B214">
        <v>6051</v>
      </c>
      <c r="C214" t="s">
        <v>8935</v>
      </c>
      <c r="D214" t="str">
        <f t="shared" si="16"/>
        <v>California</v>
      </c>
      <c r="E214" t="str">
        <f t="shared" si="17"/>
        <v xml:space="preserve">Mono </v>
      </c>
      <c r="F214" t="s">
        <v>14992</v>
      </c>
      <c r="G214" t="s">
        <v>14799</v>
      </c>
      <c r="H214" s="4" t="s">
        <v>8170</v>
      </c>
      <c r="I214" s="1">
        <v>14202</v>
      </c>
      <c r="J214" s="1">
        <v>14202</v>
      </c>
      <c r="K214" s="1">
        <v>14246</v>
      </c>
      <c r="L214" s="1">
        <v>14407</v>
      </c>
      <c r="M214" s="1">
        <v>14325</v>
      </c>
      <c r="N214" s="1">
        <v>14020</v>
      </c>
      <c r="O214" s="1">
        <v>14045</v>
      </c>
      <c r="P214" s="1">
        <v>13885</v>
      </c>
      <c r="Q214" s="1">
        <v>13981</v>
      </c>
      <c r="T214"/>
    </row>
    <row r="215" spans="1:20" x14ac:dyDescent="0.15">
      <c r="A215" t="s">
        <v>8936</v>
      </c>
      <c r="B215">
        <v>6053</v>
      </c>
      <c r="C215" t="s">
        <v>8937</v>
      </c>
      <c r="D215" t="str">
        <f t="shared" si="16"/>
        <v>California</v>
      </c>
      <c r="E215" t="str">
        <f t="shared" si="17"/>
        <v xml:space="preserve">Monterey </v>
      </c>
      <c r="F215" t="s">
        <v>14993</v>
      </c>
      <c r="G215" t="s">
        <v>14799</v>
      </c>
      <c r="H215" s="25" t="s">
        <v>16741</v>
      </c>
      <c r="I215" s="1">
        <v>415057</v>
      </c>
      <c r="J215" s="1">
        <v>415055</v>
      </c>
      <c r="K215" s="1">
        <v>416415</v>
      </c>
      <c r="L215" s="1">
        <v>421157</v>
      </c>
      <c r="M215" s="1">
        <v>425799</v>
      </c>
      <c r="N215" s="1">
        <v>428064</v>
      </c>
      <c r="O215" s="1">
        <v>429902</v>
      </c>
      <c r="P215" s="1">
        <v>432007</v>
      </c>
      <c r="Q215" s="1">
        <v>435232</v>
      </c>
      <c r="T215"/>
    </row>
    <row r="216" spans="1:20" x14ac:dyDescent="0.15">
      <c r="A216" t="s">
        <v>8938</v>
      </c>
      <c r="B216">
        <v>6055</v>
      </c>
      <c r="C216" t="s">
        <v>8939</v>
      </c>
      <c r="D216" t="str">
        <f t="shared" si="16"/>
        <v>California</v>
      </c>
      <c r="E216" t="str">
        <f t="shared" si="17"/>
        <v xml:space="preserve">Napa </v>
      </c>
      <c r="F216" t="s">
        <v>14994</v>
      </c>
      <c r="G216" t="s">
        <v>14799</v>
      </c>
      <c r="H216" s="54" t="s">
        <v>16762</v>
      </c>
      <c r="I216" s="1">
        <v>136484</v>
      </c>
      <c r="J216" s="1">
        <v>136530</v>
      </c>
      <c r="K216" s="1">
        <v>136813</v>
      </c>
      <c r="L216" s="1">
        <v>137940</v>
      </c>
      <c r="M216" s="1">
        <v>138898</v>
      </c>
      <c r="N216" s="1">
        <v>140102</v>
      </c>
      <c r="O216" s="1">
        <v>141097</v>
      </c>
      <c r="P216" s="1">
        <v>141854</v>
      </c>
      <c r="Q216" s="1">
        <v>142166</v>
      </c>
      <c r="T216"/>
    </row>
    <row r="217" spans="1:20" x14ac:dyDescent="0.15">
      <c r="A217" t="s">
        <v>8940</v>
      </c>
      <c r="B217">
        <v>6057</v>
      </c>
      <c r="C217" t="s">
        <v>8941</v>
      </c>
      <c r="D217" t="str">
        <f t="shared" si="16"/>
        <v>California</v>
      </c>
      <c r="E217" t="str">
        <f t="shared" si="17"/>
        <v xml:space="preserve">Nevada </v>
      </c>
      <c r="F217" t="s">
        <v>14945</v>
      </c>
      <c r="G217" t="s">
        <v>14799</v>
      </c>
      <c r="H217" s="4" t="s">
        <v>8170</v>
      </c>
      <c r="I217" s="1">
        <v>98764</v>
      </c>
      <c r="J217" s="1">
        <v>98748</v>
      </c>
      <c r="K217" s="1">
        <v>98782</v>
      </c>
      <c r="L217" s="1">
        <v>98772</v>
      </c>
      <c r="M217" s="1">
        <v>98305</v>
      </c>
      <c r="N217" s="1">
        <v>98156</v>
      </c>
      <c r="O217" s="1">
        <v>98796</v>
      </c>
      <c r="P217" s="1">
        <v>98829</v>
      </c>
      <c r="Q217" s="1">
        <v>99107</v>
      </c>
      <c r="T217"/>
    </row>
    <row r="218" spans="1:20" x14ac:dyDescent="0.15">
      <c r="A218" t="s">
        <v>8942</v>
      </c>
      <c r="B218">
        <v>6059</v>
      </c>
      <c r="C218" t="s">
        <v>8943</v>
      </c>
      <c r="D218" t="str">
        <f t="shared" si="16"/>
        <v>California</v>
      </c>
      <c r="E218" t="str">
        <f t="shared" si="17"/>
        <v xml:space="preserve">Orange </v>
      </c>
      <c r="F218" t="s">
        <v>14995</v>
      </c>
      <c r="G218" t="s">
        <v>14799</v>
      </c>
      <c r="H218" s="4" t="s">
        <v>559</v>
      </c>
      <c r="I218" s="1">
        <v>3010232</v>
      </c>
      <c r="J218" s="1">
        <v>3010261</v>
      </c>
      <c r="K218" s="1">
        <v>3017647</v>
      </c>
      <c r="L218" s="1">
        <v>3053884</v>
      </c>
      <c r="M218" s="1">
        <v>3084935</v>
      </c>
      <c r="N218" s="1">
        <v>3112576</v>
      </c>
      <c r="O218" s="1">
        <v>3134438</v>
      </c>
      <c r="P218" s="1">
        <v>3156573</v>
      </c>
      <c r="Q218" s="1">
        <v>3172532</v>
      </c>
      <c r="T218"/>
    </row>
    <row r="219" spans="1:20" x14ac:dyDescent="0.15">
      <c r="A219" t="s">
        <v>8944</v>
      </c>
      <c r="B219">
        <v>6061</v>
      </c>
      <c r="C219" t="s">
        <v>8945</v>
      </c>
      <c r="D219" t="str">
        <f t="shared" si="16"/>
        <v>California</v>
      </c>
      <c r="E219" t="str">
        <f t="shared" si="17"/>
        <v xml:space="preserve">Placer </v>
      </c>
      <c r="F219" t="s">
        <v>14996</v>
      </c>
      <c r="G219" t="s">
        <v>14799</v>
      </c>
      <c r="H219" s="4" t="s">
        <v>8170</v>
      </c>
      <c r="I219" s="1">
        <v>348432</v>
      </c>
      <c r="J219" s="1">
        <v>348494</v>
      </c>
      <c r="K219" s="1">
        <v>350234</v>
      </c>
      <c r="L219" s="1">
        <v>356783</v>
      </c>
      <c r="M219" s="1">
        <v>361018</v>
      </c>
      <c r="N219" s="1">
        <v>366435</v>
      </c>
      <c r="O219" s="1">
        <v>370486</v>
      </c>
      <c r="P219" s="1">
        <v>374383</v>
      </c>
      <c r="Q219" s="1">
        <v>380531</v>
      </c>
      <c r="T219"/>
    </row>
    <row r="220" spans="1:20" x14ac:dyDescent="0.15">
      <c r="A220" t="s">
        <v>8946</v>
      </c>
      <c r="B220">
        <v>6063</v>
      </c>
      <c r="C220" t="s">
        <v>8947</v>
      </c>
      <c r="D220" t="str">
        <f t="shared" si="16"/>
        <v>California</v>
      </c>
      <c r="E220" t="str">
        <f t="shared" si="17"/>
        <v xml:space="preserve">Plumas </v>
      </c>
      <c r="F220" t="s">
        <v>14997</v>
      </c>
      <c r="G220" t="s">
        <v>14799</v>
      </c>
      <c r="H220" s="4" t="s">
        <v>8170</v>
      </c>
      <c r="I220" s="1">
        <v>20007</v>
      </c>
      <c r="J220" s="1">
        <v>20007</v>
      </c>
      <c r="K220" s="1">
        <v>19918</v>
      </c>
      <c r="L220" s="1">
        <v>19691</v>
      </c>
      <c r="M220" s="1">
        <v>19327</v>
      </c>
      <c r="N220" s="1">
        <v>18844</v>
      </c>
      <c r="O220" s="1">
        <v>18573</v>
      </c>
      <c r="P220" s="1">
        <v>18401</v>
      </c>
      <c r="Q220" s="1">
        <v>18627</v>
      </c>
      <c r="T220"/>
    </row>
    <row r="221" spans="1:20" x14ac:dyDescent="0.15">
      <c r="A221" t="s">
        <v>8948</v>
      </c>
      <c r="B221">
        <v>6065</v>
      </c>
      <c r="C221" t="s">
        <v>8949</v>
      </c>
      <c r="D221" t="str">
        <f t="shared" si="16"/>
        <v>California</v>
      </c>
      <c r="E221" t="str">
        <f t="shared" si="17"/>
        <v xml:space="preserve">Riverside </v>
      </c>
      <c r="F221" t="s">
        <v>14998</v>
      </c>
      <c r="G221" t="s">
        <v>14799</v>
      </c>
      <c r="H221" s="60" t="s">
        <v>16799</v>
      </c>
      <c r="I221" s="1">
        <v>2189641</v>
      </c>
      <c r="J221" s="1">
        <v>2189753</v>
      </c>
      <c r="K221" s="1">
        <v>2202226</v>
      </c>
      <c r="L221" s="1">
        <v>2236146</v>
      </c>
      <c r="M221" s="1">
        <v>2264919</v>
      </c>
      <c r="N221" s="1">
        <v>2291452</v>
      </c>
      <c r="O221" s="1">
        <v>2322455</v>
      </c>
      <c r="P221" s="1">
        <v>2352892</v>
      </c>
      <c r="Q221" s="60" t="s">
        <v>16799</v>
      </c>
      <c r="R221" s="1"/>
      <c r="T221"/>
    </row>
    <row r="222" spans="1:20" x14ac:dyDescent="0.15">
      <c r="A222" t="s">
        <v>8950</v>
      </c>
      <c r="B222">
        <v>6067</v>
      </c>
      <c r="C222" t="s">
        <v>8951</v>
      </c>
      <c r="D222" t="str">
        <f t="shared" si="16"/>
        <v>California</v>
      </c>
      <c r="E222" t="str">
        <f t="shared" si="17"/>
        <v xml:space="preserve">Sacramento </v>
      </c>
      <c r="F222" t="s">
        <v>14999</v>
      </c>
      <c r="G222" t="s">
        <v>14799</v>
      </c>
      <c r="H222" s="38" t="s">
        <v>8170</v>
      </c>
      <c r="I222" s="1">
        <v>1418788</v>
      </c>
      <c r="J222" s="1">
        <v>1418742</v>
      </c>
      <c r="K222" s="1">
        <v>1422018</v>
      </c>
      <c r="L222" s="1">
        <v>1435002</v>
      </c>
      <c r="M222" s="1">
        <v>1447236</v>
      </c>
      <c r="N222" s="1">
        <v>1460023</v>
      </c>
      <c r="O222" s="1">
        <v>1478137</v>
      </c>
      <c r="P222" s="1">
        <v>1496644</v>
      </c>
      <c r="Q222" s="1">
        <v>1514460</v>
      </c>
      <c r="T222"/>
    </row>
    <row r="223" spans="1:20" x14ac:dyDescent="0.15">
      <c r="A223" t="s">
        <v>8952</v>
      </c>
      <c r="B223">
        <v>6069</v>
      </c>
      <c r="C223" t="s">
        <v>8953</v>
      </c>
      <c r="D223" t="str">
        <f t="shared" si="16"/>
        <v>California</v>
      </c>
      <c r="E223" t="str">
        <f t="shared" si="17"/>
        <v xml:space="preserve">San Benito </v>
      </c>
      <c r="F223" t="s">
        <v>15000</v>
      </c>
      <c r="G223" t="s">
        <v>14799</v>
      </c>
      <c r="H223" s="4" t="s">
        <v>277</v>
      </c>
      <c r="I223" s="1">
        <v>55269</v>
      </c>
      <c r="J223" s="1">
        <v>55269</v>
      </c>
      <c r="K223" s="1">
        <v>55554</v>
      </c>
      <c r="L223" s="1">
        <v>56159</v>
      </c>
      <c r="M223" s="1">
        <v>56799</v>
      </c>
      <c r="N223" s="1">
        <v>57471</v>
      </c>
      <c r="O223" s="1">
        <v>58098</v>
      </c>
      <c r="P223" s="1">
        <v>58473</v>
      </c>
      <c r="Q223" s="1">
        <v>59414</v>
      </c>
      <c r="T223"/>
    </row>
    <row r="224" spans="1:20" x14ac:dyDescent="0.15">
      <c r="A224" t="s">
        <v>8954</v>
      </c>
      <c r="B224">
        <v>6071</v>
      </c>
      <c r="C224" t="s">
        <v>8955</v>
      </c>
      <c r="D224" t="str">
        <f t="shared" si="16"/>
        <v>California</v>
      </c>
      <c r="E224" t="str">
        <f t="shared" si="17"/>
        <v xml:space="preserve">San Bernardino </v>
      </c>
      <c r="F224" t="s">
        <v>15001</v>
      </c>
      <c r="G224" t="s">
        <v>14799</v>
      </c>
      <c r="H224" s="4" t="s">
        <v>275</v>
      </c>
      <c r="I224" s="1">
        <v>2035210</v>
      </c>
      <c r="J224" s="1">
        <v>2035212</v>
      </c>
      <c r="K224" s="1">
        <v>2041562</v>
      </c>
      <c r="L224" s="1">
        <v>2062945</v>
      </c>
      <c r="M224" s="1">
        <v>2077247</v>
      </c>
      <c r="N224" s="1">
        <v>2087945</v>
      </c>
      <c r="O224" s="1">
        <v>2105935</v>
      </c>
      <c r="P224" s="1">
        <v>2122545</v>
      </c>
      <c r="Q224" s="1">
        <v>2140096</v>
      </c>
      <c r="T224"/>
    </row>
    <row r="225" spans="1:20" x14ac:dyDescent="0.15">
      <c r="A225" t="s">
        <v>8956</v>
      </c>
      <c r="B225">
        <v>6073</v>
      </c>
      <c r="C225" t="s">
        <v>8957</v>
      </c>
      <c r="D225" t="str">
        <f t="shared" si="16"/>
        <v>California</v>
      </c>
      <c r="E225" t="str">
        <f t="shared" si="17"/>
        <v xml:space="preserve">San Diego </v>
      </c>
      <c r="F225" t="s">
        <v>15002</v>
      </c>
      <c r="G225" t="s">
        <v>14799</v>
      </c>
      <c r="H225" s="4" t="s">
        <v>559</v>
      </c>
      <c r="I225" s="1">
        <v>3095313</v>
      </c>
      <c r="J225" s="1">
        <v>3095342</v>
      </c>
      <c r="K225" s="1">
        <v>3104346</v>
      </c>
      <c r="L225" s="1">
        <v>3140692</v>
      </c>
      <c r="M225" s="1">
        <v>3181513</v>
      </c>
      <c r="N225" s="1">
        <v>3218419</v>
      </c>
      <c r="O225" s="1">
        <v>3258856</v>
      </c>
      <c r="P225" s="1">
        <v>3290245</v>
      </c>
      <c r="Q225" s="1">
        <v>3317749</v>
      </c>
      <c r="T225"/>
    </row>
    <row r="226" spans="1:20" x14ac:dyDescent="0.15">
      <c r="A226" t="s">
        <v>8958</v>
      </c>
      <c r="B226">
        <v>6075</v>
      </c>
      <c r="C226" t="s">
        <v>8959</v>
      </c>
      <c r="D226" t="str">
        <f t="shared" si="16"/>
        <v>California</v>
      </c>
      <c r="E226" t="str">
        <f t="shared" si="17"/>
        <v xml:space="preserve">San Francisco </v>
      </c>
      <c r="F226" t="s">
        <v>15003</v>
      </c>
      <c r="G226" t="s">
        <v>14799</v>
      </c>
      <c r="H226" s="4" t="s">
        <v>558</v>
      </c>
      <c r="I226" s="1">
        <v>805235</v>
      </c>
      <c r="J226" s="1">
        <v>805193</v>
      </c>
      <c r="K226" s="1">
        <v>805766</v>
      </c>
      <c r="L226" s="1">
        <v>815672</v>
      </c>
      <c r="M226" s="1">
        <v>828816</v>
      </c>
      <c r="N226" s="1">
        <v>839280</v>
      </c>
      <c r="O226" s="1">
        <v>850424</v>
      </c>
      <c r="P226" s="1">
        <v>862004</v>
      </c>
      <c r="Q226" s="1">
        <v>870887</v>
      </c>
      <c r="T226"/>
    </row>
    <row r="227" spans="1:20" x14ac:dyDescent="0.15">
      <c r="A227" t="s">
        <v>8960</v>
      </c>
      <c r="B227">
        <v>6077</v>
      </c>
      <c r="C227" t="s">
        <v>8961</v>
      </c>
      <c r="D227" t="str">
        <f t="shared" si="16"/>
        <v>California</v>
      </c>
      <c r="E227" t="str">
        <f t="shared" si="17"/>
        <v xml:space="preserve">San Joaquin </v>
      </c>
      <c r="F227" t="s">
        <v>15004</v>
      </c>
      <c r="G227" t="s">
        <v>14799</v>
      </c>
      <c r="H227" s="4" t="s">
        <v>277</v>
      </c>
      <c r="I227" s="1">
        <v>685306</v>
      </c>
      <c r="J227" s="1">
        <v>685308</v>
      </c>
      <c r="K227" s="1">
        <v>687380</v>
      </c>
      <c r="L227" s="1">
        <v>694943</v>
      </c>
      <c r="M227" s="1">
        <v>700611</v>
      </c>
      <c r="N227" s="1">
        <v>703265</v>
      </c>
      <c r="O227" s="1">
        <v>713218</v>
      </c>
      <c r="P227" s="1">
        <v>723496</v>
      </c>
      <c r="Q227" s="1">
        <v>733709</v>
      </c>
      <c r="T227"/>
    </row>
    <row r="228" spans="1:20" x14ac:dyDescent="0.15">
      <c r="A228" t="s">
        <v>8962</v>
      </c>
      <c r="B228">
        <v>6079</v>
      </c>
      <c r="C228" t="s">
        <v>8963</v>
      </c>
      <c r="D228" t="str">
        <f t="shared" si="16"/>
        <v>California</v>
      </c>
      <c r="E228" t="str">
        <f t="shared" si="17"/>
        <v xml:space="preserve">San Luis Obispo </v>
      </c>
      <c r="F228" t="s">
        <v>15005</v>
      </c>
      <c r="G228" t="s">
        <v>14799</v>
      </c>
      <c r="H228" s="4" t="s">
        <v>260</v>
      </c>
      <c r="I228" s="1">
        <v>269637</v>
      </c>
      <c r="J228" s="1">
        <v>269599</v>
      </c>
      <c r="K228" s="1">
        <v>269909</v>
      </c>
      <c r="L228" s="1">
        <v>271176</v>
      </c>
      <c r="M228" s="1">
        <v>274487</v>
      </c>
      <c r="N228" s="1">
        <v>276191</v>
      </c>
      <c r="O228" s="1">
        <v>278877</v>
      </c>
      <c r="P228" s="1">
        <v>280960</v>
      </c>
      <c r="Q228" s="1">
        <v>282887</v>
      </c>
      <c r="T228"/>
    </row>
    <row r="229" spans="1:20" x14ac:dyDescent="0.15">
      <c r="A229" t="s">
        <v>8964</v>
      </c>
      <c r="B229">
        <v>6081</v>
      </c>
      <c r="C229" t="s">
        <v>8965</v>
      </c>
      <c r="D229" t="str">
        <f t="shared" si="16"/>
        <v>California</v>
      </c>
      <c r="E229" t="str">
        <f t="shared" si="17"/>
        <v xml:space="preserve">San Mateo </v>
      </c>
      <c r="F229" t="s">
        <v>15006</v>
      </c>
      <c r="G229" t="s">
        <v>14799</v>
      </c>
      <c r="H229" s="4" t="s">
        <v>558</v>
      </c>
      <c r="I229" s="1">
        <v>718451</v>
      </c>
      <c r="J229" s="1">
        <v>718498</v>
      </c>
      <c r="K229" s="1">
        <v>719935</v>
      </c>
      <c r="L229" s="1">
        <v>728919</v>
      </c>
      <c r="M229" s="1">
        <v>739982</v>
      </c>
      <c r="N229" s="1">
        <v>748952</v>
      </c>
      <c r="O229" s="1">
        <v>756819</v>
      </c>
      <c r="P229" s="1">
        <v>763191</v>
      </c>
      <c r="Q229" s="1">
        <v>764797</v>
      </c>
      <c r="T229"/>
    </row>
    <row r="230" spans="1:20" x14ac:dyDescent="0.15">
      <c r="A230" t="s">
        <v>8966</v>
      </c>
      <c r="B230">
        <v>6083</v>
      </c>
      <c r="C230" t="s">
        <v>8967</v>
      </c>
      <c r="D230" t="str">
        <f t="shared" si="16"/>
        <v>California</v>
      </c>
      <c r="E230" t="str">
        <f t="shared" si="17"/>
        <v xml:space="preserve">Santa Barbara </v>
      </c>
      <c r="F230" t="s">
        <v>15007</v>
      </c>
      <c r="G230" t="s">
        <v>14799</v>
      </c>
      <c r="H230" s="4" t="s">
        <v>260</v>
      </c>
      <c r="I230" s="1">
        <v>423895</v>
      </c>
      <c r="J230" s="1">
        <v>423939</v>
      </c>
      <c r="K230" s="1">
        <v>424396</v>
      </c>
      <c r="L230" s="1">
        <v>425998</v>
      </c>
      <c r="M230" s="1">
        <v>430638</v>
      </c>
      <c r="N230" s="1">
        <v>435800</v>
      </c>
      <c r="O230" s="1">
        <v>440553</v>
      </c>
      <c r="P230" s="1">
        <v>443815</v>
      </c>
      <c r="Q230" s="1">
        <v>446170</v>
      </c>
      <c r="T230"/>
    </row>
    <row r="231" spans="1:20" x14ac:dyDescent="0.15">
      <c r="A231" t="s">
        <v>8968</v>
      </c>
      <c r="B231">
        <v>6085</v>
      </c>
      <c r="C231" t="s">
        <v>8969</v>
      </c>
      <c r="D231" t="str">
        <f t="shared" si="16"/>
        <v>California</v>
      </c>
      <c r="E231" t="str">
        <f t="shared" si="17"/>
        <v xml:space="preserve">Santa Clara </v>
      </c>
      <c r="F231" t="s">
        <v>15008</v>
      </c>
      <c r="G231" t="s">
        <v>14799</v>
      </c>
      <c r="H231" s="4" t="s">
        <v>558</v>
      </c>
      <c r="I231" s="1">
        <v>1781642</v>
      </c>
      <c r="J231" s="1">
        <v>1781672</v>
      </c>
      <c r="K231" s="1">
        <v>1786637</v>
      </c>
      <c r="L231" s="1">
        <v>1812868</v>
      </c>
      <c r="M231" s="1">
        <v>1838988</v>
      </c>
      <c r="N231" s="1">
        <v>1866961</v>
      </c>
      <c r="O231" s="1">
        <v>1889824</v>
      </c>
      <c r="P231" s="1">
        <v>1910105</v>
      </c>
      <c r="Q231" s="1">
        <v>1919402</v>
      </c>
      <c r="T231"/>
    </row>
    <row r="232" spans="1:20" x14ac:dyDescent="0.15">
      <c r="A232" t="s">
        <v>8970</v>
      </c>
      <c r="B232">
        <v>6087</v>
      </c>
      <c r="C232" t="s">
        <v>8971</v>
      </c>
      <c r="D232" t="str">
        <f t="shared" si="16"/>
        <v>California</v>
      </c>
      <c r="E232" t="str">
        <f t="shared" si="17"/>
        <v xml:space="preserve">Santa Cruz </v>
      </c>
      <c r="F232" t="s">
        <v>14908</v>
      </c>
      <c r="G232" t="s">
        <v>14799</v>
      </c>
      <c r="H232" s="33" t="s">
        <v>277</v>
      </c>
      <c r="I232" s="1">
        <v>262382</v>
      </c>
      <c r="J232" s="1">
        <v>262362</v>
      </c>
      <c r="K232" s="1">
        <v>263270</v>
      </c>
      <c r="L232" s="1">
        <v>264896</v>
      </c>
      <c r="M232" s="1">
        <v>266435</v>
      </c>
      <c r="N232" s="1">
        <v>268948</v>
      </c>
      <c r="O232" s="1">
        <v>270971</v>
      </c>
      <c r="P232" s="1">
        <v>273627</v>
      </c>
      <c r="Q232" s="1">
        <v>274673</v>
      </c>
      <c r="T232"/>
    </row>
    <row r="233" spans="1:20" x14ac:dyDescent="0.15">
      <c r="A233" t="s">
        <v>8972</v>
      </c>
      <c r="B233">
        <v>6089</v>
      </c>
      <c r="C233" t="s">
        <v>8973</v>
      </c>
      <c r="D233" t="str">
        <f t="shared" si="16"/>
        <v>California</v>
      </c>
      <c r="E233" t="str">
        <f t="shared" si="17"/>
        <v xml:space="preserve">Shasta </v>
      </c>
      <c r="F233" t="s">
        <v>15009</v>
      </c>
      <c r="G233" t="s">
        <v>14799</v>
      </c>
      <c r="H233" s="4" t="s">
        <v>8170</v>
      </c>
      <c r="I233" s="1">
        <v>177223</v>
      </c>
      <c r="J233" s="1">
        <v>177223</v>
      </c>
      <c r="K233" s="1">
        <v>177320</v>
      </c>
      <c r="L233" s="1">
        <v>177963</v>
      </c>
      <c r="M233" s="1">
        <v>178430</v>
      </c>
      <c r="N233" s="1">
        <v>179062</v>
      </c>
      <c r="O233" s="1">
        <v>179717</v>
      </c>
      <c r="P233" s="1">
        <v>179301</v>
      </c>
      <c r="Q233" s="1">
        <v>179631</v>
      </c>
      <c r="T233"/>
    </row>
    <row r="234" spans="1:20" x14ac:dyDescent="0.15">
      <c r="A234" t="s">
        <v>8974</v>
      </c>
      <c r="B234">
        <v>6091</v>
      </c>
      <c r="C234" t="s">
        <v>8975</v>
      </c>
      <c r="D234" t="str">
        <f t="shared" si="16"/>
        <v>California</v>
      </c>
      <c r="E234" t="str">
        <f t="shared" si="17"/>
        <v xml:space="preserve">Sierra </v>
      </c>
      <c r="F234" t="s">
        <v>15010</v>
      </c>
      <c r="G234" t="s">
        <v>14799</v>
      </c>
      <c r="H234" s="4" t="s">
        <v>8170</v>
      </c>
      <c r="I234" s="1">
        <v>3240</v>
      </c>
      <c r="J234" s="1">
        <v>3240</v>
      </c>
      <c r="K234" s="1">
        <v>3220</v>
      </c>
      <c r="L234" s="1">
        <v>3106</v>
      </c>
      <c r="M234" s="1">
        <v>3076</v>
      </c>
      <c r="N234" s="1">
        <v>3039</v>
      </c>
      <c r="O234" s="1">
        <v>2983</v>
      </c>
      <c r="P234" s="1">
        <v>2983</v>
      </c>
      <c r="Q234" s="1">
        <v>2947</v>
      </c>
      <c r="T234"/>
    </row>
    <row r="235" spans="1:20" x14ac:dyDescent="0.15">
      <c r="A235" t="s">
        <v>8976</v>
      </c>
      <c r="B235">
        <v>6093</v>
      </c>
      <c r="C235" t="s">
        <v>8977</v>
      </c>
      <c r="D235" t="str">
        <f t="shared" si="16"/>
        <v>California</v>
      </c>
      <c r="E235" t="str">
        <f t="shared" si="17"/>
        <v xml:space="preserve">Siskiyou </v>
      </c>
      <c r="F235" t="s">
        <v>15011</v>
      </c>
      <c r="G235" t="s">
        <v>14799</v>
      </c>
      <c r="H235" s="4" t="s">
        <v>8170</v>
      </c>
      <c r="I235" s="1">
        <v>44900</v>
      </c>
      <c r="J235" s="1">
        <v>44900</v>
      </c>
      <c r="K235" s="1">
        <v>44936</v>
      </c>
      <c r="L235" s="1">
        <v>44673</v>
      </c>
      <c r="M235" s="1">
        <v>44147</v>
      </c>
      <c r="N235" s="1">
        <v>43632</v>
      </c>
      <c r="O235" s="1">
        <v>43476</v>
      </c>
      <c r="P235" s="1">
        <v>43483</v>
      </c>
      <c r="Q235" s="1">
        <v>43603</v>
      </c>
      <c r="T235"/>
    </row>
    <row r="236" spans="1:20" x14ac:dyDescent="0.15">
      <c r="A236" t="s">
        <v>8978</v>
      </c>
      <c r="B236">
        <v>6095</v>
      </c>
      <c r="C236" t="s">
        <v>8979</v>
      </c>
      <c r="D236" t="str">
        <f t="shared" si="16"/>
        <v>California</v>
      </c>
      <c r="E236" t="str">
        <f t="shared" si="17"/>
        <v xml:space="preserve">Solano </v>
      </c>
      <c r="F236" t="s">
        <v>15012</v>
      </c>
      <c r="G236" t="s">
        <v>14799</v>
      </c>
      <c r="H236" s="54" t="s">
        <v>16762</v>
      </c>
      <c r="I236" s="1">
        <v>413344</v>
      </c>
      <c r="J236" s="1">
        <v>413344</v>
      </c>
      <c r="K236" s="1">
        <v>414034</v>
      </c>
      <c r="L236" s="1">
        <v>416486</v>
      </c>
      <c r="M236" s="1">
        <v>419881</v>
      </c>
      <c r="N236" s="1">
        <v>423972</v>
      </c>
      <c r="O236" s="1">
        <v>429601</v>
      </c>
      <c r="P236" s="1">
        <v>434321</v>
      </c>
      <c r="Q236" s="1">
        <v>440207</v>
      </c>
      <c r="T236"/>
    </row>
    <row r="237" spans="1:20" x14ac:dyDescent="0.15">
      <c r="A237" t="s">
        <v>8980</v>
      </c>
      <c r="B237">
        <v>6097</v>
      </c>
      <c r="C237" t="s">
        <v>8981</v>
      </c>
      <c r="D237" t="str">
        <f t="shared" si="16"/>
        <v>California</v>
      </c>
      <c r="E237" t="str">
        <f t="shared" si="17"/>
        <v xml:space="preserve">Sonoma </v>
      </c>
      <c r="F237" t="s">
        <v>15013</v>
      </c>
      <c r="G237" t="s">
        <v>14799</v>
      </c>
      <c r="H237" s="54" t="s">
        <v>16762</v>
      </c>
      <c r="I237" s="1">
        <v>483878</v>
      </c>
      <c r="J237" s="1">
        <v>483880</v>
      </c>
      <c r="K237" s="1">
        <v>484817</v>
      </c>
      <c r="L237" s="1">
        <v>487641</v>
      </c>
      <c r="M237" s="1">
        <v>490509</v>
      </c>
      <c r="N237" s="1">
        <v>494657</v>
      </c>
      <c r="O237" s="1">
        <v>499168</v>
      </c>
      <c r="P237" s="1">
        <v>501474</v>
      </c>
      <c r="Q237" s="1">
        <v>503070</v>
      </c>
      <c r="T237"/>
    </row>
    <row r="238" spans="1:20" x14ac:dyDescent="0.15">
      <c r="A238" t="s">
        <v>8982</v>
      </c>
      <c r="B238">
        <v>6099</v>
      </c>
      <c r="C238" t="s">
        <v>8983</v>
      </c>
      <c r="D238" t="str">
        <f t="shared" si="16"/>
        <v>California</v>
      </c>
      <c r="E238" t="str">
        <f t="shared" si="17"/>
        <v xml:space="preserve">Stanislaus </v>
      </c>
      <c r="F238" t="s">
        <v>15014</v>
      </c>
      <c r="G238" t="s">
        <v>14799</v>
      </c>
      <c r="H238" s="4" t="s">
        <v>277</v>
      </c>
      <c r="I238" s="1">
        <v>514453</v>
      </c>
      <c r="J238" s="1">
        <v>514451</v>
      </c>
      <c r="K238" s="1">
        <v>515342</v>
      </c>
      <c r="L238" s="1">
        <v>518073</v>
      </c>
      <c r="M238" s="1">
        <v>521360</v>
      </c>
      <c r="N238" s="1">
        <v>524744</v>
      </c>
      <c r="O238" s="1">
        <v>529754</v>
      </c>
      <c r="P238" s="1">
        <v>535385</v>
      </c>
      <c r="Q238" s="1">
        <v>541560</v>
      </c>
      <c r="T238"/>
    </row>
    <row r="239" spans="1:20" x14ac:dyDescent="0.15">
      <c r="A239" t="s">
        <v>8984</v>
      </c>
      <c r="B239">
        <v>6101</v>
      </c>
      <c r="C239" t="s">
        <v>8985</v>
      </c>
      <c r="D239" t="str">
        <f t="shared" si="16"/>
        <v>California</v>
      </c>
      <c r="E239" t="str">
        <f t="shared" si="17"/>
        <v xml:space="preserve">Sutter </v>
      </c>
      <c r="F239" t="s">
        <v>15015</v>
      </c>
      <c r="G239" t="s">
        <v>14799</v>
      </c>
      <c r="H239" s="33" t="s">
        <v>277</v>
      </c>
      <c r="I239" s="1">
        <v>94737</v>
      </c>
      <c r="J239" s="1">
        <v>94743</v>
      </c>
      <c r="K239" s="1">
        <v>94806</v>
      </c>
      <c r="L239" s="1">
        <v>94614</v>
      </c>
      <c r="M239" s="1">
        <v>94362</v>
      </c>
      <c r="N239" s="1">
        <v>94801</v>
      </c>
      <c r="O239" s="1">
        <v>95236</v>
      </c>
      <c r="P239" s="1">
        <v>95978</v>
      </c>
      <c r="Q239" s="1">
        <v>96651</v>
      </c>
      <c r="T239"/>
    </row>
    <row r="240" spans="1:20" x14ac:dyDescent="0.15">
      <c r="A240" t="s">
        <v>8986</v>
      </c>
      <c r="B240">
        <v>6103</v>
      </c>
      <c r="C240" t="s">
        <v>8987</v>
      </c>
      <c r="D240" t="str">
        <f t="shared" si="16"/>
        <v>California</v>
      </c>
      <c r="E240" t="str">
        <f t="shared" si="17"/>
        <v xml:space="preserve">Tehama </v>
      </c>
      <c r="F240" t="s">
        <v>15016</v>
      </c>
      <c r="G240" t="s">
        <v>14799</v>
      </c>
      <c r="H240" s="4" t="s">
        <v>8170</v>
      </c>
      <c r="I240" s="1">
        <v>63463</v>
      </c>
      <c r="J240" s="1">
        <v>63440</v>
      </c>
      <c r="K240" s="1">
        <v>63571</v>
      </c>
      <c r="L240" s="1">
        <v>63254</v>
      </c>
      <c r="M240" s="1">
        <v>63133</v>
      </c>
      <c r="N240" s="1">
        <v>62835</v>
      </c>
      <c r="O240" s="1">
        <v>62756</v>
      </c>
      <c r="P240" s="1">
        <v>63073</v>
      </c>
      <c r="Q240" s="1">
        <v>63276</v>
      </c>
      <c r="T240"/>
    </row>
    <row r="241" spans="1:20" x14ac:dyDescent="0.15">
      <c r="A241" t="s">
        <v>8988</v>
      </c>
      <c r="B241">
        <v>6105</v>
      </c>
      <c r="C241" t="s">
        <v>8989</v>
      </c>
      <c r="D241" t="str">
        <f t="shared" si="16"/>
        <v>California</v>
      </c>
      <c r="E241" t="str">
        <f t="shared" si="17"/>
        <v xml:space="preserve">Trinity </v>
      </c>
      <c r="F241" t="s">
        <v>15017</v>
      </c>
      <c r="G241" t="s">
        <v>14799</v>
      </c>
      <c r="H241" s="4" t="s">
        <v>8170</v>
      </c>
      <c r="I241" s="1">
        <v>13786</v>
      </c>
      <c r="J241" s="1">
        <v>13786</v>
      </c>
      <c r="K241" s="1">
        <v>13765</v>
      </c>
      <c r="L241" s="1">
        <v>13716</v>
      </c>
      <c r="M241" s="1">
        <v>13500</v>
      </c>
      <c r="N241" s="1">
        <v>13430</v>
      </c>
      <c r="O241" s="1">
        <v>13121</v>
      </c>
      <c r="P241" s="1">
        <v>13068</v>
      </c>
      <c r="Q241" s="1">
        <v>12782</v>
      </c>
      <c r="T241"/>
    </row>
    <row r="242" spans="1:20" x14ac:dyDescent="0.15">
      <c r="A242" t="s">
        <v>8990</v>
      </c>
      <c r="B242">
        <v>6107</v>
      </c>
      <c r="C242" t="s">
        <v>8991</v>
      </c>
      <c r="D242" t="str">
        <f t="shared" si="16"/>
        <v>California</v>
      </c>
      <c r="E242" t="str">
        <f t="shared" si="17"/>
        <v xml:space="preserve">Tulare </v>
      </c>
      <c r="F242" t="s">
        <v>15018</v>
      </c>
      <c r="G242" t="s">
        <v>14799</v>
      </c>
      <c r="H242" s="33" t="s">
        <v>277</v>
      </c>
      <c r="I242" s="1">
        <v>442179</v>
      </c>
      <c r="J242" s="1">
        <v>442182</v>
      </c>
      <c r="K242" s="1">
        <v>443083</v>
      </c>
      <c r="L242" s="1">
        <v>447384</v>
      </c>
      <c r="M242" s="1">
        <v>450701</v>
      </c>
      <c r="N242" s="1">
        <v>453354</v>
      </c>
      <c r="O242" s="1">
        <v>456115</v>
      </c>
      <c r="P242" s="1">
        <v>458238</v>
      </c>
      <c r="Q242" s="1">
        <v>460437</v>
      </c>
      <c r="T242"/>
    </row>
    <row r="243" spans="1:20" x14ac:dyDescent="0.15">
      <c r="A243" t="s">
        <v>8992</v>
      </c>
      <c r="B243">
        <v>6109</v>
      </c>
      <c r="C243" t="s">
        <v>8993</v>
      </c>
      <c r="D243" t="str">
        <f t="shared" si="16"/>
        <v>California</v>
      </c>
      <c r="E243" t="str">
        <f t="shared" si="17"/>
        <v xml:space="preserve">Tuolumne </v>
      </c>
      <c r="F243" t="s">
        <v>15019</v>
      </c>
      <c r="G243" t="s">
        <v>14799</v>
      </c>
      <c r="H243" s="33" t="s">
        <v>277</v>
      </c>
      <c r="I243" s="1">
        <v>55365</v>
      </c>
      <c r="J243" s="1">
        <v>55365</v>
      </c>
      <c r="K243" s="1">
        <v>55182</v>
      </c>
      <c r="L243" s="1">
        <v>54749</v>
      </c>
      <c r="M243" s="1">
        <v>54134</v>
      </c>
      <c r="N243" s="1">
        <v>53940</v>
      </c>
      <c r="O243" s="1">
        <v>53827</v>
      </c>
      <c r="P243" s="1">
        <v>53615</v>
      </c>
      <c r="Q243" s="1">
        <v>53804</v>
      </c>
      <c r="T243"/>
    </row>
    <row r="244" spans="1:20" x14ac:dyDescent="0.15">
      <c r="A244" t="s">
        <v>8994</v>
      </c>
      <c r="B244">
        <v>6111</v>
      </c>
      <c r="C244" t="s">
        <v>8995</v>
      </c>
      <c r="D244" t="str">
        <f t="shared" si="16"/>
        <v>California</v>
      </c>
      <c r="E244" t="str">
        <f t="shared" si="17"/>
        <v xml:space="preserve">Ventura </v>
      </c>
      <c r="F244" t="s">
        <v>15020</v>
      </c>
      <c r="G244" t="s">
        <v>14799</v>
      </c>
      <c r="H244" s="4" t="s">
        <v>260</v>
      </c>
      <c r="I244" s="1">
        <v>823318</v>
      </c>
      <c r="J244" s="1">
        <v>823387</v>
      </c>
      <c r="K244" s="1">
        <v>825320</v>
      </c>
      <c r="L244" s="1">
        <v>830707</v>
      </c>
      <c r="M244" s="1">
        <v>834519</v>
      </c>
      <c r="N244" s="1">
        <v>839498</v>
      </c>
      <c r="O244" s="1">
        <v>844078</v>
      </c>
      <c r="P244" s="1">
        <v>847719</v>
      </c>
      <c r="Q244" s="1">
        <v>849738</v>
      </c>
      <c r="T244"/>
    </row>
    <row r="245" spans="1:20" x14ac:dyDescent="0.15">
      <c r="A245" t="s">
        <v>8996</v>
      </c>
      <c r="B245">
        <v>6113</v>
      </c>
      <c r="C245" t="s">
        <v>8997</v>
      </c>
      <c r="D245" t="str">
        <f t="shared" si="16"/>
        <v>California</v>
      </c>
      <c r="E245" t="str">
        <f t="shared" si="17"/>
        <v xml:space="preserve">Yolo </v>
      </c>
      <c r="F245" t="s">
        <v>15021</v>
      </c>
      <c r="G245" t="s">
        <v>14799</v>
      </c>
      <c r="H245" s="38" t="s">
        <v>8170</v>
      </c>
      <c r="I245" s="1">
        <v>200849</v>
      </c>
      <c r="J245" s="1">
        <v>200850</v>
      </c>
      <c r="K245" s="1">
        <v>201122</v>
      </c>
      <c r="L245" s="1">
        <v>202167</v>
      </c>
      <c r="M245" s="1">
        <v>204929</v>
      </c>
      <c r="N245" s="1">
        <v>206685</v>
      </c>
      <c r="O245" s="1">
        <v>208737</v>
      </c>
      <c r="P245" s="1">
        <v>212202</v>
      </c>
      <c r="Q245" s="1">
        <v>215802</v>
      </c>
      <c r="T245"/>
    </row>
    <row r="246" spans="1:20" x14ac:dyDescent="0.15">
      <c r="A246" t="s">
        <v>8998</v>
      </c>
      <c r="B246">
        <v>6115</v>
      </c>
      <c r="C246" t="s">
        <v>8999</v>
      </c>
      <c r="D246" t="str">
        <f t="shared" si="16"/>
        <v>California</v>
      </c>
      <c r="E246" t="str">
        <f t="shared" si="17"/>
        <v xml:space="preserve">Yuba </v>
      </c>
      <c r="F246" t="s">
        <v>15022</v>
      </c>
      <c r="G246" t="s">
        <v>14799</v>
      </c>
      <c r="H246" s="4" t="s">
        <v>8170</v>
      </c>
      <c r="I246" s="1">
        <v>72155</v>
      </c>
      <c r="J246" s="1">
        <v>72148</v>
      </c>
      <c r="K246" s="1">
        <v>72346</v>
      </c>
      <c r="L246" s="1">
        <v>72548</v>
      </c>
      <c r="M246" s="1">
        <v>72901</v>
      </c>
      <c r="N246" s="1">
        <v>73233</v>
      </c>
      <c r="O246" s="1">
        <v>73776</v>
      </c>
      <c r="P246" s="1">
        <v>74299</v>
      </c>
      <c r="Q246" s="1">
        <v>75275</v>
      </c>
      <c r="T246"/>
    </row>
    <row r="247" spans="1:20" x14ac:dyDescent="0.15">
      <c r="A247" t="s">
        <v>9000</v>
      </c>
      <c r="B247">
        <v>8001</v>
      </c>
      <c r="C247" t="s">
        <v>9001</v>
      </c>
      <c r="D247" t="str">
        <f t="shared" si="16"/>
        <v>Colorado</v>
      </c>
      <c r="E247" t="str">
        <f t="shared" si="17"/>
        <v xml:space="preserve">Adams </v>
      </c>
      <c r="F247" t="s">
        <v>15023</v>
      </c>
      <c r="G247" t="s">
        <v>963</v>
      </c>
      <c r="H247" s="4" t="s">
        <v>8438</v>
      </c>
      <c r="I247" s="1">
        <v>441603</v>
      </c>
      <c r="J247" s="1">
        <v>441687</v>
      </c>
      <c r="K247" s="1">
        <v>443681</v>
      </c>
      <c r="L247" s="1">
        <v>452040</v>
      </c>
      <c r="M247" s="1">
        <v>460472</v>
      </c>
      <c r="N247" s="1">
        <v>470107</v>
      </c>
      <c r="O247" s="1">
        <v>480446</v>
      </c>
      <c r="P247" s="1">
        <v>490674</v>
      </c>
      <c r="Q247" s="1">
        <v>498187</v>
      </c>
      <c r="S247" s="14"/>
      <c r="T247" s="15"/>
    </row>
    <row r="248" spans="1:20" x14ac:dyDescent="0.15">
      <c r="A248" t="s">
        <v>9002</v>
      </c>
      <c r="B248">
        <v>8003</v>
      </c>
      <c r="C248" t="s">
        <v>9003</v>
      </c>
      <c r="D248" t="str">
        <f t="shared" si="16"/>
        <v>Colorado</v>
      </c>
      <c r="E248" t="str">
        <f t="shared" si="17"/>
        <v xml:space="preserve">Alamosa </v>
      </c>
      <c r="F248" t="s">
        <v>15024</v>
      </c>
      <c r="G248" t="s">
        <v>963</v>
      </c>
      <c r="H248" s="4" t="s">
        <v>138</v>
      </c>
      <c r="I248" s="1">
        <v>15445</v>
      </c>
      <c r="J248" s="1">
        <v>15445</v>
      </c>
      <c r="K248" s="1">
        <v>15927</v>
      </c>
      <c r="L248" s="1">
        <v>16137</v>
      </c>
      <c r="M248" s="1">
        <v>16141</v>
      </c>
      <c r="N248" s="1">
        <v>16253</v>
      </c>
      <c r="O248" s="1">
        <v>16284</v>
      </c>
      <c r="P248" s="1">
        <v>16435</v>
      </c>
      <c r="Q248" s="1">
        <v>16654</v>
      </c>
      <c r="S248" s="14"/>
      <c r="T248" s="15"/>
    </row>
    <row r="249" spans="1:20" x14ac:dyDescent="0.15">
      <c r="A249" t="s">
        <v>9004</v>
      </c>
      <c r="B249">
        <v>8005</v>
      </c>
      <c r="C249" t="s">
        <v>9005</v>
      </c>
      <c r="D249" t="str">
        <f t="shared" si="16"/>
        <v>Colorado</v>
      </c>
      <c r="E249" t="str">
        <f t="shared" si="17"/>
        <v xml:space="preserve">Arapahoe </v>
      </c>
      <c r="F249" t="s">
        <v>15025</v>
      </c>
      <c r="G249" t="s">
        <v>963</v>
      </c>
      <c r="H249" s="4" t="s">
        <v>8438</v>
      </c>
      <c r="I249" s="1">
        <v>572003</v>
      </c>
      <c r="J249" s="1">
        <v>572155</v>
      </c>
      <c r="K249" s="1">
        <v>574785</v>
      </c>
      <c r="L249" s="1">
        <v>585836</v>
      </c>
      <c r="M249" s="1">
        <v>596066</v>
      </c>
      <c r="N249" s="1">
        <v>607660</v>
      </c>
      <c r="O249" s="1">
        <v>618307</v>
      </c>
      <c r="P249" s="1">
        <v>629241</v>
      </c>
      <c r="Q249" s="1">
        <v>637068</v>
      </c>
      <c r="S249" s="14"/>
      <c r="T249" s="15"/>
    </row>
    <row r="250" spans="1:20" x14ac:dyDescent="0.15">
      <c r="A250" t="s">
        <v>9006</v>
      </c>
      <c r="B250">
        <v>8007</v>
      </c>
      <c r="C250" t="s">
        <v>9007</v>
      </c>
      <c r="D250" t="str">
        <f t="shared" si="16"/>
        <v>Colorado</v>
      </c>
      <c r="E250" t="str">
        <f t="shared" si="17"/>
        <v xml:space="preserve">Archuleta </v>
      </c>
      <c r="F250" t="s">
        <v>15026</v>
      </c>
      <c r="G250" t="s">
        <v>963</v>
      </c>
      <c r="H250" s="4" t="s">
        <v>138</v>
      </c>
      <c r="I250" s="1">
        <v>12084</v>
      </c>
      <c r="J250" s="1">
        <v>12084</v>
      </c>
      <c r="K250" s="1">
        <v>12055</v>
      </c>
      <c r="L250" s="1">
        <v>12011</v>
      </c>
      <c r="M250" s="1">
        <v>12113</v>
      </c>
      <c r="N250" s="1">
        <v>12194</v>
      </c>
      <c r="O250" s="1">
        <v>12229</v>
      </c>
      <c r="P250" s="1">
        <v>12384</v>
      </c>
      <c r="Q250" s="1">
        <v>12854</v>
      </c>
      <c r="T250"/>
    </row>
    <row r="251" spans="1:20" x14ac:dyDescent="0.15">
      <c r="A251" t="s">
        <v>9008</v>
      </c>
      <c r="B251">
        <v>8009</v>
      </c>
      <c r="C251" t="s">
        <v>9009</v>
      </c>
      <c r="D251" t="str">
        <f t="shared" si="16"/>
        <v>Colorado</v>
      </c>
      <c r="E251" t="str">
        <f t="shared" si="17"/>
        <v xml:space="preserve">Baca </v>
      </c>
      <c r="F251" t="s">
        <v>15027</v>
      </c>
      <c r="G251" t="s">
        <v>963</v>
      </c>
      <c r="H251" s="25" t="s">
        <v>16756</v>
      </c>
      <c r="I251" s="1">
        <v>3788</v>
      </c>
      <c r="J251" s="1">
        <v>3788</v>
      </c>
      <c r="K251" s="1">
        <v>3790</v>
      </c>
      <c r="L251" s="1">
        <v>3814</v>
      </c>
      <c r="M251" s="1">
        <v>3762</v>
      </c>
      <c r="N251" s="1">
        <v>3682</v>
      </c>
      <c r="O251" s="1">
        <v>3630</v>
      </c>
      <c r="P251" s="1">
        <v>3599</v>
      </c>
      <c r="Q251" s="1">
        <v>3568</v>
      </c>
      <c r="T251"/>
    </row>
    <row r="252" spans="1:20" x14ac:dyDescent="0.15">
      <c r="A252" t="s">
        <v>9010</v>
      </c>
      <c r="B252">
        <v>8011</v>
      </c>
      <c r="C252" t="s">
        <v>9011</v>
      </c>
      <c r="D252" t="str">
        <f t="shared" si="16"/>
        <v>Colorado</v>
      </c>
      <c r="E252" t="str">
        <f t="shared" si="17"/>
        <v xml:space="preserve">Bent </v>
      </c>
      <c r="F252" t="s">
        <v>15028</v>
      </c>
      <c r="G252" t="s">
        <v>963</v>
      </c>
      <c r="H252" s="4" t="s">
        <v>8438</v>
      </c>
      <c r="I252" s="1">
        <v>6499</v>
      </c>
      <c r="J252" s="1">
        <v>6499</v>
      </c>
      <c r="K252" s="1">
        <v>6508</v>
      </c>
      <c r="L252" s="1">
        <v>6322</v>
      </c>
      <c r="M252" s="1">
        <v>5811</v>
      </c>
      <c r="N252" s="1">
        <v>5738</v>
      </c>
      <c r="O252" s="1">
        <v>5780</v>
      </c>
      <c r="P252" s="1">
        <v>5892</v>
      </c>
      <c r="Q252" s="1">
        <v>5861</v>
      </c>
      <c r="T252"/>
    </row>
    <row r="253" spans="1:20" x14ac:dyDescent="0.15">
      <c r="A253" t="s">
        <v>9012</v>
      </c>
      <c r="B253">
        <v>8013</v>
      </c>
      <c r="C253" t="s">
        <v>9013</v>
      </c>
      <c r="D253" t="str">
        <f t="shared" si="16"/>
        <v>Colorado</v>
      </c>
      <c r="E253" t="str">
        <f t="shared" si="17"/>
        <v xml:space="preserve">Boulder </v>
      </c>
      <c r="F253" t="s">
        <v>15029</v>
      </c>
      <c r="G253" t="s">
        <v>963</v>
      </c>
      <c r="H253" s="4" t="s">
        <v>8438</v>
      </c>
      <c r="I253" s="1">
        <v>294567</v>
      </c>
      <c r="J253" s="1">
        <v>294571</v>
      </c>
      <c r="K253" s="1">
        <v>295983</v>
      </c>
      <c r="L253" s="1">
        <v>300597</v>
      </c>
      <c r="M253" s="1">
        <v>305350</v>
      </c>
      <c r="N253" s="1">
        <v>310287</v>
      </c>
      <c r="O253" s="1">
        <v>313204</v>
      </c>
      <c r="P253" s="1">
        <v>318738</v>
      </c>
      <c r="Q253" s="1">
        <v>322226</v>
      </c>
      <c r="T253"/>
    </row>
    <row r="254" spans="1:20" x14ac:dyDescent="0.15">
      <c r="A254" t="s">
        <v>9014</v>
      </c>
      <c r="B254">
        <v>8014</v>
      </c>
      <c r="C254" t="s">
        <v>9015</v>
      </c>
      <c r="D254" t="str">
        <f t="shared" si="16"/>
        <v>Colorado</v>
      </c>
      <c r="E254" t="str">
        <f t="shared" si="17"/>
        <v xml:space="preserve">Broomfield </v>
      </c>
      <c r="F254" t="s">
        <v>15030</v>
      </c>
      <c r="G254" t="s">
        <v>963</v>
      </c>
      <c r="H254" s="4" t="s">
        <v>8438</v>
      </c>
      <c r="I254" s="1">
        <v>55889</v>
      </c>
      <c r="J254" s="1">
        <v>55866</v>
      </c>
      <c r="K254" s="1">
        <v>56275</v>
      </c>
      <c r="L254" s="1">
        <v>57425</v>
      </c>
      <c r="M254" s="1">
        <v>58930</v>
      </c>
      <c r="N254" s="1">
        <v>60116</v>
      </c>
      <c r="O254" s="1">
        <v>61786</v>
      </c>
      <c r="P254" s="1">
        <v>64885</v>
      </c>
      <c r="Q254" s="1">
        <v>66529</v>
      </c>
      <c r="T254"/>
    </row>
    <row r="255" spans="1:20" x14ac:dyDescent="0.15">
      <c r="A255" t="s">
        <v>9016</v>
      </c>
      <c r="B255">
        <v>8015</v>
      </c>
      <c r="C255" t="s">
        <v>9017</v>
      </c>
      <c r="D255" t="str">
        <f t="shared" si="16"/>
        <v>Colorado</v>
      </c>
      <c r="E255" t="str">
        <f t="shared" si="17"/>
        <v xml:space="preserve">Chaffee </v>
      </c>
      <c r="F255" t="s">
        <v>15031</v>
      </c>
      <c r="G255" t="s">
        <v>963</v>
      </c>
      <c r="H255" s="4" t="s">
        <v>138</v>
      </c>
      <c r="I255" s="1">
        <v>17809</v>
      </c>
      <c r="J255" s="1">
        <v>17809</v>
      </c>
      <c r="K255" s="1">
        <v>17803</v>
      </c>
      <c r="L255" s="1">
        <v>18007</v>
      </c>
      <c r="M255" s="1">
        <v>18105</v>
      </c>
      <c r="N255" s="1">
        <v>18318</v>
      </c>
      <c r="O255" s="1">
        <v>18448</v>
      </c>
      <c r="P255" s="1">
        <v>18606</v>
      </c>
      <c r="Q255" s="1">
        <v>19058</v>
      </c>
      <c r="T255"/>
    </row>
    <row r="256" spans="1:20" x14ac:dyDescent="0.15">
      <c r="A256" t="s">
        <v>9018</v>
      </c>
      <c r="B256">
        <v>8017</v>
      </c>
      <c r="C256" t="s">
        <v>9019</v>
      </c>
      <c r="D256" t="str">
        <f t="shared" si="16"/>
        <v>Colorado</v>
      </c>
      <c r="E256" t="str">
        <f t="shared" si="17"/>
        <v xml:space="preserve">Cheyenne </v>
      </c>
      <c r="F256" t="s">
        <v>15032</v>
      </c>
      <c r="G256" t="s">
        <v>963</v>
      </c>
      <c r="H256" s="4" t="s">
        <v>8438</v>
      </c>
      <c r="I256" s="1">
        <v>1836</v>
      </c>
      <c r="J256" s="1">
        <v>1836</v>
      </c>
      <c r="K256" s="1">
        <v>1831</v>
      </c>
      <c r="L256" s="1">
        <v>1863</v>
      </c>
      <c r="M256" s="1">
        <v>1873</v>
      </c>
      <c r="N256" s="1">
        <v>1881</v>
      </c>
      <c r="O256" s="1">
        <v>1841</v>
      </c>
      <c r="P256" s="1">
        <v>1816</v>
      </c>
      <c r="Q256" s="1">
        <v>1848</v>
      </c>
      <c r="T256"/>
    </row>
    <row r="257" spans="1:20" x14ac:dyDescent="0.15">
      <c r="A257" t="s">
        <v>9020</v>
      </c>
      <c r="B257">
        <v>8019</v>
      </c>
      <c r="C257" t="s">
        <v>9021</v>
      </c>
      <c r="D257" t="str">
        <f t="shared" si="16"/>
        <v>Colorado</v>
      </c>
      <c r="E257" t="str">
        <f t="shared" si="17"/>
        <v xml:space="preserve">Clear Creek </v>
      </c>
      <c r="F257" t="s">
        <v>15033</v>
      </c>
      <c r="G257" t="s">
        <v>963</v>
      </c>
      <c r="H257" s="4" t="s">
        <v>138</v>
      </c>
      <c r="I257" s="1">
        <v>9088</v>
      </c>
      <c r="J257" s="1">
        <v>9075</v>
      </c>
      <c r="K257" s="1">
        <v>9081</v>
      </c>
      <c r="L257" s="1">
        <v>9052</v>
      </c>
      <c r="M257" s="1">
        <v>9075</v>
      </c>
      <c r="N257" s="1">
        <v>9100</v>
      </c>
      <c r="O257" s="1">
        <v>9215</v>
      </c>
      <c r="P257" s="1">
        <v>9364</v>
      </c>
      <c r="Q257" s="1">
        <v>9436</v>
      </c>
      <c r="T257"/>
    </row>
    <row r="258" spans="1:20" x14ac:dyDescent="0.15">
      <c r="A258" t="s">
        <v>9022</v>
      </c>
      <c r="B258">
        <v>8021</v>
      </c>
      <c r="C258" t="s">
        <v>9023</v>
      </c>
      <c r="D258" t="str">
        <f t="shared" si="16"/>
        <v>Colorado</v>
      </c>
      <c r="E258" t="str">
        <f t="shared" si="17"/>
        <v xml:space="preserve">Conejos </v>
      </c>
      <c r="F258" t="s">
        <v>15034</v>
      </c>
      <c r="G258" t="s">
        <v>963</v>
      </c>
      <c r="H258" s="4" t="s">
        <v>138</v>
      </c>
      <c r="I258" s="1">
        <v>8256</v>
      </c>
      <c r="J258" s="1">
        <v>8256</v>
      </c>
      <c r="K258" s="1">
        <v>8292</v>
      </c>
      <c r="L258" s="1">
        <v>8317</v>
      </c>
      <c r="M258" s="1">
        <v>8279</v>
      </c>
      <c r="N258" s="1">
        <v>8257</v>
      </c>
      <c r="O258" s="1">
        <v>8276</v>
      </c>
      <c r="P258" s="1">
        <v>8125</v>
      </c>
      <c r="Q258" s="1">
        <v>8129</v>
      </c>
      <c r="T258"/>
    </row>
    <row r="259" spans="1:20" x14ac:dyDescent="0.15">
      <c r="A259" t="s">
        <v>9024</v>
      </c>
      <c r="B259">
        <v>8023</v>
      </c>
      <c r="C259" t="s">
        <v>9025</v>
      </c>
      <c r="D259" t="str">
        <f t="shared" si="16"/>
        <v>Colorado</v>
      </c>
      <c r="E259" t="str">
        <f t="shared" si="17"/>
        <v xml:space="preserve">Costilla </v>
      </c>
      <c r="F259" t="s">
        <v>15035</v>
      </c>
      <c r="G259" t="s">
        <v>963</v>
      </c>
      <c r="H259" s="4" t="s">
        <v>138</v>
      </c>
      <c r="I259" s="1">
        <v>3524</v>
      </c>
      <c r="J259" s="1">
        <v>3524</v>
      </c>
      <c r="K259" s="1">
        <v>3526</v>
      </c>
      <c r="L259" s="1">
        <v>3646</v>
      </c>
      <c r="M259" s="1">
        <v>3603</v>
      </c>
      <c r="N259" s="1">
        <v>3521</v>
      </c>
      <c r="O259" s="1">
        <v>3540</v>
      </c>
      <c r="P259" s="1">
        <v>3563</v>
      </c>
      <c r="Q259" s="1">
        <v>3721</v>
      </c>
      <c r="T259"/>
    </row>
    <row r="260" spans="1:20" x14ac:dyDescent="0.15">
      <c r="A260" t="s">
        <v>9026</v>
      </c>
      <c r="B260">
        <v>8025</v>
      </c>
      <c r="C260" t="s">
        <v>9027</v>
      </c>
      <c r="D260" t="str">
        <f t="shared" ref="D260:D323" si="18">MID(C260,FIND(",",C260)+2,9999)</f>
        <v>Colorado</v>
      </c>
      <c r="E260" t="str">
        <f t="shared" ref="E260:E323" si="19">MID(MID(C260,1,FIND(D260,C260)-3),1,FIND(" County",MID(C260,1,FIND(D260,C260)-3)))</f>
        <v xml:space="preserve">Crowley </v>
      </c>
      <c r="F260" t="s">
        <v>15036</v>
      </c>
      <c r="G260" t="s">
        <v>963</v>
      </c>
      <c r="H260" s="4" t="s">
        <v>8438</v>
      </c>
      <c r="I260" s="1">
        <v>5823</v>
      </c>
      <c r="J260" s="1">
        <v>5823</v>
      </c>
      <c r="K260" s="1">
        <v>5852</v>
      </c>
      <c r="L260" s="1">
        <v>5846</v>
      </c>
      <c r="M260" s="1">
        <v>5418</v>
      </c>
      <c r="N260" s="1">
        <v>5325</v>
      </c>
      <c r="O260" s="1">
        <v>5608</v>
      </c>
      <c r="P260" s="1">
        <v>5639</v>
      </c>
      <c r="Q260" s="1">
        <v>5694</v>
      </c>
      <c r="T260"/>
    </row>
    <row r="261" spans="1:20" x14ac:dyDescent="0.15">
      <c r="A261" t="s">
        <v>9028</v>
      </c>
      <c r="B261">
        <v>8027</v>
      </c>
      <c r="C261" t="s">
        <v>9029</v>
      </c>
      <c r="D261" t="str">
        <f t="shared" si="18"/>
        <v>Colorado</v>
      </c>
      <c r="E261" t="str">
        <f t="shared" si="19"/>
        <v xml:space="preserve">Custer </v>
      </c>
      <c r="F261" t="s">
        <v>15037</v>
      </c>
      <c r="G261" t="s">
        <v>963</v>
      </c>
      <c r="H261" s="4" t="s">
        <v>138</v>
      </c>
      <c r="I261" s="1">
        <v>4255</v>
      </c>
      <c r="J261" s="1">
        <v>4255</v>
      </c>
      <c r="K261" s="1">
        <v>4275</v>
      </c>
      <c r="L261" s="1">
        <v>4227</v>
      </c>
      <c r="M261" s="1">
        <v>4241</v>
      </c>
      <c r="N261" s="1">
        <v>4264</v>
      </c>
      <c r="O261" s="1">
        <v>4344</v>
      </c>
      <c r="P261" s="1">
        <v>4425</v>
      </c>
      <c r="Q261" s="1">
        <v>4602</v>
      </c>
      <c r="T261"/>
    </row>
    <row r="262" spans="1:20" x14ac:dyDescent="0.15">
      <c r="A262" t="s">
        <v>9030</v>
      </c>
      <c r="B262">
        <v>8029</v>
      </c>
      <c r="C262" t="s">
        <v>9031</v>
      </c>
      <c r="D262" t="str">
        <f t="shared" si="18"/>
        <v>Colorado</v>
      </c>
      <c r="E262" t="str">
        <f t="shared" si="19"/>
        <v xml:space="preserve">Delta </v>
      </c>
      <c r="F262" t="s">
        <v>15038</v>
      </c>
      <c r="G262" t="s">
        <v>963</v>
      </c>
      <c r="H262" s="4" t="s">
        <v>138</v>
      </c>
      <c r="I262" s="1">
        <v>30952</v>
      </c>
      <c r="J262" s="1">
        <v>30952</v>
      </c>
      <c r="K262" s="1">
        <v>30880</v>
      </c>
      <c r="L262" s="1">
        <v>30374</v>
      </c>
      <c r="M262" s="1">
        <v>30438</v>
      </c>
      <c r="N262" s="1">
        <v>30314</v>
      </c>
      <c r="O262" s="1">
        <v>29961</v>
      </c>
      <c r="P262" s="1">
        <v>29950</v>
      </c>
      <c r="Q262" s="1">
        <v>30442</v>
      </c>
      <c r="T262"/>
    </row>
    <row r="263" spans="1:20" x14ac:dyDescent="0.15">
      <c r="A263" t="s">
        <v>9032</v>
      </c>
      <c r="B263">
        <v>8031</v>
      </c>
      <c r="C263" t="s">
        <v>9033</v>
      </c>
      <c r="D263" t="str">
        <f t="shared" si="18"/>
        <v>Colorado</v>
      </c>
      <c r="E263" t="str">
        <f t="shared" si="19"/>
        <v xml:space="preserve">Denver </v>
      </c>
      <c r="F263" t="s">
        <v>15039</v>
      </c>
      <c r="G263" t="s">
        <v>963</v>
      </c>
      <c r="H263" s="4" t="s">
        <v>8438</v>
      </c>
      <c r="I263" s="1">
        <v>600158</v>
      </c>
      <c r="J263" s="1">
        <v>599864</v>
      </c>
      <c r="K263" s="1">
        <v>603329</v>
      </c>
      <c r="L263" s="1">
        <v>619281</v>
      </c>
      <c r="M263" s="1">
        <v>633563</v>
      </c>
      <c r="N263" s="1">
        <v>647433</v>
      </c>
      <c r="O263" s="1">
        <v>662425</v>
      </c>
      <c r="P263" s="1">
        <v>680032</v>
      </c>
      <c r="Q263" s="1">
        <v>693060</v>
      </c>
      <c r="T263"/>
    </row>
    <row r="264" spans="1:20" x14ac:dyDescent="0.15">
      <c r="A264" t="s">
        <v>9034</v>
      </c>
      <c r="B264">
        <v>8033</v>
      </c>
      <c r="C264" t="s">
        <v>9035</v>
      </c>
      <c r="D264" t="str">
        <f t="shared" si="18"/>
        <v>Colorado</v>
      </c>
      <c r="E264" t="str">
        <f t="shared" si="19"/>
        <v xml:space="preserve">Dolores </v>
      </c>
      <c r="F264" t="s">
        <v>15040</v>
      </c>
      <c r="G264" t="s">
        <v>963</v>
      </c>
      <c r="H264" s="4" t="s">
        <v>138</v>
      </c>
      <c r="I264" s="1">
        <v>2064</v>
      </c>
      <c r="J264" s="1">
        <v>2064</v>
      </c>
      <c r="K264" s="1">
        <v>2065</v>
      </c>
      <c r="L264" s="1">
        <v>2033</v>
      </c>
      <c r="M264" s="1">
        <v>1998</v>
      </c>
      <c r="N264" s="1">
        <v>2030</v>
      </c>
      <c r="O264" s="1">
        <v>1975</v>
      </c>
      <c r="P264" s="1">
        <v>1981</v>
      </c>
      <c r="Q264" s="1">
        <v>2056</v>
      </c>
      <c r="T264"/>
    </row>
    <row r="265" spans="1:20" x14ac:dyDescent="0.15">
      <c r="A265" t="s">
        <v>9036</v>
      </c>
      <c r="B265">
        <v>8035</v>
      </c>
      <c r="C265" t="s">
        <v>9037</v>
      </c>
      <c r="D265" t="str">
        <f t="shared" si="18"/>
        <v>Colorado</v>
      </c>
      <c r="E265" t="str">
        <f t="shared" si="19"/>
        <v xml:space="preserve">Douglas </v>
      </c>
      <c r="F265" t="s">
        <v>15041</v>
      </c>
      <c r="G265" t="s">
        <v>963</v>
      </c>
      <c r="H265" s="4" t="s">
        <v>8438</v>
      </c>
      <c r="I265" s="1">
        <v>285465</v>
      </c>
      <c r="J265" s="1">
        <v>285465</v>
      </c>
      <c r="K265" s="1">
        <v>286979</v>
      </c>
      <c r="L265" s="1">
        <v>292607</v>
      </c>
      <c r="M265" s="1">
        <v>298754</v>
      </c>
      <c r="N265" s="1">
        <v>306442</v>
      </c>
      <c r="O265" s="1">
        <v>314981</v>
      </c>
      <c r="P265" s="1">
        <v>322381</v>
      </c>
      <c r="Q265" s="1">
        <v>328632</v>
      </c>
      <c r="T265"/>
    </row>
    <row r="266" spans="1:20" x14ac:dyDescent="0.15">
      <c r="A266" t="s">
        <v>9038</v>
      </c>
      <c r="B266">
        <v>8037</v>
      </c>
      <c r="C266" t="s">
        <v>9039</v>
      </c>
      <c r="D266" t="str">
        <f t="shared" si="18"/>
        <v>Colorado</v>
      </c>
      <c r="E266" t="str">
        <f t="shared" si="19"/>
        <v xml:space="preserve">Eagle </v>
      </c>
      <c r="F266" t="s">
        <v>15042</v>
      </c>
      <c r="G266" t="s">
        <v>963</v>
      </c>
      <c r="H266" s="4" t="s">
        <v>138</v>
      </c>
      <c r="I266" s="1">
        <v>52197</v>
      </c>
      <c r="J266" s="1">
        <v>52197</v>
      </c>
      <c r="K266" s="1">
        <v>52081</v>
      </c>
      <c r="L266" s="1">
        <v>51751</v>
      </c>
      <c r="M266" s="1">
        <v>51942</v>
      </c>
      <c r="N266" s="1">
        <v>52379</v>
      </c>
      <c r="O266" s="1">
        <v>52815</v>
      </c>
      <c r="P266" s="1">
        <v>53346</v>
      </c>
      <c r="Q266" s="1">
        <v>53989</v>
      </c>
      <c r="T266"/>
    </row>
    <row r="267" spans="1:20" x14ac:dyDescent="0.15">
      <c r="A267" t="s">
        <v>9040</v>
      </c>
      <c r="B267">
        <v>8039</v>
      </c>
      <c r="C267" t="s">
        <v>9041</v>
      </c>
      <c r="D267" t="str">
        <f t="shared" si="18"/>
        <v>Colorado</v>
      </c>
      <c r="E267" t="str">
        <f t="shared" si="19"/>
        <v xml:space="preserve">Elbert </v>
      </c>
      <c r="F267" t="s">
        <v>15043</v>
      </c>
      <c r="G267" t="s">
        <v>963</v>
      </c>
      <c r="H267" s="4" t="s">
        <v>8438</v>
      </c>
      <c r="I267" s="1">
        <v>23086</v>
      </c>
      <c r="J267" s="1">
        <v>23086</v>
      </c>
      <c r="K267" s="1">
        <v>23094</v>
      </c>
      <c r="L267" s="1">
        <v>23260</v>
      </c>
      <c r="M267" s="1">
        <v>23400</v>
      </c>
      <c r="N267" s="1">
        <v>23670</v>
      </c>
      <c r="O267" s="1">
        <v>24128</v>
      </c>
      <c r="P267" s="1">
        <v>24698</v>
      </c>
      <c r="Q267" s="1">
        <v>25231</v>
      </c>
      <c r="T267"/>
    </row>
    <row r="268" spans="1:20" x14ac:dyDescent="0.15">
      <c r="A268" t="s">
        <v>9042</v>
      </c>
      <c r="B268">
        <v>8041</v>
      </c>
      <c r="C268" t="s">
        <v>9043</v>
      </c>
      <c r="D268" t="str">
        <f t="shared" si="18"/>
        <v>Colorado</v>
      </c>
      <c r="E268" t="str">
        <f t="shared" si="19"/>
        <v xml:space="preserve">El Paso </v>
      </c>
      <c r="F268" t="s">
        <v>15044</v>
      </c>
      <c r="G268" t="s">
        <v>963</v>
      </c>
      <c r="H268" s="25" t="s">
        <v>8438</v>
      </c>
      <c r="I268" s="1">
        <v>622263</v>
      </c>
      <c r="J268" s="1">
        <v>622261</v>
      </c>
      <c r="K268" s="1">
        <v>626950</v>
      </c>
      <c r="L268" s="1">
        <v>636901</v>
      </c>
      <c r="M268" s="1">
        <v>645641</v>
      </c>
      <c r="N268" s="1">
        <v>654993</v>
      </c>
      <c r="O268" s="1">
        <v>662647</v>
      </c>
      <c r="P268" s="1">
        <v>674290</v>
      </c>
      <c r="Q268" s="1">
        <v>688284</v>
      </c>
      <c r="T268"/>
    </row>
    <row r="269" spans="1:20" x14ac:dyDescent="0.15">
      <c r="A269" t="s">
        <v>9044</v>
      </c>
      <c r="B269">
        <v>8043</v>
      </c>
      <c r="C269" t="s">
        <v>9045</v>
      </c>
      <c r="D269" t="str">
        <f t="shared" si="18"/>
        <v>Colorado</v>
      </c>
      <c r="E269" t="str">
        <f t="shared" si="19"/>
        <v xml:space="preserve">Fremont </v>
      </c>
      <c r="F269" t="s">
        <v>15045</v>
      </c>
      <c r="G269" t="s">
        <v>963</v>
      </c>
      <c r="H269" s="4" t="s">
        <v>138</v>
      </c>
      <c r="I269" s="1">
        <v>46824</v>
      </c>
      <c r="J269" s="1">
        <v>46824</v>
      </c>
      <c r="K269" s="1">
        <v>46857</v>
      </c>
      <c r="L269" s="1">
        <v>47417</v>
      </c>
      <c r="M269" s="1">
        <v>47122</v>
      </c>
      <c r="N269" s="1">
        <v>46467</v>
      </c>
      <c r="O269" s="1">
        <v>46427</v>
      </c>
      <c r="P269" s="1">
        <v>46713</v>
      </c>
      <c r="Q269" s="1">
        <v>47446</v>
      </c>
      <c r="T269"/>
    </row>
    <row r="270" spans="1:20" x14ac:dyDescent="0.15">
      <c r="A270" t="s">
        <v>9046</v>
      </c>
      <c r="B270">
        <v>8045</v>
      </c>
      <c r="C270" t="s">
        <v>9047</v>
      </c>
      <c r="D270" t="str">
        <f t="shared" si="18"/>
        <v>Colorado</v>
      </c>
      <c r="E270" t="str">
        <f t="shared" si="19"/>
        <v xml:space="preserve">Garfield </v>
      </c>
      <c r="F270" t="s">
        <v>15046</v>
      </c>
      <c r="G270" t="s">
        <v>963</v>
      </c>
      <c r="H270" s="4" t="s">
        <v>138</v>
      </c>
      <c r="I270" s="1">
        <v>56389</v>
      </c>
      <c r="J270" s="1">
        <v>56389</v>
      </c>
      <c r="K270" s="1">
        <v>56096</v>
      </c>
      <c r="L270" s="1">
        <v>55964</v>
      </c>
      <c r="M270" s="1">
        <v>56709</v>
      </c>
      <c r="N270" s="1">
        <v>56914</v>
      </c>
      <c r="O270" s="1">
        <v>57195</v>
      </c>
      <c r="P270" s="1">
        <v>57768</v>
      </c>
      <c r="Q270" s="1">
        <v>58887</v>
      </c>
      <c r="T270"/>
    </row>
    <row r="271" spans="1:20" x14ac:dyDescent="0.15">
      <c r="A271" t="s">
        <v>9048</v>
      </c>
      <c r="B271">
        <v>8047</v>
      </c>
      <c r="C271" t="s">
        <v>9049</v>
      </c>
      <c r="D271" t="str">
        <f t="shared" si="18"/>
        <v>Colorado</v>
      </c>
      <c r="E271" t="str">
        <f t="shared" si="19"/>
        <v xml:space="preserve">Gilpin </v>
      </c>
      <c r="F271" t="s">
        <v>15047</v>
      </c>
      <c r="G271" t="s">
        <v>963</v>
      </c>
      <c r="H271" s="25" t="s">
        <v>16763</v>
      </c>
      <c r="I271" s="1">
        <v>5441</v>
      </c>
      <c r="J271" s="1">
        <v>5441</v>
      </c>
      <c r="K271" s="1">
        <v>5461</v>
      </c>
      <c r="L271" s="1">
        <v>5444</v>
      </c>
      <c r="M271" s="1">
        <v>5453</v>
      </c>
      <c r="N271" s="1">
        <v>5567</v>
      </c>
      <c r="O271" s="1">
        <v>5773</v>
      </c>
      <c r="P271" s="1">
        <v>5817</v>
      </c>
      <c r="Q271" s="1">
        <v>5931</v>
      </c>
      <c r="T271"/>
    </row>
    <row r="272" spans="1:20" x14ac:dyDescent="0.15">
      <c r="A272" t="s">
        <v>9050</v>
      </c>
      <c r="B272">
        <v>8049</v>
      </c>
      <c r="C272" t="s">
        <v>9051</v>
      </c>
      <c r="D272" t="str">
        <f t="shared" si="18"/>
        <v>Colorado</v>
      </c>
      <c r="E272" t="str">
        <f t="shared" si="19"/>
        <v xml:space="preserve">Grand </v>
      </c>
      <c r="F272" t="s">
        <v>15048</v>
      </c>
      <c r="G272" t="s">
        <v>963</v>
      </c>
      <c r="H272" s="4" t="s">
        <v>138</v>
      </c>
      <c r="I272" s="1">
        <v>14843</v>
      </c>
      <c r="J272" s="1">
        <v>14843</v>
      </c>
      <c r="K272" s="1">
        <v>14782</v>
      </c>
      <c r="L272" s="1">
        <v>14543</v>
      </c>
      <c r="M272" s="1">
        <v>14147</v>
      </c>
      <c r="N272" s="1">
        <v>14254</v>
      </c>
      <c r="O272" s="1">
        <v>14461</v>
      </c>
      <c r="P272" s="1">
        <v>14580</v>
      </c>
      <c r="Q272" s="1">
        <v>15008</v>
      </c>
      <c r="T272"/>
    </row>
    <row r="273" spans="1:20" x14ac:dyDescent="0.15">
      <c r="A273" t="s">
        <v>9052</v>
      </c>
      <c r="B273">
        <v>8051</v>
      </c>
      <c r="C273" t="s">
        <v>9053</v>
      </c>
      <c r="D273" t="str">
        <f t="shared" si="18"/>
        <v>Colorado</v>
      </c>
      <c r="E273" t="str">
        <f t="shared" si="19"/>
        <v xml:space="preserve">Gunnison </v>
      </c>
      <c r="F273" t="s">
        <v>15049</v>
      </c>
      <c r="G273" t="s">
        <v>963</v>
      </c>
      <c r="H273" s="4" t="s">
        <v>138</v>
      </c>
      <c r="I273" s="1">
        <v>15324</v>
      </c>
      <c r="J273" s="1">
        <v>15324</v>
      </c>
      <c r="K273" s="1">
        <v>15357</v>
      </c>
      <c r="L273" s="1">
        <v>15458</v>
      </c>
      <c r="M273" s="1">
        <v>15425</v>
      </c>
      <c r="N273" s="1">
        <v>15643</v>
      </c>
      <c r="O273" s="1">
        <v>15830</v>
      </c>
      <c r="P273" s="1">
        <v>16137</v>
      </c>
      <c r="Q273" s="1">
        <v>16408</v>
      </c>
      <c r="T273"/>
    </row>
    <row r="274" spans="1:20" x14ac:dyDescent="0.15">
      <c r="A274" t="s">
        <v>9054</v>
      </c>
      <c r="B274">
        <v>8053</v>
      </c>
      <c r="C274" t="s">
        <v>9055</v>
      </c>
      <c r="D274" t="str">
        <f t="shared" si="18"/>
        <v>Colorado</v>
      </c>
      <c r="E274" t="str">
        <f t="shared" si="19"/>
        <v xml:space="preserve">Hinsdale </v>
      </c>
      <c r="F274" t="s">
        <v>15050</v>
      </c>
      <c r="G274" t="s">
        <v>963</v>
      </c>
      <c r="H274" s="4" t="s">
        <v>138</v>
      </c>
      <c r="I274" s="1">
        <v>843</v>
      </c>
      <c r="J274" s="1">
        <v>843</v>
      </c>
      <c r="K274" s="1">
        <v>844</v>
      </c>
      <c r="L274" s="1">
        <v>826</v>
      </c>
      <c r="M274" s="1">
        <v>797</v>
      </c>
      <c r="N274" s="1">
        <v>805</v>
      </c>
      <c r="O274" s="1">
        <v>778</v>
      </c>
      <c r="P274" s="1">
        <v>769</v>
      </c>
      <c r="Q274" s="1">
        <v>788</v>
      </c>
      <c r="T274"/>
    </row>
    <row r="275" spans="1:20" x14ac:dyDescent="0.15">
      <c r="A275" t="s">
        <v>9056</v>
      </c>
      <c r="B275">
        <v>8055</v>
      </c>
      <c r="C275" t="s">
        <v>9057</v>
      </c>
      <c r="D275" t="str">
        <f t="shared" si="18"/>
        <v>Colorado</v>
      </c>
      <c r="E275" t="str">
        <f t="shared" si="19"/>
        <v xml:space="preserve">Huerfano </v>
      </c>
      <c r="F275" t="s">
        <v>15051</v>
      </c>
      <c r="G275" t="s">
        <v>963</v>
      </c>
      <c r="H275" s="4" t="s">
        <v>138</v>
      </c>
      <c r="I275" s="1">
        <v>6711</v>
      </c>
      <c r="J275" s="1">
        <v>6711</v>
      </c>
      <c r="K275" s="1">
        <v>6667</v>
      </c>
      <c r="L275" s="1">
        <v>6522</v>
      </c>
      <c r="M275" s="1">
        <v>6582</v>
      </c>
      <c r="N275" s="1">
        <v>6479</v>
      </c>
      <c r="O275" s="1">
        <v>6407</v>
      </c>
      <c r="P275" s="1">
        <v>6459</v>
      </c>
      <c r="Q275" s="1">
        <v>6677</v>
      </c>
      <c r="T275"/>
    </row>
    <row r="276" spans="1:20" x14ac:dyDescent="0.15">
      <c r="A276" t="s">
        <v>9058</v>
      </c>
      <c r="B276">
        <v>8057</v>
      </c>
      <c r="C276" t="s">
        <v>9059</v>
      </c>
      <c r="D276" t="str">
        <f t="shared" si="18"/>
        <v>Colorado</v>
      </c>
      <c r="E276" t="str">
        <f t="shared" si="19"/>
        <v xml:space="preserve">Jackson </v>
      </c>
      <c r="F276" t="s">
        <v>14864</v>
      </c>
      <c r="G276" t="s">
        <v>963</v>
      </c>
      <c r="H276" s="4" t="s">
        <v>138</v>
      </c>
      <c r="I276" s="1">
        <v>1394</v>
      </c>
      <c r="J276" s="1">
        <v>1394</v>
      </c>
      <c r="K276" s="1">
        <v>1385</v>
      </c>
      <c r="L276" s="1">
        <v>1380</v>
      </c>
      <c r="M276" s="1">
        <v>1347</v>
      </c>
      <c r="N276" s="1">
        <v>1355</v>
      </c>
      <c r="O276" s="1">
        <v>1395</v>
      </c>
      <c r="P276" s="1">
        <v>1352</v>
      </c>
      <c r="Q276" s="1">
        <v>1357</v>
      </c>
      <c r="T276"/>
    </row>
    <row r="277" spans="1:20" x14ac:dyDescent="0.15">
      <c r="A277" t="s">
        <v>9060</v>
      </c>
      <c r="B277">
        <v>8059</v>
      </c>
      <c r="C277" t="s">
        <v>9061</v>
      </c>
      <c r="D277" t="str">
        <f t="shared" si="18"/>
        <v>Colorado</v>
      </c>
      <c r="E277" t="str">
        <f t="shared" si="19"/>
        <v xml:space="preserve">Jefferson </v>
      </c>
      <c r="F277" t="s">
        <v>14865</v>
      </c>
      <c r="G277" t="s">
        <v>963</v>
      </c>
      <c r="H277" s="4" t="s">
        <v>8438</v>
      </c>
      <c r="I277" s="1">
        <v>534543</v>
      </c>
      <c r="J277" s="1">
        <v>534760</v>
      </c>
      <c r="K277" s="1">
        <v>535916</v>
      </c>
      <c r="L277" s="1">
        <v>539865</v>
      </c>
      <c r="M277" s="1">
        <v>546080</v>
      </c>
      <c r="N277" s="1">
        <v>551912</v>
      </c>
      <c r="O277" s="1">
        <v>559076</v>
      </c>
      <c r="P277" s="1">
        <v>565143</v>
      </c>
      <c r="Q277" s="1">
        <v>571837</v>
      </c>
      <c r="T277"/>
    </row>
    <row r="278" spans="1:20" x14ac:dyDescent="0.15">
      <c r="A278" t="s">
        <v>9062</v>
      </c>
      <c r="B278">
        <v>8061</v>
      </c>
      <c r="C278" t="s">
        <v>9063</v>
      </c>
      <c r="D278" t="str">
        <f t="shared" si="18"/>
        <v>Colorado</v>
      </c>
      <c r="E278" t="str">
        <f t="shared" si="19"/>
        <v xml:space="preserve">Kiowa </v>
      </c>
      <c r="F278" t="s">
        <v>15052</v>
      </c>
      <c r="G278" t="s">
        <v>963</v>
      </c>
      <c r="H278" s="4" t="s">
        <v>8438</v>
      </c>
      <c r="I278" s="1">
        <v>1398</v>
      </c>
      <c r="J278" s="1">
        <v>1398</v>
      </c>
      <c r="K278" s="1">
        <v>1396</v>
      </c>
      <c r="L278" s="1">
        <v>1457</v>
      </c>
      <c r="M278" s="1">
        <v>1438</v>
      </c>
      <c r="N278" s="1">
        <v>1417</v>
      </c>
      <c r="O278" s="1">
        <v>1409</v>
      </c>
      <c r="P278" s="1">
        <v>1414</v>
      </c>
      <c r="Q278" s="1">
        <v>1373</v>
      </c>
      <c r="T278"/>
    </row>
    <row r="279" spans="1:20" x14ac:dyDescent="0.15">
      <c r="A279" t="s">
        <v>9064</v>
      </c>
      <c r="B279">
        <v>8063</v>
      </c>
      <c r="C279" t="s">
        <v>9065</v>
      </c>
      <c r="D279" t="str">
        <f t="shared" si="18"/>
        <v>Colorado</v>
      </c>
      <c r="E279" t="str">
        <f t="shared" si="19"/>
        <v xml:space="preserve">Kit Carson </v>
      </c>
      <c r="F279" t="s">
        <v>15053</v>
      </c>
      <c r="G279" t="s">
        <v>963</v>
      </c>
      <c r="H279" s="4" t="s">
        <v>8438</v>
      </c>
      <c r="I279" s="1">
        <v>8270</v>
      </c>
      <c r="J279" s="1">
        <v>8270</v>
      </c>
      <c r="K279" s="1">
        <v>8247</v>
      </c>
      <c r="L279" s="1">
        <v>8201</v>
      </c>
      <c r="M279" s="1">
        <v>8107</v>
      </c>
      <c r="N279" s="1">
        <v>8279</v>
      </c>
      <c r="O279" s="1">
        <v>8054</v>
      </c>
      <c r="P279" s="1">
        <v>8234</v>
      </c>
      <c r="Q279" s="1">
        <v>8195</v>
      </c>
      <c r="T279"/>
    </row>
    <row r="280" spans="1:20" x14ac:dyDescent="0.15">
      <c r="A280" t="s">
        <v>9066</v>
      </c>
      <c r="B280">
        <v>8065</v>
      </c>
      <c r="C280" t="s">
        <v>9067</v>
      </c>
      <c r="D280" t="str">
        <f t="shared" si="18"/>
        <v>Colorado</v>
      </c>
      <c r="E280" t="str">
        <f t="shared" si="19"/>
        <v xml:space="preserve">Lake </v>
      </c>
      <c r="F280" t="s">
        <v>14983</v>
      </c>
      <c r="G280" t="s">
        <v>963</v>
      </c>
      <c r="H280" s="4" t="s">
        <v>138</v>
      </c>
      <c r="I280" s="1">
        <v>7310</v>
      </c>
      <c r="J280" s="1">
        <v>7310</v>
      </c>
      <c r="K280" s="1">
        <v>7267</v>
      </c>
      <c r="L280" s="1">
        <v>7371</v>
      </c>
      <c r="M280" s="1">
        <v>7280</v>
      </c>
      <c r="N280" s="1">
        <v>7296</v>
      </c>
      <c r="O280" s="1">
        <v>7351</v>
      </c>
      <c r="P280" s="1">
        <v>7461</v>
      </c>
      <c r="Q280" s="1">
        <v>7618</v>
      </c>
      <c r="T280"/>
    </row>
    <row r="281" spans="1:20" x14ac:dyDescent="0.15">
      <c r="A281" t="s">
        <v>9068</v>
      </c>
      <c r="B281">
        <v>8067</v>
      </c>
      <c r="C281" t="s">
        <v>9069</v>
      </c>
      <c r="D281" t="str">
        <f t="shared" si="18"/>
        <v>Colorado</v>
      </c>
      <c r="E281" t="str">
        <f t="shared" si="19"/>
        <v xml:space="preserve">La Plata </v>
      </c>
      <c r="F281" t="s">
        <v>15054</v>
      </c>
      <c r="G281" t="s">
        <v>963</v>
      </c>
      <c r="H281" s="4" t="s">
        <v>138</v>
      </c>
      <c r="I281" s="1">
        <v>51334</v>
      </c>
      <c r="J281" s="1">
        <v>51335</v>
      </c>
      <c r="K281" s="1">
        <v>51374</v>
      </c>
      <c r="L281" s="1">
        <v>51788</v>
      </c>
      <c r="M281" s="1">
        <v>52356</v>
      </c>
      <c r="N281" s="1">
        <v>53339</v>
      </c>
      <c r="O281" s="1">
        <v>53882</v>
      </c>
      <c r="P281" s="1">
        <v>54770</v>
      </c>
      <c r="Q281" s="1">
        <v>55623</v>
      </c>
      <c r="T281"/>
    </row>
    <row r="282" spans="1:20" x14ac:dyDescent="0.15">
      <c r="A282" t="s">
        <v>9070</v>
      </c>
      <c r="B282">
        <v>8069</v>
      </c>
      <c r="C282" t="s">
        <v>9071</v>
      </c>
      <c r="D282" t="str">
        <f t="shared" si="18"/>
        <v>Colorado</v>
      </c>
      <c r="E282" t="str">
        <f t="shared" si="19"/>
        <v xml:space="preserve">Larimer </v>
      </c>
      <c r="F282" t="s">
        <v>15055</v>
      </c>
      <c r="G282" t="s">
        <v>963</v>
      </c>
      <c r="H282" s="4" t="s">
        <v>138</v>
      </c>
      <c r="I282" s="1">
        <v>299630</v>
      </c>
      <c r="J282" s="1">
        <v>299629</v>
      </c>
      <c r="K282" s="1">
        <v>300523</v>
      </c>
      <c r="L282" s="1">
        <v>305267</v>
      </c>
      <c r="M282" s="1">
        <v>310965</v>
      </c>
      <c r="N282" s="1">
        <v>316605</v>
      </c>
      <c r="O282" s="1">
        <v>324709</v>
      </c>
      <c r="P282" s="1">
        <v>333869</v>
      </c>
      <c r="Q282" s="1">
        <v>339993</v>
      </c>
      <c r="T282"/>
    </row>
    <row r="283" spans="1:20" x14ac:dyDescent="0.15">
      <c r="A283" t="s">
        <v>9072</v>
      </c>
      <c r="B283">
        <v>8071</v>
      </c>
      <c r="C283" t="s">
        <v>9073</v>
      </c>
      <c r="D283" t="str">
        <f t="shared" si="18"/>
        <v>Colorado</v>
      </c>
      <c r="E283" t="str">
        <f t="shared" si="19"/>
        <v xml:space="preserve">Las Animas </v>
      </c>
      <c r="F283" t="s">
        <v>15056</v>
      </c>
      <c r="G283" t="s">
        <v>963</v>
      </c>
      <c r="H283" s="4" t="s">
        <v>8438</v>
      </c>
      <c r="I283" s="1">
        <v>15507</v>
      </c>
      <c r="J283" s="1">
        <v>15507</v>
      </c>
      <c r="K283" s="1">
        <v>15392</v>
      </c>
      <c r="L283" s="1">
        <v>15027</v>
      </c>
      <c r="M283" s="1">
        <v>14967</v>
      </c>
      <c r="N283" s="1">
        <v>14401</v>
      </c>
      <c r="O283" s="1">
        <v>14072</v>
      </c>
      <c r="P283" s="1">
        <v>14067</v>
      </c>
      <c r="Q283" s="1">
        <v>14103</v>
      </c>
      <c r="T283"/>
    </row>
    <row r="284" spans="1:20" x14ac:dyDescent="0.15">
      <c r="A284" t="s">
        <v>9074</v>
      </c>
      <c r="B284">
        <v>8073</v>
      </c>
      <c r="C284" t="s">
        <v>9075</v>
      </c>
      <c r="D284" t="str">
        <f t="shared" si="18"/>
        <v>Colorado</v>
      </c>
      <c r="E284" t="str">
        <f t="shared" si="19"/>
        <v xml:space="preserve">Lincoln </v>
      </c>
      <c r="F284" t="s">
        <v>14939</v>
      </c>
      <c r="G284" t="s">
        <v>963</v>
      </c>
      <c r="H284" s="4" t="s">
        <v>8438</v>
      </c>
      <c r="I284" s="1">
        <v>5467</v>
      </c>
      <c r="J284" s="1">
        <v>5469</v>
      </c>
      <c r="K284" s="1">
        <v>5470</v>
      </c>
      <c r="L284" s="1">
        <v>5431</v>
      </c>
      <c r="M284" s="1">
        <v>5442</v>
      </c>
      <c r="N284" s="1">
        <v>5430</v>
      </c>
      <c r="O284" s="1">
        <v>5507</v>
      </c>
      <c r="P284" s="1">
        <v>5551</v>
      </c>
      <c r="Q284" s="1">
        <v>5643</v>
      </c>
      <c r="T284"/>
    </row>
    <row r="285" spans="1:20" x14ac:dyDescent="0.15">
      <c r="A285" t="s">
        <v>9076</v>
      </c>
      <c r="B285">
        <v>8075</v>
      </c>
      <c r="C285" t="s">
        <v>9077</v>
      </c>
      <c r="D285" t="str">
        <f t="shared" si="18"/>
        <v>Colorado</v>
      </c>
      <c r="E285" t="str">
        <f t="shared" si="19"/>
        <v xml:space="preserve">Logan </v>
      </c>
      <c r="F285" t="s">
        <v>14941</v>
      </c>
      <c r="G285" t="s">
        <v>963</v>
      </c>
      <c r="H285" s="4" t="s">
        <v>8438</v>
      </c>
      <c r="I285" s="1">
        <v>22709</v>
      </c>
      <c r="J285" s="1">
        <v>22709</v>
      </c>
      <c r="K285" s="1">
        <v>22127</v>
      </c>
      <c r="L285" s="1">
        <v>22096</v>
      </c>
      <c r="M285" s="1">
        <v>21846</v>
      </c>
      <c r="N285" s="1">
        <v>21660</v>
      </c>
      <c r="O285" s="1">
        <v>21940</v>
      </c>
      <c r="P285" s="1">
        <v>21946</v>
      </c>
      <c r="Q285" s="1">
        <v>21919</v>
      </c>
      <c r="T285"/>
    </row>
    <row r="286" spans="1:20" x14ac:dyDescent="0.15">
      <c r="A286" t="s">
        <v>9078</v>
      </c>
      <c r="B286">
        <v>8077</v>
      </c>
      <c r="C286" t="s">
        <v>9079</v>
      </c>
      <c r="D286" t="str">
        <f t="shared" si="18"/>
        <v>Colorado</v>
      </c>
      <c r="E286" t="str">
        <f t="shared" si="19"/>
        <v xml:space="preserve">Mesa </v>
      </c>
      <c r="F286" t="s">
        <v>15057</v>
      </c>
      <c r="G286" t="s">
        <v>963</v>
      </c>
      <c r="H286" s="4" t="s">
        <v>138</v>
      </c>
      <c r="I286" s="1">
        <v>146723</v>
      </c>
      <c r="J286" s="1">
        <v>146717</v>
      </c>
      <c r="K286" s="1">
        <v>146486</v>
      </c>
      <c r="L286" s="1">
        <v>147172</v>
      </c>
      <c r="M286" s="1">
        <v>147471</v>
      </c>
      <c r="N286" s="1">
        <v>147372</v>
      </c>
      <c r="O286" s="1">
        <v>147502</v>
      </c>
      <c r="P286" s="1">
        <v>148401</v>
      </c>
      <c r="Q286" s="1">
        <v>150083</v>
      </c>
      <c r="T286"/>
    </row>
    <row r="287" spans="1:20" x14ac:dyDescent="0.15">
      <c r="A287" t="s">
        <v>9080</v>
      </c>
      <c r="B287">
        <v>8079</v>
      </c>
      <c r="C287" t="s">
        <v>9081</v>
      </c>
      <c r="D287" t="str">
        <f t="shared" si="18"/>
        <v>Colorado</v>
      </c>
      <c r="E287" t="str">
        <f t="shared" si="19"/>
        <v xml:space="preserve">Mineral </v>
      </c>
      <c r="F287" t="s">
        <v>15058</v>
      </c>
      <c r="G287" t="s">
        <v>963</v>
      </c>
      <c r="H287" s="4" t="s">
        <v>138</v>
      </c>
      <c r="I287" s="1">
        <v>712</v>
      </c>
      <c r="J287" s="1">
        <v>712</v>
      </c>
      <c r="K287" s="1">
        <v>704</v>
      </c>
      <c r="L287" s="1">
        <v>711</v>
      </c>
      <c r="M287" s="1">
        <v>710</v>
      </c>
      <c r="N287" s="1">
        <v>722</v>
      </c>
      <c r="O287" s="1">
        <v>693</v>
      </c>
      <c r="P287" s="1">
        <v>724</v>
      </c>
      <c r="Q287" s="1">
        <v>732</v>
      </c>
      <c r="T287"/>
    </row>
    <row r="288" spans="1:20" x14ac:dyDescent="0.15">
      <c r="A288" t="s">
        <v>9082</v>
      </c>
      <c r="B288">
        <v>8081</v>
      </c>
      <c r="C288" t="s">
        <v>9083</v>
      </c>
      <c r="D288" t="str">
        <f t="shared" si="18"/>
        <v>Colorado</v>
      </c>
      <c r="E288" t="str">
        <f t="shared" si="19"/>
        <v xml:space="preserve">Moffat </v>
      </c>
      <c r="F288" t="s">
        <v>15059</v>
      </c>
      <c r="G288" t="s">
        <v>963</v>
      </c>
      <c r="H288" s="4" t="s">
        <v>138</v>
      </c>
      <c r="I288" s="1">
        <v>13795</v>
      </c>
      <c r="J288" s="1">
        <v>13795</v>
      </c>
      <c r="K288" s="1">
        <v>13812</v>
      </c>
      <c r="L288" s="1">
        <v>13424</v>
      </c>
      <c r="M288" s="1">
        <v>13164</v>
      </c>
      <c r="N288" s="1">
        <v>13099</v>
      </c>
      <c r="O288" s="1">
        <v>12899</v>
      </c>
      <c r="P288" s="1">
        <v>12899</v>
      </c>
      <c r="Q288" s="1">
        <v>13109</v>
      </c>
      <c r="T288"/>
    </row>
    <row r="289" spans="1:20" x14ac:dyDescent="0.15">
      <c r="A289" t="s">
        <v>9084</v>
      </c>
      <c r="B289">
        <v>8083</v>
      </c>
      <c r="C289" t="s">
        <v>9085</v>
      </c>
      <c r="D289" t="str">
        <f t="shared" si="18"/>
        <v>Colorado</v>
      </c>
      <c r="E289" t="str">
        <f t="shared" si="19"/>
        <v xml:space="preserve">Montezuma </v>
      </c>
      <c r="F289" t="s">
        <v>15060</v>
      </c>
      <c r="G289" t="s">
        <v>963</v>
      </c>
      <c r="H289" s="4" t="s">
        <v>138</v>
      </c>
      <c r="I289" s="1">
        <v>25535</v>
      </c>
      <c r="J289" s="1">
        <v>25541</v>
      </c>
      <c r="K289" s="1">
        <v>25553</v>
      </c>
      <c r="L289" s="1">
        <v>25467</v>
      </c>
      <c r="M289" s="1">
        <v>25437</v>
      </c>
      <c r="N289" s="1">
        <v>25657</v>
      </c>
      <c r="O289" s="1">
        <v>25783</v>
      </c>
      <c r="P289" s="1">
        <v>26153</v>
      </c>
      <c r="Q289" s="1">
        <v>26999</v>
      </c>
      <c r="T289"/>
    </row>
    <row r="290" spans="1:20" x14ac:dyDescent="0.15">
      <c r="A290" t="s">
        <v>9086</v>
      </c>
      <c r="B290">
        <v>8085</v>
      </c>
      <c r="C290" t="s">
        <v>9087</v>
      </c>
      <c r="D290" t="str">
        <f t="shared" si="18"/>
        <v>Colorado</v>
      </c>
      <c r="E290" t="str">
        <f t="shared" si="19"/>
        <v xml:space="preserve">Montrose </v>
      </c>
      <c r="F290" t="s">
        <v>15061</v>
      </c>
      <c r="G290" t="s">
        <v>963</v>
      </c>
      <c r="H290" s="4" t="s">
        <v>138</v>
      </c>
      <c r="I290" s="1">
        <v>41276</v>
      </c>
      <c r="J290" s="1">
        <v>41278</v>
      </c>
      <c r="K290" s="1">
        <v>41194</v>
      </c>
      <c r="L290" s="1">
        <v>40897</v>
      </c>
      <c r="M290" s="1">
        <v>40678</v>
      </c>
      <c r="N290" s="1">
        <v>40634</v>
      </c>
      <c r="O290" s="1">
        <v>40747</v>
      </c>
      <c r="P290" s="1">
        <v>40800</v>
      </c>
      <c r="Q290" s="1">
        <v>41471</v>
      </c>
      <c r="T290"/>
    </row>
    <row r="291" spans="1:20" x14ac:dyDescent="0.15">
      <c r="A291" t="s">
        <v>9088</v>
      </c>
      <c r="B291">
        <v>8087</v>
      </c>
      <c r="C291" t="s">
        <v>9089</v>
      </c>
      <c r="D291" t="str">
        <f t="shared" si="18"/>
        <v>Colorado</v>
      </c>
      <c r="E291" t="str">
        <f t="shared" si="19"/>
        <v xml:space="preserve">Morgan </v>
      </c>
      <c r="F291" t="s">
        <v>14880</v>
      </c>
      <c r="G291" t="s">
        <v>963</v>
      </c>
      <c r="H291" s="4" t="s">
        <v>8438</v>
      </c>
      <c r="I291" s="1">
        <v>28159</v>
      </c>
      <c r="J291" s="1">
        <v>28159</v>
      </c>
      <c r="K291" s="1">
        <v>28172</v>
      </c>
      <c r="L291" s="1">
        <v>28512</v>
      </c>
      <c r="M291" s="1">
        <v>28331</v>
      </c>
      <c r="N291" s="1">
        <v>28306</v>
      </c>
      <c r="O291" s="1">
        <v>28208</v>
      </c>
      <c r="P291" s="1">
        <v>28323</v>
      </c>
      <c r="Q291" s="1">
        <v>28274</v>
      </c>
      <c r="T291"/>
    </row>
    <row r="292" spans="1:20" x14ac:dyDescent="0.15">
      <c r="A292" t="s">
        <v>9090</v>
      </c>
      <c r="B292">
        <v>8089</v>
      </c>
      <c r="C292" t="s">
        <v>9091</v>
      </c>
      <c r="D292" t="str">
        <f t="shared" si="18"/>
        <v>Colorado</v>
      </c>
      <c r="E292" t="str">
        <f t="shared" si="19"/>
        <v xml:space="preserve">Otero </v>
      </c>
      <c r="F292" t="s">
        <v>15062</v>
      </c>
      <c r="G292" t="s">
        <v>963</v>
      </c>
      <c r="H292" s="4" t="s">
        <v>8438</v>
      </c>
      <c r="I292" s="1">
        <v>18831</v>
      </c>
      <c r="J292" s="1">
        <v>18831</v>
      </c>
      <c r="K292" s="1">
        <v>18882</v>
      </c>
      <c r="L292" s="1">
        <v>18867</v>
      </c>
      <c r="M292" s="1">
        <v>18689</v>
      </c>
      <c r="N292" s="1">
        <v>18525</v>
      </c>
      <c r="O292" s="1">
        <v>18407</v>
      </c>
      <c r="P292" s="1">
        <v>18284</v>
      </c>
      <c r="Q292" s="1">
        <v>18295</v>
      </c>
      <c r="T292"/>
    </row>
    <row r="293" spans="1:20" x14ac:dyDescent="0.15">
      <c r="A293" t="s">
        <v>9092</v>
      </c>
      <c r="B293">
        <v>8091</v>
      </c>
      <c r="C293" t="s">
        <v>9093</v>
      </c>
      <c r="D293" t="str">
        <f t="shared" si="18"/>
        <v>Colorado</v>
      </c>
      <c r="E293" t="str">
        <f t="shared" si="19"/>
        <v xml:space="preserve">Ouray </v>
      </c>
      <c r="F293" t="s">
        <v>15063</v>
      </c>
      <c r="G293" t="s">
        <v>963</v>
      </c>
      <c r="H293" s="4" t="s">
        <v>138</v>
      </c>
      <c r="I293" s="1">
        <v>4436</v>
      </c>
      <c r="J293" s="1">
        <v>4434</v>
      </c>
      <c r="K293" s="1">
        <v>4466</v>
      </c>
      <c r="L293" s="1">
        <v>4454</v>
      </c>
      <c r="M293" s="1">
        <v>4546</v>
      </c>
      <c r="N293" s="1">
        <v>4579</v>
      </c>
      <c r="O293" s="1">
        <v>4615</v>
      </c>
      <c r="P293" s="1">
        <v>4660</v>
      </c>
      <c r="Q293" s="1">
        <v>4857</v>
      </c>
      <c r="T293"/>
    </row>
    <row r="294" spans="1:20" x14ac:dyDescent="0.15">
      <c r="A294" t="s">
        <v>9094</v>
      </c>
      <c r="B294">
        <v>8093</v>
      </c>
      <c r="C294" t="s">
        <v>9095</v>
      </c>
      <c r="D294" t="str">
        <f t="shared" si="18"/>
        <v>Colorado</v>
      </c>
      <c r="E294" t="str">
        <f t="shared" si="19"/>
        <v xml:space="preserve">Park </v>
      </c>
      <c r="F294" t="s">
        <v>15064</v>
      </c>
      <c r="G294" t="s">
        <v>963</v>
      </c>
      <c r="H294" s="4" t="s">
        <v>138</v>
      </c>
      <c r="I294" s="1">
        <v>16206</v>
      </c>
      <c r="J294" s="1">
        <v>16201</v>
      </c>
      <c r="K294" s="1">
        <v>16263</v>
      </c>
      <c r="L294" s="1">
        <v>16089</v>
      </c>
      <c r="M294" s="1">
        <v>16037</v>
      </c>
      <c r="N294" s="1">
        <v>16118</v>
      </c>
      <c r="O294" s="1">
        <v>16296</v>
      </c>
      <c r="P294" s="1">
        <v>16581</v>
      </c>
      <c r="Q294" s="1">
        <v>17166</v>
      </c>
      <c r="T294"/>
    </row>
    <row r="295" spans="1:20" x14ac:dyDescent="0.15">
      <c r="A295" t="s">
        <v>9096</v>
      </c>
      <c r="B295">
        <v>8095</v>
      </c>
      <c r="C295" t="s">
        <v>9097</v>
      </c>
      <c r="D295" t="str">
        <f t="shared" si="18"/>
        <v>Colorado</v>
      </c>
      <c r="E295" t="str">
        <f t="shared" si="19"/>
        <v xml:space="preserve">Phillips </v>
      </c>
      <c r="F295" t="s">
        <v>14948</v>
      </c>
      <c r="G295" t="s">
        <v>963</v>
      </c>
      <c r="H295" s="25" t="s">
        <v>16756</v>
      </c>
      <c r="I295" s="1">
        <v>4442</v>
      </c>
      <c r="J295" s="1">
        <v>4442</v>
      </c>
      <c r="K295" s="1">
        <v>4463</v>
      </c>
      <c r="L295" s="1">
        <v>4370</v>
      </c>
      <c r="M295" s="1">
        <v>4382</v>
      </c>
      <c r="N295" s="1">
        <v>4357</v>
      </c>
      <c r="O295" s="1">
        <v>4380</v>
      </c>
      <c r="P295" s="1">
        <v>4326</v>
      </c>
      <c r="Q295" s="1">
        <v>4288</v>
      </c>
      <c r="T295"/>
    </row>
    <row r="296" spans="1:20" x14ac:dyDescent="0.15">
      <c r="A296" t="s">
        <v>9098</v>
      </c>
      <c r="B296">
        <v>8097</v>
      </c>
      <c r="C296" t="s">
        <v>9099</v>
      </c>
      <c r="D296" t="str">
        <f t="shared" si="18"/>
        <v>Colorado</v>
      </c>
      <c r="E296" t="str">
        <f t="shared" si="19"/>
        <v xml:space="preserve">Pitkin </v>
      </c>
      <c r="F296" t="s">
        <v>15065</v>
      </c>
      <c r="G296" t="s">
        <v>963</v>
      </c>
      <c r="H296" s="4" t="s">
        <v>138</v>
      </c>
      <c r="I296" s="1">
        <v>17148</v>
      </c>
      <c r="J296" s="1">
        <v>17148</v>
      </c>
      <c r="K296" s="1">
        <v>17158</v>
      </c>
      <c r="L296" s="1">
        <v>17129</v>
      </c>
      <c r="M296" s="1">
        <v>17223</v>
      </c>
      <c r="N296" s="1">
        <v>17361</v>
      </c>
      <c r="O296" s="1">
        <v>17595</v>
      </c>
      <c r="P296" s="1">
        <v>17782</v>
      </c>
      <c r="Q296" s="1">
        <v>17752</v>
      </c>
      <c r="T296"/>
    </row>
    <row r="297" spans="1:20" x14ac:dyDescent="0.15">
      <c r="A297" t="s">
        <v>9100</v>
      </c>
      <c r="B297">
        <v>8099</v>
      </c>
      <c r="C297" t="s">
        <v>9101</v>
      </c>
      <c r="D297" t="str">
        <f t="shared" si="18"/>
        <v>Colorado</v>
      </c>
      <c r="E297" t="str">
        <f t="shared" si="19"/>
        <v xml:space="preserve">Prowers </v>
      </c>
      <c r="F297" t="s">
        <v>15066</v>
      </c>
      <c r="G297" t="s">
        <v>963</v>
      </c>
      <c r="H297" s="25" t="s">
        <v>16756</v>
      </c>
      <c r="I297" s="1">
        <v>12551</v>
      </c>
      <c r="J297" s="1">
        <v>12551</v>
      </c>
      <c r="K297" s="1">
        <v>12558</v>
      </c>
      <c r="L297" s="1">
        <v>12500</v>
      </c>
      <c r="M297" s="1">
        <v>12408</v>
      </c>
      <c r="N297" s="1">
        <v>12286</v>
      </c>
      <c r="O297" s="1">
        <v>12040</v>
      </c>
      <c r="P297" s="1">
        <v>11949</v>
      </c>
      <c r="Q297" s="1">
        <v>11922</v>
      </c>
      <c r="T297"/>
    </row>
    <row r="298" spans="1:20" x14ac:dyDescent="0.15">
      <c r="A298" t="s">
        <v>9102</v>
      </c>
      <c r="B298">
        <v>8101</v>
      </c>
      <c r="C298" t="s">
        <v>9103</v>
      </c>
      <c r="D298" t="str">
        <f t="shared" si="18"/>
        <v>Colorado</v>
      </c>
      <c r="E298" t="str">
        <f t="shared" si="19"/>
        <v xml:space="preserve">Pueblo </v>
      </c>
      <c r="F298" t="s">
        <v>15067</v>
      </c>
      <c r="G298" t="s">
        <v>963</v>
      </c>
      <c r="H298" s="25" t="s">
        <v>16763</v>
      </c>
      <c r="I298" s="1">
        <v>159063</v>
      </c>
      <c r="J298" s="1">
        <v>159063</v>
      </c>
      <c r="K298" s="1">
        <v>159521</v>
      </c>
      <c r="L298" s="1">
        <v>159785</v>
      </c>
      <c r="M298" s="1">
        <v>160397</v>
      </c>
      <c r="N298" s="1">
        <v>160803</v>
      </c>
      <c r="O298" s="1">
        <v>161350</v>
      </c>
      <c r="P298" s="1">
        <v>163117</v>
      </c>
      <c r="Q298" s="1">
        <v>165123</v>
      </c>
      <c r="T298"/>
    </row>
    <row r="299" spans="1:20" x14ac:dyDescent="0.15">
      <c r="A299" t="s">
        <v>9104</v>
      </c>
      <c r="B299">
        <v>8103</v>
      </c>
      <c r="C299" t="s">
        <v>9105</v>
      </c>
      <c r="D299" t="str">
        <f t="shared" si="18"/>
        <v>Colorado</v>
      </c>
      <c r="E299" t="str">
        <f t="shared" si="19"/>
        <v xml:space="preserve">Rio Blanco </v>
      </c>
      <c r="F299" t="s">
        <v>15068</v>
      </c>
      <c r="G299" t="s">
        <v>963</v>
      </c>
      <c r="H299" s="4" t="s">
        <v>138</v>
      </c>
      <c r="I299" s="1">
        <v>6666</v>
      </c>
      <c r="J299" s="1">
        <v>6669</v>
      </c>
      <c r="K299" s="1">
        <v>6668</v>
      </c>
      <c r="L299" s="1">
        <v>6782</v>
      </c>
      <c r="M299" s="1">
        <v>6796</v>
      </c>
      <c r="N299" s="1">
        <v>6740</v>
      </c>
      <c r="O299" s="1">
        <v>6660</v>
      </c>
      <c r="P299" s="1">
        <v>6548</v>
      </c>
      <c r="Q299" s="1">
        <v>6545</v>
      </c>
      <c r="T299"/>
    </row>
    <row r="300" spans="1:20" x14ac:dyDescent="0.15">
      <c r="A300" t="s">
        <v>9106</v>
      </c>
      <c r="B300">
        <v>8105</v>
      </c>
      <c r="C300" t="s">
        <v>9107</v>
      </c>
      <c r="D300" t="str">
        <f t="shared" si="18"/>
        <v>Colorado</v>
      </c>
      <c r="E300" t="str">
        <f t="shared" si="19"/>
        <v xml:space="preserve">Rio Grande </v>
      </c>
      <c r="F300" t="s">
        <v>15069</v>
      </c>
      <c r="G300" t="s">
        <v>963</v>
      </c>
      <c r="H300" s="4" t="s">
        <v>138</v>
      </c>
      <c r="I300" s="1">
        <v>11982</v>
      </c>
      <c r="J300" s="1">
        <v>11982</v>
      </c>
      <c r="K300" s="1">
        <v>12020</v>
      </c>
      <c r="L300" s="1">
        <v>11916</v>
      </c>
      <c r="M300" s="1">
        <v>11882</v>
      </c>
      <c r="N300" s="1">
        <v>11725</v>
      </c>
      <c r="O300" s="1">
        <v>11561</v>
      </c>
      <c r="P300" s="1">
        <v>11467</v>
      </c>
      <c r="Q300" s="1">
        <v>11479</v>
      </c>
      <c r="T300"/>
    </row>
    <row r="301" spans="1:20" x14ac:dyDescent="0.15">
      <c r="A301" t="s">
        <v>9108</v>
      </c>
      <c r="B301">
        <v>8107</v>
      </c>
      <c r="C301" t="s">
        <v>9109</v>
      </c>
      <c r="D301" t="str">
        <f t="shared" si="18"/>
        <v>Colorado</v>
      </c>
      <c r="E301" t="str">
        <f t="shared" si="19"/>
        <v xml:space="preserve">Routt </v>
      </c>
      <c r="F301" t="s">
        <v>15070</v>
      </c>
      <c r="G301" t="s">
        <v>963</v>
      </c>
      <c r="H301" s="4" t="s">
        <v>138</v>
      </c>
      <c r="I301" s="1">
        <v>23509</v>
      </c>
      <c r="J301" s="1">
        <v>23506</v>
      </c>
      <c r="K301" s="1">
        <v>23447</v>
      </c>
      <c r="L301" s="1">
        <v>23257</v>
      </c>
      <c r="M301" s="1">
        <v>23285</v>
      </c>
      <c r="N301" s="1">
        <v>23587</v>
      </c>
      <c r="O301" s="1">
        <v>24054</v>
      </c>
      <c r="P301" s="1">
        <v>24325</v>
      </c>
      <c r="Q301" s="1">
        <v>24648</v>
      </c>
      <c r="T301"/>
    </row>
    <row r="302" spans="1:20" x14ac:dyDescent="0.15">
      <c r="A302" t="s">
        <v>9110</v>
      </c>
      <c r="B302">
        <v>8109</v>
      </c>
      <c r="C302" t="s">
        <v>9111</v>
      </c>
      <c r="D302" t="str">
        <f t="shared" si="18"/>
        <v>Colorado</v>
      </c>
      <c r="E302" t="str">
        <f t="shared" si="19"/>
        <v xml:space="preserve">Saguache </v>
      </c>
      <c r="F302" t="s">
        <v>15071</v>
      </c>
      <c r="G302" t="s">
        <v>963</v>
      </c>
      <c r="H302" s="4" t="s">
        <v>138</v>
      </c>
      <c r="I302" s="1">
        <v>6108</v>
      </c>
      <c r="J302" s="1">
        <v>6108</v>
      </c>
      <c r="K302" s="1">
        <v>6136</v>
      </c>
      <c r="L302" s="1">
        <v>6178</v>
      </c>
      <c r="M302" s="1">
        <v>6305</v>
      </c>
      <c r="N302" s="1">
        <v>6209</v>
      </c>
      <c r="O302" s="1">
        <v>6161</v>
      </c>
      <c r="P302" s="1">
        <v>6209</v>
      </c>
      <c r="Q302" s="1">
        <v>6389</v>
      </c>
      <c r="T302"/>
    </row>
    <row r="303" spans="1:20" x14ac:dyDescent="0.15">
      <c r="A303" t="s">
        <v>9112</v>
      </c>
      <c r="B303">
        <v>8111</v>
      </c>
      <c r="C303" t="s">
        <v>9113</v>
      </c>
      <c r="D303" t="str">
        <f t="shared" si="18"/>
        <v>Colorado</v>
      </c>
      <c r="E303" t="str">
        <f t="shared" si="19"/>
        <v xml:space="preserve">San Juan </v>
      </c>
      <c r="F303" t="s">
        <v>15072</v>
      </c>
      <c r="G303" t="s">
        <v>963</v>
      </c>
      <c r="H303" s="4" t="s">
        <v>138</v>
      </c>
      <c r="I303" s="1">
        <v>699</v>
      </c>
      <c r="J303" s="1">
        <v>699</v>
      </c>
      <c r="K303" s="1">
        <v>708</v>
      </c>
      <c r="L303" s="1">
        <v>693</v>
      </c>
      <c r="M303" s="1">
        <v>691</v>
      </c>
      <c r="N303" s="1">
        <v>695</v>
      </c>
      <c r="O303" s="1">
        <v>717</v>
      </c>
      <c r="P303" s="1">
        <v>694</v>
      </c>
      <c r="Q303" s="1">
        <v>694</v>
      </c>
      <c r="T303"/>
    </row>
    <row r="304" spans="1:20" x14ac:dyDescent="0.15">
      <c r="A304" t="s">
        <v>9114</v>
      </c>
      <c r="B304">
        <v>8113</v>
      </c>
      <c r="C304" t="s">
        <v>9115</v>
      </c>
      <c r="D304" t="str">
        <f t="shared" si="18"/>
        <v>Colorado</v>
      </c>
      <c r="E304" t="str">
        <f t="shared" si="19"/>
        <v xml:space="preserve">San Miguel </v>
      </c>
      <c r="F304" t="s">
        <v>15073</v>
      </c>
      <c r="G304" t="s">
        <v>963</v>
      </c>
      <c r="H304" s="4" t="s">
        <v>138</v>
      </c>
      <c r="I304" s="1">
        <v>7359</v>
      </c>
      <c r="J304" s="1">
        <v>7359</v>
      </c>
      <c r="K304" s="1">
        <v>7358</v>
      </c>
      <c r="L304" s="1">
        <v>7483</v>
      </c>
      <c r="M304" s="1">
        <v>7578</v>
      </c>
      <c r="N304" s="1">
        <v>7636</v>
      </c>
      <c r="O304" s="1">
        <v>7755</v>
      </c>
      <c r="P304" s="1">
        <v>7849</v>
      </c>
      <c r="Q304" s="1">
        <v>8017</v>
      </c>
      <c r="T304"/>
    </row>
    <row r="305" spans="1:20" x14ac:dyDescent="0.15">
      <c r="A305" t="s">
        <v>9116</v>
      </c>
      <c r="B305">
        <v>8115</v>
      </c>
      <c r="C305" t="s">
        <v>9117</v>
      </c>
      <c r="D305" t="str">
        <f t="shared" si="18"/>
        <v>Colorado</v>
      </c>
      <c r="E305" t="str">
        <f t="shared" si="19"/>
        <v xml:space="preserve">Sedgwick </v>
      </c>
      <c r="F305" t="s">
        <v>15074</v>
      </c>
      <c r="G305" t="s">
        <v>963</v>
      </c>
      <c r="H305" s="25" t="s">
        <v>16756</v>
      </c>
      <c r="I305" s="1">
        <v>2379</v>
      </c>
      <c r="J305" s="1">
        <v>2379</v>
      </c>
      <c r="K305" s="1">
        <v>2370</v>
      </c>
      <c r="L305" s="1">
        <v>2372</v>
      </c>
      <c r="M305" s="1">
        <v>2372</v>
      </c>
      <c r="N305" s="1">
        <v>2342</v>
      </c>
      <c r="O305" s="1">
        <v>2330</v>
      </c>
      <c r="P305" s="1">
        <v>2385</v>
      </c>
      <c r="Q305" s="1">
        <v>2407</v>
      </c>
      <c r="T305"/>
    </row>
    <row r="306" spans="1:20" x14ac:dyDescent="0.15">
      <c r="A306" t="s">
        <v>9118</v>
      </c>
      <c r="B306">
        <v>8117</v>
      </c>
      <c r="C306" t="s">
        <v>9119</v>
      </c>
      <c r="D306" t="str">
        <f t="shared" si="18"/>
        <v>Colorado</v>
      </c>
      <c r="E306" t="str">
        <f t="shared" si="19"/>
        <v xml:space="preserve">Summit </v>
      </c>
      <c r="F306" t="s">
        <v>15075</v>
      </c>
      <c r="G306" t="s">
        <v>963</v>
      </c>
      <c r="H306" s="4" t="s">
        <v>138</v>
      </c>
      <c r="I306" s="1">
        <v>27994</v>
      </c>
      <c r="J306" s="1">
        <v>27994</v>
      </c>
      <c r="K306" s="1">
        <v>28065</v>
      </c>
      <c r="L306" s="1">
        <v>27972</v>
      </c>
      <c r="M306" s="1">
        <v>28223</v>
      </c>
      <c r="N306" s="1">
        <v>28653</v>
      </c>
      <c r="O306" s="1">
        <v>29205</v>
      </c>
      <c r="P306" s="1">
        <v>29892</v>
      </c>
      <c r="Q306" s="1">
        <v>30374</v>
      </c>
      <c r="T306"/>
    </row>
    <row r="307" spans="1:20" x14ac:dyDescent="0.15">
      <c r="A307" t="s">
        <v>9120</v>
      </c>
      <c r="B307">
        <v>8119</v>
      </c>
      <c r="C307" t="s">
        <v>9121</v>
      </c>
      <c r="D307" t="str">
        <f t="shared" si="18"/>
        <v>Colorado</v>
      </c>
      <c r="E307" t="str">
        <f t="shared" si="19"/>
        <v xml:space="preserve">Teller </v>
      </c>
      <c r="F307" t="s">
        <v>15076</v>
      </c>
      <c r="G307" t="s">
        <v>963</v>
      </c>
      <c r="H307" s="25" t="s">
        <v>16763</v>
      </c>
      <c r="I307" s="1">
        <v>23350</v>
      </c>
      <c r="J307" s="1">
        <v>23350</v>
      </c>
      <c r="K307" s="1">
        <v>23447</v>
      </c>
      <c r="L307" s="1">
        <v>23329</v>
      </c>
      <c r="M307" s="1">
        <v>23373</v>
      </c>
      <c r="N307" s="1">
        <v>23242</v>
      </c>
      <c r="O307" s="1">
        <v>23375</v>
      </c>
      <c r="P307" s="1">
        <v>23329</v>
      </c>
      <c r="Q307" s="1">
        <v>24043</v>
      </c>
      <c r="T307"/>
    </row>
    <row r="308" spans="1:20" x14ac:dyDescent="0.15">
      <c r="A308" t="s">
        <v>9122</v>
      </c>
      <c r="B308">
        <v>8121</v>
      </c>
      <c r="C308" t="s">
        <v>9123</v>
      </c>
      <c r="D308" t="str">
        <f t="shared" si="18"/>
        <v>Colorado</v>
      </c>
      <c r="E308" t="str">
        <f t="shared" si="19"/>
        <v xml:space="preserve">Washington </v>
      </c>
      <c r="F308" t="s">
        <v>14893</v>
      </c>
      <c r="G308" t="s">
        <v>963</v>
      </c>
      <c r="H308" s="4" t="s">
        <v>8438</v>
      </c>
      <c r="I308" s="1">
        <v>4814</v>
      </c>
      <c r="J308" s="1">
        <v>4814</v>
      </c>
      <c r="K308" s="1">
        <v>4802</v>
      </c>
      <c r="L308" s="1">
        <v>4812</v>
      </c>
      <c r="M308" s="1">
        <v>4737</v>
      </c>
      <c r="N308" s="1">
        <v>4781</v>
      </c>
      <c r="O308" s="1">
        <v>4784</v>
      </c>
      <c r="P308" s="1">
        <v>4860</v>
      </c>
      <c r="Q308" s="1">
        <v>4908</v>
      </c>
      <c r="T308"/>
    </row>
    <row r="309" spans="1:20" x14ac:dyDescent="0.15">
      <c r="A309" t="s">
        <v>9124</v>
      </c>
      <c r="B309">
        <v>8123</v>
      </c>
      <c r="C309" t="s">
        <v>9125</v>
      </c>
      <c r="D309" t="str">
        <f t="shared" si="18"/>
        <v>Colorado</v>
      </c>
      <c r="E309" t="str">
        <f t="shared" si="19"/>
        <v xml:space="preserve">Weld </v>
      </c>
      <c r="F309" t="s">
        <v>15077</v>
      </c>
      <c r="G309" t="s">
        <v>963</v>
      </c>
      <c r="H309" s="4" t="s">
        <v>8438</v>
      </c>
      <c r="I309" s="1">
        <v>252825</v>
      </c>
      <c r="J309" s="1">
        <v>252831</v>
      </c>
      <c r="K309" s="1">
        <v>254164</v>
      </c>
      <c r="L309" s="1">
        <v>258629</v>
      </c>
      <c r="M309" s="1">
        <v>263997</v>
      </c>
      <c r="N309" s="1">
        <v>270182</v>
      </c>
      <c r="O309" s="1">
        <v>276163</v>
      </c>
      <c r="P309" s="1">
        <v>285053</v>
      </c>
      <c r="Q309" s="1">
        <v>294932</v>
      </c>
      <c r="T309"/>
    </row>
    <row r="310" spans="1:20" x14ac:dyDescent="0.15">
      <c r="A310" t="s">
        <v>9126</v>
      </c>
      <c r="B310">
        <v>8125</v>
      </c>
      <c r="C310" t="s">
        <v>9127</v>
      </c>
      <c r="D310" t="str">
        <f t="shared" si="18"/>
        <v>Colorado</v>
      </c>
      <c r="E310" t="str">
        <f t="shared" si="19"/>
        <v xml:space="preserve">Yuma </v>
      </c>
      <c r="F310" t="s">
        <v>14910</v>
      </c>
      <c r="G310" t="s">
        <v>963</v>
      </c>
      <c r="H310" s="25" t="s">
        <v>16756</v>
      </c>
      <c r="I310" s="1">
        <v>10043</v>
      </c>
      <c r="J310" s="1">
        <v>10043</v>
      </c>
      <c r="K310" s="1">
        <v>10024</v>
      </c>
      <c r="L310" s="1">
        <v>10156</v>
      </c>
      <c r="M310" s="1">
        <v>10117</v>
      </c>
      <c r="N310" s="1">
        <v>10205</v>
      </c>
      <c r="O310" s="1">
        <v>10232</v>
      </c>
      <c r="P310" s="1">
        <v>10095</v>
      </c>
      <c r="Q310" s="1">
        <v>10103</v>
      </c>
      <c r="T310"/>
    </row>
    <row r="311" spans="1:20" x14ac:dyDescent="0.15">
      <c r="A311" t="s">
        <v>9128</v>
      </c>
      <c r="B311">
        <v>9001</v>
      </c>
      <c r="C311" t="s">
        <v>9129</v>
      </c>
      <c r="D311" t="str">
        <f t="shared" si="18"/>
        <v>Connecticut</v>
      </c>
      <c r="E311" t="str">
        <f t="shared" si="19"/>
        <v xml:space="preserve">Fairfield </v>
      </c>
      <c r="F311" t="s">
        <v>15078</v>
      </c>
      <c r="G311" t="s">
        <v>14800</v>
      </c>
      <c r="H311" s="4" t="s">
        <v>16745</v>
      </c>
      <c r="I311" s="1">
        <v>916829</v>
      </c>
      <c r="J311" s="1">
        <v>916846</v>
      </c>
      <c r="K311" s="1">
        <v>919750</v>
      </c>
      <c r="L311" s="1">
        <v>928890</v>
      </c>
      <c r="M311" s="1">
        <v>934931</v>
      </c>
      <c r="N311" s="1">
        <v>940621</v>
      </c>
      <c r="O311" s="1">
        <v>943686</v>
      </c>
      <c r="P311" s="1">
        <v>944674</v>
      </c>
      <c r="Q311" s="1">
        <v>944177</v>
      </c>
      <c r="R311" t="s">
        <v>16745</v>
      </c>
      <c r="S311" s="14">
        <f>SUMIF(H:H,R311,Q:Q)</f>
        <v>6448960</v>
      </c>
      <c r="T311" s="15">
        <f t="shared" ref="T311:T313" si="20">(S311-$U$4)/$U$4</f>
        <v>-1.0776037062137295E-3</v>
      </c>
    </row>
    <row r="312" spans="1:20" x14ac:dyDescent="0.15">
      <c r="A312" t="s">
        <v>9130</v>
      </c>
      <c r="B312">
        <v>9003</v>
      </c>
      <c r="C312" t="s">
        <v>9131</v>
      </c>
      <c r="D312" t="str">
        <f t="shared" si="18"/>
        <v>Connecticut</v>
      </c>
      <c r="E312" t="str">
        <f t="shared" si="19"/>
        <v xml:space="preserve">Hartford </v>
      </c>
      <c r="F312" t="s">
        <v>15079</v>
      </c>
      <c r="G312" t="s">
        <v>14800</v>
      </c>
      <c r="H312" s="4" t="s">
        <v>16743</v>
      </c>
      <c r="I312" s="1">
        <v>894014</v>
      </c>
      <c r="J312" s="1">
        <v>894041</v>
      </c>
      <c r="K312" s="1">
        <v>895388</v>
      </c>
      <c r="L312" s="1">
        <v>897057</v>
      </c>
      <c r="M312" s="1">
        <v>897420</v>
      </c>
      <c r="N312" s="1">
        <v>897737</v>
      </c>
      <c r="O312" s="1">
        <v>896258</v>
      </c>
      <c r="P312" s="1">
        <v>894692</v>
      </c>
      <c r="Q312" s="1">
        <v>892389</v>
      </c>
      <c r="R312" t="s">
        <v>16757</v>
      </c>
      <c r="S312" s="14">
        <f>SUMIF(H:H,R312,Q:Q)</f>
        <v>6441174</v>
      </c>
      <c r="T312" s="15">
        <f t="shared" si="20"/>
        <v>-2.2836291393910821E-3</v>
      </c>
    </row>
    <row r="313" spans="1:20" x14ac:dyDescent="0.15">
      <c r="A313" t="s">
        <v>9132</v>
      </c>
      <c r="B313">
        <v>9005</v>
      </c>
      <c r="C313" t="s">
        <v>9133</v>
      </c>
      <c r="D313" t="str">
        <f t="shared" si="18"/>
        <v>Connecticut</v>
      </c>
      <c r="E313" t="str">
        <f t="shared" si="19"/>
        <v xml:space="preserve">Litchfield </v>
      </c>
      <c r="F313" t="s">
        <v>15080</v>
      </c>
      <c r="G313" t="s">
        <v>14800</v>
      </c>
      <c r="H313" s="4" t="s">
        <v>16745</v>
      </c>
      <c r="I313" s="1">
        <v>189927</v>
      </c>
      <c r="J313" s="1">
        <v>189926</v>
      </c>
      <c r="K313" s="1">
        <v>189771</v>
      </c>
      <c r="L313" s="1">
        <v>188968</v>
      </c>
      <c r="M313" s="1">
        <v>187487</v>
      </c>
      <c r="N313" s="1">
        <v>186760</v>
      </c>
      <c r="O313" s="1">
        <v>185110</v>
      </c>
      <c r="P313" s="1">
        <v>183776</v>
      </c>
      <c r="Q313" s="1">
        <v>182571</v>
      </c>
      <c r="R313" t="s">
        <v>16743</v>
      </c>
      <c r="S313" s="14">
        <f>SUMIF(H:H,R313,Q:Q)</f>
        <v>6475979</v>
      </c>
      <c r="T313" s="15">
        <f t="shared" si="20"/>
        <v>3.1075492836422801E-3</v>
      </c>
    </row>
    <row r="314" spans="1:20" x14ac:dyDescent="0.15">
      <c r="A314" t="s">
        <v>9134</v>
      </c>
      <c r="B314">
        <v>9007</v>
      </c>
      <c r="C314" t="s">
        <v>9135</v>
      </c>
      <c r="D314" t="str">
        <f t="shared" si="18"/>
        <v>Connecticut</v>
      </c>
      <c r="E314" t="str">
        <f t="shared" si="19"/>
        <v xml:space="preserve">Middlesex </v>
      </c>
      <c r="F314" t="s">
        <v>15081</v>
      </c>
      <c r="G314" t="s">
        <v>14800</v>
      </c>
      <c r="H314" s="4" t="s">
        <v>16743</v>
      </c>
      <c r="I314" s="1">
        <v>165676</v>
      </c>
      <c r="J314" s="1">
        <v>165676</v>
      </c>
      <c r="K314" s="1">
        <v>165631</v>
      </c>
      <c r="L314" s="1">
        <v>166225</v>
      </c>
      <c r="M314" s="1">
        <v>165512</v>
      </c>
      <c r="N314" s="1">
        <v>165219</v>
      </c>
      <c r="O314" s="1">
        <v>164555</v>
      </c>
      <c r="P314" s="1">
        <v>163577</v>
      </c>
      <c r="Q314" s="1">
        <v>163329</v>
      </c>
      <c r="R314" t="s">
        <v>611</v>
      </c>
      <c r="S314" s="14">
        <f>SUMIF(H:H,R314,Q:Q)</f>
        <v>6346644</v>
      </c>
      <c r="T314" s="15">
        <f t="shared" ref="T314:T315" si="21">(S314-$U$4)/$U$4</f>
        <v>-1.6926010875617018E-2</v>
      </c>
    </row>
    <row r="315" spans="1:20" x14ac:dyDescent="0.15">
      <c r="A315" t="s">
        <v>9136</v>
      </c>
      <c r="B315">
        <v>9009</v>
      </c>
      <c r="C315" t="s">
        <v>9137</v>
      </c>
      <c r="D315" t="str">
        <f t="shared" si="18"/>
        <v>Connecticut</v>
      </c>
      <c r="E315" t="str">
        <f t="shared" si="19"/>
        <v xml:space="preserve">New Haven </v>
      </c>
      <c r="F315" t="s">
        <v>15082</v>
      </c>
      <c r="G315" t="s">
        <v>14800</v>
      </c>
      <c r="H315" s="25" t="s">
        <v>16743</v>
      </c>
      <c r="I315" s="1">
        <v>862477</v>
      </c>
      <c r="J315" s="1">
        <v>862462</v>
      </c>
      <c r="K315" s="1">
        <v>863480</v>
      </c>
      <c r="L315" s="1">
        <v>864009</v>
      </c>
      <c r="M315" s="1">
        <v>864177</v>
      </c>
      <c r="N315" s="1">
        <v>862712</v>
      </c>
      <c r="O315" s="1">
        <v>861534</v>
      </c>
      <c r="P315" s="1">
        <v>859073</v>
      </c>
      <c r="Q315" s="1">
        <v>856875</v>
      </c>
      <c r="R315" t="s">
        <v>613</v>
      </c>
      <c r="S315" s="14">
        <f>SUMIF(H:H,R315,Q:Q)</f>
        <v>6442922</v>
      </c>
      <c r="T315" s="15">
        <f t="shared" si="21"/>
        <v>-2.0128697690861741E-3</v>
      </c>
    </row>
    <row r="316" spans="1:20" x14ac:dyDescent="0.15">
      <c r="A316" t="s">
        <v>9138</v>
      </c>
      <c r="B316">
        <v>9011</v>
      </c>
      <c r="C316" t="s">
        <v>9139</v>
      </c>
      <c r="D316" t="str">
        <f t="shared" si="18"/>
        <v>Connecticut</v>
      </c>
      <c r="E316" t="str">
        <f t="shared" si="19"/>
        <v xml:space="preserve">New London </v>
      </c>
      <c r="F316" t="s">
        <v>15083</v>
      </c>
      <c r="G316" t="s">
        <v>14800</v>
      </c>
      <c r="H316" s="4" t="s">
        <v>16743</v>
      </c>
      <c r="I316" s="1">
        <v>274055</v>
      </c>
      <c r="J316" s="1">
        <v>274049</v>
      </c>
      <c r="K316" s="1">
        <v>274072</v>
      </c>
      <c r="L316" s="1">
        <v>273226</v>
      </c>
      <c r="M316" s="1">
        <v>274267</v>
      </c>
      <c r="N316" s="1">
        <v>273405</v>
      </c>
      <c r="O316" s="1">
        <v>272053</v>
      </c>
      <c r="P316" s="1">
        <v>270639</v>
      </c>
      <c r="Q316" s="1">
        <v>269801</v>
      </c>
      <c r="T316"/>
    </row>
    <row r="317" spans="1:20" x14ac:dyDescent="0.15">
      <c r="A317" t="s">
        <v>9140</v>
      </c>
      <c r="B317">
        <v>9013</v>
      </c>
      <c r="C317" t="s">
        <v>9141</v>
      </c>
      <c r="D317" t="str">
        <f t="shared" si="18"/>
        <v>Connecticut</v>
      </c>
      <c r="E317" t="str">
        <f t="shared" si="19"/>
        <v xml:space="preserve">Tolland </v>
      </c>
      <c r="F317" t="s">
        <v>15084</v>
      </c>
      <c r="G317" t="s">
        <v>14800</v>
      </c>
      <c r="H317" s="4" t="s">
        <v>16743</v>
      </c>
      <c r="I317" s="1">
        <v>152691</v>
      </c>
      <c r="J317" s="1">
        <v>152680</v>
      </c>
      <c r="K317" s="1">
        <v>153214</v>
      </c>
      <c r="L317" s="1">
        <v>153093</v>
      </c>
      <c r="M317" s="1">
        <v>152006</v>
      </c>
      <c r="N317" s="1">
        <v>151881</v>
      </c>
      <c r="O317" s="1">
        <v>151758</v>
      </c>
      <c r="P317" s="1">
        <v>151684</v>
      </c>
      <c r="Q317" s="1">
        <v>151118</v>
      </c>
      <c r="T317"/>
    </row>
    <row r="318" spans="1:20" x14ac:dyDescent="0.15">
      <c r="A318" t="s">
        <v>9142</v>
      </c>
      <c r="B318">
        <v>9015</v>
      </c>
      <c r="C318" t="s">
        <v>9143</v>
      </c>
      <c r="D318" t="str">
        <f t="shared" si="18"/>
        <v>Connecticut</v>
      </c>
      <c r="E318" t="str">
        <f t="shared" si="19"/>
        <v xml:space="preserve">Windham </v>
      </c>
      <c r="F318" t="s">
        <v>15085</v>
      </c>
      <c r="G318" t="s">
        <v>14800</v>
      </c>
      <c r="H318" s="4" t="s">
        <v>16743</v>
      </c>
      <c r="I318" s="1">
        <v>118428</v>
      </c>
      <c r="J318" s="1">
        <v>118434</v>
      </c>
      <c r="K318" s="1">
        <v>118593</v>
      </c>
      <c r="L318" s="1">
        <v>118425</v>
      </c>
      <c r="M318" s="1">
        <v>117995</v>
      </c>
      <c r="N318" s="1">
        <v>117668</v>
      </c>
      <c r="O318" s="1">
        <v>116919</v>
      </c>
      <c r="P318" s="1">
        <v>116615</v>
      </c>
      <c r="Q318" s="1">
        <v>116192</v>
      </c>
      <c r="T318"/>
    </row>
    <row r="319" spans="1:20" x14ac:dyDescent="0.15">
      <c r="A319" t="s">
        <v>9144</v>
      </c>
      <c r="B319">
        <v>10001</v>
      </c>
      <c r="C319" t="s">
        <v>9145</v>
      </c>
      <c r="D319" t="str">
        <f t="shared" si="18"/>
        <v>Delaware</v>
      </c>
      <c r="E319" t="str">
        <f t="shared" si="19"/>
        <v xml:space="preserve">Kent </v>
      </c>
      <c r="F319" t="s">
        <v>15086</v>
      </c>
      <c r="G319" t="s">
        <v>1963</v>
      </c>
      <c r="H319" s="25" t="s">
        <v>205</v>
      </c>
      <c r="I319" s="1">
        <v>162310</v>
      </c>
      <c r="J319" s="1">
        <v>162349</v>
      </c>
      <c r="K319" s="1">
        <v>162990</v>
      </c>
      <c r="L319" s="1">
        <v>165258</v>
      </c>
      <c r="M319" s="1">
        <v>167605</v>
      </c>
      <c r="N319" s="1">
        <v>169457</v>
      </c>
      <c r="O319" s="1">
        <v>171949</v>
      </c>
      <c r="P319" s="1">
        <v>173533</v>
      </c>
      <c r="Q319" s="1">
        <v>174827</v>
      </c>
      <c r="S319" s="14"/>
      <c r="T319" s="15"/>
    </row>
    <row r="320" spans="1:20" x14ac:dyDescent="0.15">
      <c r="A320" t="s">
        <v>9146</v>
      </c>
      <c r="B320">
        <v>10003</v>
      </c>
      <c r="C320" t="s">
        <v>9147</v>
      </c>
      <c r="D320" t="str">
        <f t="shared" si="18"/>
        <v>Delaware</v>
      </c>
      <c r="E320" t="str">
        <f t="shared" si="19"/>
        <v xml:space="preserve">New Castle </v>
      </c>
      <c r="F320" t="s">
        <v>15087</v>
      </c>
      <c r="G320" t="s">
        <v>1963</v>
      </c>
      <c r="H320" s="4" t="s">
        <v>8246</v>
      </c>
      <c r="I320" s="1">
        <v>538479</v>
      </c>
      <c r="J320" s="1">
        <v>538477</v>
      </c>
      <c r="K320" s="1">
        <v>538934</v>
      </c>
      <c r="L320" s="1">
        <v>542308</v>
      </c>
      <c r="M320" s="1">
        <v>546041</v>
      </c>
      <c r="N320" s="1">
        <v>549521</v>
      </c>
      <c r="O320" s="1">
        <v>552271</v>
      </c>
      <c r="P320" s="1">
        <v>555167</v>
      </c>
      <c r="Q320" s="1">
        <v>556987</v>
      </c>
      <c r="S320" s="14"/>
      <c r="T320" s="15"/>
    </row>
    <row r="321" spans="1:20" x14ac:dyDescent="0.15">
      <c r="A321" t="s">
        <v>9148</v>
      </c>
      <c r="B321">
        <v>10005</v>
      </c>
      <c r="C321" t="s">
        <v>9149</v>
      </c>
      <c r="D321" t="str">
        <f t="shared" si="18"/>
        <v>Delaware</v>
      </c>
      <c r="E321" t="str">
        <f t="shared" si="19"/>
        <v xml:space="preserve">Sussex </v>
      </c>
      <c r="F321" t="s">
        <v>15088</v>
      </c>
      <c r="G321" t="s">
        <v>1963</v>
      </c>
      <c r="H321" s="25" t="s">
        <v>205</v>
      </c>
      <c r="I321" s="1">
        <v>197145</v>
      </c>
      <c r="J321" s="1">
        <v>197110</v>
      </c>
      <c r="K321" s="1">
        <v>197892</v>
      </c>
      <c r="L321" s="1">
        <v>200358</v>
      </c>
      <c r="M321" s="1">
        <v>203347</v>
      </c>
      <c r="N321" s="1">
        <v>206417</v>
      </c>
      <c r="O321" s="1">
        <v>210728</v>
      </c>
      <c r="P321" s="1">
        <v>215376</v>
      </c>
      <c r="Q321" s="1">
        <v>220251</v>
      </c>
      <c r="T321"/>
    </row>
    <row r="322" spans="1:20" x14ac:dyDescent="0.15">
      <c r="A322" t="s">
        <v>9150</v>
      </c>
      <c r="B322">
        <v>11001</v>
      </c>
      <c r="C322" t="s">
        <v>9151</v>
      </c>
      <c r="D322" t="s">
        <v>8164</v>
      </c>
      <c r="E322" t="s">
        <v>8164</v>
      </c>
      <c r="F322" t="s">
        <v>8164</v>
      </c>
      <c r="G322" t="s">
        <v>8164</v>
      </c>
      <c r="H322" s="4" t="s">
        <v>616</v>
      </c>
      <c r="I322" s="1">
        <v>601723</v>
      </c>
      <c r="J322" s="1">
        <v>601766</v>
      </c>
      <c r="K322" s="1">
        <v>605183</v>
      </c>
      <c r="L322" s="1">
        <v>620477</v>
      </c>
      <c r="M322" s="1">
        <v>635327</v>
      </c>
      <c r="N322" s="1">
        <v>649165</v>
      </c>
      <c r="O322" s="1">
        <v>659005</v>
      </c>
      <c r="P322" s="1">
        <v>670377</v>
      </c>
      <c r="Q322" s="1">
        <v>681170</v>
      </c>
      <c r="T322"/>
    </row>
    <row r="323" spans="1:20" x14ac:dyDescent="0.15">
      <c r="A323" t="s">
        <v>9152</v>
      </c>
      <c r="B323">
        <v>12001</v>
      </c>
      <c r="C323" t="s">
        <v>9153</v>
      </c>
      <c r="D323" t="str">
        <f t="shared" si="18"/>
        <v>Florida</v>
      </c>
      <c r="E323" t="str">
        <f t="shared" si="19"/>
        <v xml:space="preserve">Alachua </v>
      </c>
      <c r="F323" t="s">
        <v>15089</v>
      </c>
      <c r="G323" t="s">
        <v>14801</v>
      </c>
      <c r="H323" s="40" t="s">
        <v>8459</v>
      </c>
      <c r="I323" s="1">
        <v>247336</v>
      </c>
      <c r="J323" s="1">
        <v>247335</v>
      </c>
      <c r="K323" s="1">
        <v>247625</v>
      </c>
      <c r="L323" s="1">
        <v>249722</v>
      </c>
      <c r="M323" s="1">
        <v>251587</v>
      </c>
      <c r="N323" s="1">
        <v>252636</v>
      </c>
      <c r="O323" s="1">
        <v>255786</v>
      </c>
      <c r="P323" s="1">
        <v>259402</v>
      </c>
      <c r="Q323" s="1">
        <v>263496</v>
      </c>
      <c r="T323"/>
    </row>
    <row r="324" spans="1:20" x14ac:dyDescent="0.15">
      <c r="A324" t="s">
        <v>9154</v>
      </c>
      <c r="B324">
        <v>12003</v>
      </c>
      <c r="C324" t="s">
        <v>9155</v>
      </c>
      <c r="D324" t="str">
        <f t="shared" ref="D324:D387" si="22">MID(C324,FIND(",",C324)+2,9999)</f>
        <v>Florida</v>
      </c>
      <c r="E324" t="str">
        <f t="shared" ref="E324:E387" si="23">MID(MID(C324,1,FIND(D324,C324)-3),1,FIND(" County",MID(C324,1,FIND(D324,C324)-3)))</f>
        <v xml:space="preserve">Baker </v>
      </c>
      <c r="F324" t="s">
        <v>15090</v>
      </c>
      <c r="G324" t="s">
        <v>14801</v>
      </c>
      <c r="H324" s="4" t="s">
        <v>8459</v>
      </c>
      <c r="I324" s="1">
        <v>27115</v>
      </c>
      <c r="J324" s="1">
        <v>27115</v>
      </c>
      <c r="K324" s="1">
        <v>27080</v>
      </c>
      <c r="L324" s="1">
        <v>27073</v>
      </c>
      <c r="M324" s="1">
        <v>27055</v>
      </c>
      <c r="N324" s="1">
        <v>27001</v>
      </c>
      <c r="O324" s="1">
        <v>27143</v>
      </c>
      <c r="P324" s="1">
        <v>27424</v>
      </c>
      <c r="Q324" s="1">
        <v>27937</v>
      </c>
      <c r="T324"/>
    </row>
    <row r="325" spans="1:20" x14ac:dyDescent="0.15">
      <c r="A325" t="s">
        <v>9156</v>
      </c>
      <c r="B325">
        <v>12005</v>
      </c>
      <c r="C325" t="s">
        <v>9157</v>
      </c>
      <c r="D325" t="str">
        <f t="shared" si="22"/>
        <v>Florida</v>
      </c>
      <c r="E325" t="str">
        <f t="shared" si="23"/>
        <v xml:space="preserve">Bay </v>
      </c>
      <c r="F325" t="s">
        <v>15091</v>
      </c>
      <c r="G325" t="s">
        <v>14801</v>
      </c>
      <c r="H325" s="4" t="s">
        <v>8459</v>
      </c>
      <c r="I325" s="1">
        <v>168852</v>
      </c>
      <c r="J325" s="1">
        <v>168852</v>
      </c>
      <c r="K325" s="1">
        <v>169257</v>
      </c>
      <c r="L325" s="1">
        <v>169647</v>
      </c>
      <c r="M325" s="1">
        <v>172029</v>
      </c>
      <c r="N325" s="1">
        <v>174994</v>
      </c>
      <c r="O325" s="1">
        <v>178860</v>
      </c>
      <c r="P325" s="1">
        <v>181947</v>
      </c>
      <c r="Q325" s="1">
        <v>183974</v>
      </c>
      <c r="T325"/>
    </row>
    <row r="326" spans="1:20" x14ac:dyDescent="0.15">
      <c r="A326" t="s">
        <v>9158</v>
      </c>
      <c r="B326">
        <v>12007</v>
      </c>
      <c r="C326" t="s">
        <v>9159</v>
      </c>
      <c r="D326" t="str">
        <f t="shared" si="22"/>
        <v>Florida</v>
      </c>
      <c r="E326" t="str">
        <f t="shared" si="23"/>
        <v xml:space="preserve">Bradford </v>
      </c>
      <c r="F326" t="s">
        <v>15092</v>
      </c>
      <c r="G326" t="s">
        <v>14801</v>
      </c>
      <c r="H326" s="4" t="s">
        <v>8459</v>
      </c>
      <c r="I326" s="1">
        <v>28520</v>
      </c>
      <c r="J326" s="1">
        <v>28520</v>
      </c>
      <c r="K326" s="1">
        <v>28537</v>
      </c>
      <c r="L326" s="1">
        <v>28491</v>
      </c>
      <c r="M326" s="1">
        <v>27141</v>
      </c>
      <c r="N326" s="1">
        <v>26910</v>
      </c>
      <c r="O326" s="1">
        <v>26682</v>
      </c>
      <c r="P326" s="1">
        <v>26935</v>
      </c>
      <c r="Q326" s="1">
        <v>26926</v>
      </c>
      <c r="T326"/>
    </row>
    <row r="327" spans="1:20" x14ac:dyDescent="0.15">
      <c r="A327" t="s">
        <v>9160</v>
      </c>
      <c r="B327">
        <v>12009</v>
      </c>
      <c r="C327" t="s">
        <v>9161</v>
      </c>
      <c r="D327" t="str">
        <f t="shared" si="22"/>
        <v>Florida</v>
      </c>
      <c r="E327" t="str">
        <f t="shared" si="23"/>
        <v xml:space="preserve">Brevard </v>
      </c>
      <c r="F327" t="s">
        <v>15093</v>
      </c>
      <c r="G327" t="s">
        <v>14801</v>
      </c>
      <c r="H327" s="4" t="s">
        <v>16750</v>
      </c>
      <c r="I327" s="1">
        <v>543376</v>
      </c>
      <c r="J327" s="1">
        <v>543378</v>
      </c>
      <c r="K327" s="1">
        <v>544008</v>
      </c>
      <c r="L327" s="1">
        <v>544456</v>
      </c>
      <c r="M327" s="1">
        <v>547753</v>
      </c>
      <c r="N327" s="1">
        <v>551299</v>
      </c>
      <c r="O327" s="1">
        <v>557299</v>
      </c>
      <c r="P327" s="1">
        <v>567934</v>
      </c>
      <c r="Q327" s="1">
        <v>579130</v>
      </c>
      <c r="T327"/>
    </row>
    <row r="328" spans="1:20" x14ac:dyDescent="0.15">
      <c r="A328" t="s">
        <v>9162</v>
      </c>
      <c r="B328">
        <v>12011</v>
      </c>
      <c r="C328" t="s">
        <v>9163</v>
      </c>
      <c r="D328" t="str">
        <f t="shared" si="22"/>
        <v>Florida</v>
      </c>
      <c r="E328" t="str">
        <f t="shared" si="23"/>
        <v xml:space="preserve">Broward </v>
      </c>
      <c r="F328" t="s">
        <v>15094</v>
      </c>
      <c r="G328" t="s">
        <v>14801</v>
      </c>
      <c r="H328" s="4" t="s">
        <v>8225</v>
      </c>
      <c r="I328" s="1">
        <v>1748066</v>
      </c>
      <c r="J328" s="1">
        <v>1748146</v>
      </c>
      <c r="K328" s="1">
        <v>1753125</v>
      </c>
      <c r="L328" s="1">
        <v>1787889</v>
      </c>
      <c r="M328" s="1">
        <v>1816552</v>
      </c>
      <c r="N328" s="1">
        <v>1840051</v>
      </c>
      <c r="O328" s="1">
        <v>1865385</v>
      </c>
      <c r="P328" s="1">
        <v>1887281</v>
      </c>
      <c r="Q328" s="1">
        <v>1909632</v>
      </c>
      <c r="T328"/>
    </row>
    <row r="329" spans="1:20" x14ac:dyDescent="0.15">
      <c r="A329" t="s">
        <v>9164</v>
      </c>
      <c r="B329">
        <v>12013</v>
      </c>
      <c r="C329" t="s">
        <v>9165</v>
      </c>
      <c r="D329" t="str">
        <f t="shared" si="22"/>
        <v>Florida</v>
      </c>
      <c r="E329" t="str">
        <f t="shared" si="23"/>
        <v xml:space="preserve">Calhoun </v>
      </c>
      <c r="F329" t="s">
        <v>14836</v>
      </c>
      <c r="G329" t="s">
        <v>14801</v>
      </c>
      <c r="H329" s="4" t="s">
        <v>8459</v>
      </c>
      <c r="I329" s="1">
        <v>14625</v>
      </c>
      <c r="J329" s="1">
        <v>14625</v>
      </c>
      <c r="K329" s="1">
        <v>14633</v>
      </c>
      <c r="L329" s="1">
        <v>14769</v>
      </c>
      <c r="M329" s="1">
        <v>14717</v>
      </c>
      <c r="N329" s="1">
        <v>14634</v>
      </c>
      <c r="O329" s="1">
        <v>14510</v>
      </c>
      <c r="P329" s="1">
        <v>14468</v>
      </c>
      <c r="Q329" s="1">
        <v>14423</v>
      </c>
      <c r="T329"/>
    </row>
    <row r="330" spans="1:20" x14ac:dyDescent="0.15">
      <c r="A330" t="s">
        <v>9166</v>
      </c>
      <c r="B330">
        <v>12015</v>
      </c>
      <c r="C330" t="s">
        <v>9167</v>
      </c>
      <c r="D330" t="str">
        <f t="shared" si="22"/>
        <v>Florida</v>
      </c>
      <c r="E330" t="str">
        <f t="shared" si="23"/>
        <v xml:space="preserve">Charlotte </v>
      </c>
      <c r="F330" t="s">
        <v>15095</v>
      </c>
      <c r="G330" t="s">
        <v>14801</v>
      </c>
      <c r="H330" s="4" t="s">
        <v>93</v>
      </c>
      <c r="I330" s="1">
        <v>159978</v>
      </c>
      <c r="J330" s="1">
        <v>159968</v>
      </c>
      <c r="K330" s="1">
        <v>159935</v>
      </c>
      <c r="L330" s="1">
        <v>159671</v>
      </c>
      <c r="M330" s="1">
        <v>162937</v>
      </c>
      <c r="N330" s="1">
        <v>165018</v>
      </c>
      <c r="O330" s="1">
        <v>168595</v>
      </c>
      <c r="P330" s="1">
        <v>173194</v>
      </c>
      <c r="Q330" s="1">
        <v>178465</v>
      </c>
      <c r="T330"/>
    </row>
    <row r="331" spans="1:20" x14ac:dyDescent="0.15">
      <c r="A331" t="s">
        <v>9168</v>
      </c>
      <c r="B331">
        <v>12017</v>
      </c>
      <c r="C331" t="s">
        <v>9169</v>
      </c>
      <c r="D331" t="str">
        <f t="shared" si="22"/>
        <v>Florida</v>
      </c>
      <c r="E331" t="str">
        <f t="shared" si="23"/>
        <v xml:space="preserve">Citrus </v>
      </c>
      <c r="F331" t="s">
        <v>15096</v>
      </c>
      <c r="G331" t="s">
        <v>14801</v>
      </c>
      <c r="H331" s="4" t="s">
        <v>270</v>
      </c>
      <c r="I331" s="1">
        <v>141236</v>
      </c>
      <c r="J331" s="1">
        <v>141236</v>
      </c>
      <c r="K331" s="1">
        <v>141263</v>
      </c>
      <c r="L331" s="1">
        <v>139841</v>
      </c>
      <c r="M331" s="1">
        <v>139341</v>
      </c>
      <c r="N331" s="1">
        <v>139063</v>
      </c>
      <c r="O331" s="1">
        <v>139264</v>
      </c>
      <c r="P331" s="1">
        <v>140974</v>
      </c>
      <c r="Q331" s="1">
        <v>143621</v>
      </c>
      <c r="T331"/>
    </row>
    <row r="332" spans="1:20" x14ac:dyDescent="0.15">
      <c r="A332" t="s">
        <v>9170</v>
      </c>
      <c r="B332">
        <v>12019</v>
      </c>
      <c r="C332" t="s">
        <v>9171</v>
      </c>
      <c r="D332" t="str">
        <f t="shared" si="22"/>
        <v>Florida</v>
      </c>
      <c r="E332" t="str">
        <f t="shared" si="23"/>
        <v xml:space="preserve">Clay </v>
      </c>
      <c r="F332" t="s">
        <v>14842</v>
      </c>
      <c r="G332" t="s">
        <v>14801</v>
      </c>
      <c r="H332" s="39" t="s">
        <v>8459</v>
      </c>
      <c r="I332" s="1">
        <v>190865</v>
      </c>
      <c r="J332" s="1">
        <v>190865</v>
      </c>
      <c r="K332" s="1">
        <v>191436</v>
      </c>
      <c r="L332" s="1">
        <v>192375</v>
      </c>
      <c r="M332" s="1">
        <v>194260</v>
      </c>
      <c r="N332" s="1">
        <v>196276</v>
      </c>
      <c r="O332" s="1">
        <v>199501</v>
      </c>
      <c r="P332" s="1">
        <v>203383</v>
      </c>
      <c r="Q332" s="1">
        <v>208311</v>
      </c>
      <c r="T332"/>
    </row>
    <row r="333" spans="1:20" x14ac:dyDescent="0.15">
      <c r="A333" t="s">
        <v>9172</v>
      </c>
      <c r="B333">
        <v>12021</v>
      </c>
      <c r="C333" t="s">
        <v>9173</v>
      </c>
      <c r="D333" t="str">
        <f t="shared" si="22"/>
        <v>Florida</v>
      </c>
      <c r="E333" t="str">
        <f t="shared" si="23"/>
        <v xml:space="preserve">Collier </v>
      </c>
      <c r="F333" t="s">
        <v>15097</v>
      </c>
      <c r="G333" t="s">
        <v>14801</v>
      </c>
      <c r="H333" s="4" t="s">
        <v>8225</v>
      </c>
      <c r="I333" s="1">
        <v>321520</v>
      </c>
      <c r="J333" s="1">
        <v>321520</v>
      </c>
      <c r="K333" s="1">
        <v>322724</v>
      </c>
      <c r="L333" s="1">
        <v>327541</v>
      </c>
      <c r="M333" s="1">
        <v>332332</v>
      </c>
      <c r="N333" s="1">
        <v>339244</v>
      </c>
      <c r="O333" s="1">
        <v>347899</v>
      </c>
      <c r="P333" s="1">
        <v>356570</v>
      </c>
      <c r="Q333" s="1">
        <v>365136</v>
      </c>
      <c r="T333"/>
    </row>
    <row r="334" spans="1:20" x14ac:dyDescent="0.15">
      <c r="A334" t="s">
        <v>9174</v>
      </c>
      <c r="B334">
        <v>12023</v>
      </c>
      <c r="C334" t="s">
        <v>9175</v>
      </c>
      <c r="D334" t="str">
        <f t="shared" si="22"/>
        <v>Florida</v>
      </c>
      <c r="E334" t="str">
        <f t="shared" si="23"/>
        <v xml:space="preserve">Columbia </v>
      </c>
      <c r="F334" t="s">
        <v>14920</v>
      </c>
      <c r="G334" t="s">
        <v>14801</v>
      </c>
      <c r="H334" s="4" t="s">
        <v>8459</v>
      </c>
      <c r="I334" s="1">
        <v>67531</v>
      </c>
      <c r="J334" s="1">
        <v>67532</v>
      </c>
      <c r="K334" s="1">
        <v>67584</v>
      </c>
      <c r="L334" s="1">
        <v>67344</v>
      </c>
      <c r="M334" s="1">
        <v>67949</v>
      </c>
      <c r="N334" s="1">
        <v>67512</v>
      </c>
      <c r="O334" s="1">
        <v>67942</v>
      </c>
      <c r="P334" s="1">
        <v>68286</v>
      </c>
      <c r="Q334" s="1">
        <v>69299</v>
      </c>
      <c r="T334"/>
    </row>
    <row r="335" spans="1:20" x14ac:dyDescent="0.15">
      <c r="A335" t="s">
        <v>9176</v>
      </c>
      <c r="B335">
        <v>12027</v>
      </c>
      <c r="C335" t="s">
        <v>9177</v>
      </c>
      <c r="D335" t="str">
        <f t="shared" si="22"/>
        <v>Florida</v>
      </c>
      <c r="E335" t="str">
        <f t="shared" si="23"/>
        <v xml:space="preserve">DeSoto </v>
      </c>
      <c r="F335" t="s">
        <v>15098</v>
      </c>
      <c r="G335" t="s">
        <v>14801</v>
      </c>
      <c r="H335" s="4" t="s">
        <v>93</v>
      </c>
      <c r="I335" s="1">
        <v>34862</v>
      </c>
      <c r="J335" s="1">
        <v>34862</v>
      </c>
      <c r="K335" s="1">
        <v>34924</v>
      </c>
      <c r="L335" s="1">
        <v>34670</v>
      </c>
      <c r="M335" s="1">
        <v>34781</v>
      </c>
      <c r="N335" s="1">
        <v>34641</v>
      </c>
      <c r="O335" s="1">
        <v>35094</v>
      </c>
      <c r="P335" s="1">
        <v>35355</v>
      </c>
      <c r="Q335" s="1">
        <v>35800</v>
      </c>
      <c r="T335"/>
    </row>
    <row r="336" spans="1:20" x14ac:dyDescent="0.15">
      <c r="A336" t="s">
        <v>9178</v>
      </c>
      <c r="B336">
        <v>12029</v>
      </c>
      <c r="C336" t="s">
        <v>9179</v>
      </c>
      <c r="D336" t="str">
        <f t="shared" si="22"/>
        <v>Florida</v>
      </c>
      <c r="E336" t="str">
        <f t="shared" si="23"/>
        <v xml:space="preserve">Dixie </v>
      </c>
      <c r="F336" t="s">
        <v>15099</v>
      </c>
      <c r="G336" t="s">
        <v>14801</v>
      </c>
      <c r="H336" s="25" t="s">
        <v>16737</v>
      </c>
      <c r="I336" s="1">
        <v>16422</v>
      </c>
      <c r="J336" s="1">
        <v>16422</v>
      </c>
      <c r="K336" s="1">
        <v>16403</v>
      </c>
      <c r="L336" s="1">
        <v>16365</v>
      </c>
      <c r="M336" s="1">
        <v>16074</v>
      </c>
      <c r="N336" s="1">
        <v>15955</v>
      </c>
      <c r="O336" s="1">
        <v>15904</v>
      </c>
      <c r="P336" s="1">
        <v>16187</v>
      </c>
      <c r="Q336" s="1">
        <v>16300</v>
      </c>
      <c r="T336"/>
    </row>
    <row r="337" spans="1:20" x14ac:dyDescent="0.15">
      <c r="A337" t="s">
        <v>9180</v>
      </c>
      <c r="B337">
        <v>12031</v>
      </c>
      <c r="C337" t="s">
        <v>9181</v>
      </c>
      <c r="D337" t="str">
        <f t="shared" si="22"/>
        <v>Florida</v>
      </c>
      <c r="E337" t="str">
        <f t="shared" si="23"/>
        <v xml:space="preserve">Duval </v>
      </c>
      <c r="F337" t="s">
        <v>15100</v>
      </c>
      <c r="G337" t="s">
        <v>14801</v>
      </c>
      <c r="H337" s="4" t="s">
        <v>16750</v>
      </c>
      <c r="I337" s="1">
        <v>864263</v>
      </c>
      <c r="J337" s="1">
        <v>864263</v>
      </c>
      <c r="K337" s="1">
        <v>865825</v>
      </c>
      <c r="L337" s="1">
        <v>872480</v>
      </c>
      <c r="M337" s="1">
        <v>880870</v>
      </c>
      <c r="N337" s="1">
        <v>886873</v>
      </c>
      <c r="O337" s="1">
        <v>898372</v>
      </c>
      <c r="P337" s="1">
        <v>912081</v>
      </c>
      <c r="Q337" s="1">
        <v>926255</v>
      </c>
      <c r="T337"/>
    </row>
    <row r="338" spans="1:20" x14ac:dyDescent="0.15">
      <c r="A338" t="s">
        <v>9182</v>
      </c>
      <c r="B338">
        <v>12033</v>
      </c>
      <c r="C338" t="s">
        <v>9183</v>
      </c>
      <c r="D338" t="str">
        <f t="shared" si="22"/>
        <v>Florida</v>
      </c>
      <c r="E338" t="str">
        <f t="shared" si="23"/>
        <v xml:space="preserve">Escambia </v>
      </c>
      <c r="F338" t="s">
        <v>14855</v>
      </c>
      <c r="G338" t="s">
        <v>14801</v>
      </c>
      <c r="H338" s="4" t="s">
        <v>8459</v>
      </c>
      <c r="I338" s="1">
        <v>297619</v>
      </c>
      <c r="J338" s="1">
        <v>297619</v>
      </c>
      <c r="K338" s="1">
        <v>298164</v>
      </c>
      <c r="L338" s="1">
        <v>299698</v>
      </c>
      <c r="M338" s="1">
        <v>304218</v>
      </c>
      <c r="N338" s="1">
        <v>307782</v>
      </c>
      <c r="O338" s="1">
        <v>309449</v>
      </c>
      <c r="P338" s="1">
        <v>311236</v>
      </c>
      <c r="Q338" s="1">
        <v>315187</v>
      </c>
      <c r="T338"/>
    </row>
    <row r="339" spans="1:20" x14ac:dyDescent="0.15">
      <c r="A339" t="s">
        <v>9184</v>
      </c>
      <c r="B339">
        <v>12035</v>
      </c>
      <c r="C339" t="s">
        <v>9185</v>
      </c>
      <c r="D339" t="str">
        <f t="shared" si="22"/>
        <v>Florida</v>
      </c>
      <c r="E339" t="str">
        <f t="shared" si="23"/>
        <v xml:space="preserve">Flagler </v>
      </c>
      <c r="F339" t="s">
        <v>15101</v>
      </c>
      <c r="G339" t="s">
        <v>14801</v>
      </c>
      <c r="H339" s="4" t="s">
        <v>16750</v>
      </c>
      <c r="I339" s="1">
        <v>95696</v>
      </c>
      <c r="J339" s="1">
        <v>95697</v>
      </c>
      <c r="K339" s="1">
        <v>96089</v>
      </c>
      <c r="L339" s="1">
        <v>97412</v>
      </c>
      <c r="M339" s="1">
        <v>98605</v>
      </c>
      <c r="N339" s="1">
        <v>100013</v>
      </c>
      <c r="O339" s="1">
        <v>102471</v>
      </c>
      <c r="P339" s="1">
        <v>105188</v>
      </c>
      <c r="Q339" s="1">
        <v>108310</v>
      </c>
      <c r="T339"/>
    </row>
    <row r="340" spans="1:20" x14ac:dyDescent="0.15">
      <c r="A340" t="s">
        <v>9186</v>
      </c>
      <c r="B340">
        <v>12037</v>
      </c>
      <c r="C340" t="s">
        <v>9187</v>
      </c>
      <c r="D340" t="str">
        <f t="shared" si="22"/>
        <v>Florida</v>
      </c>
      <c r="E340" t="str">
        <f t="shared" si="23"/>
        <v xml:space="preserve">Franklin </v>
      </c>
      <c r="F340" t="s">
        <v>14858</v>
      </c>
      <c r="G340" t="s">
        <v>14801</v>
      </c>
      <c r="H340" s="4" t="s">
        <v>8459</v>
      </c>
      <c r="I340" s="1">
        <v>11549</v>
      </c>
      <c r="J340" s="1">
        <v>11549</v>
      </c>
      <c r="K340" s="1">
        <v>11534</v>
      </c>
      <c r="L340" s="1">
        <v>11493</v>
      </c>
      <c r="M340" s="1">
        <v>11637</v>
      </c>
      <c r="N340" s="1">
        <v>11559</v>
      </c>
      <c r="O340" s="1">
        <v>11678</v>
      </c>
      <c r="P340" s="1">
        <v>11749</v>
      </c>
      <c r="Q340" s="1">
        <v>11901</v>
      </c>
      <c r="T340"/>
    </row>
    <row r="341" spans="1:20" x14ac:dyDescent="0.15">
      <c r="A341" t="s">
        <v>9188</v>
      </c>
      <c r="B341">
        <v>12039</v>
      </c>
      <c r="C341" t="s">
        <v>9189</v>
      </c>
      <c r="D341" t="str">
        <f t="shared" si="22"/>
        <v>Florida</v>
      </c>
      <c r="E341" t="str">
        <f t="shared" si="23"/>
        <v xml:space="preserve">Gadsden </v>
      </c>
      <c r="F341" t="s">
        <v>15102</v>
      </c>
      <c r="G341" t="s">
        <v>14801</v>
      </c>
      <c r="H341" s="4" t="s">
        <v>270</v>
      </c>
      <c r="I341" s="1">
        <v>46389</v>
      </c>
      <c r="J341" s="1">
        <v>47746</v>
      </c>
      <c r="K341" s="1">
        <v>47790</v>
      </c>
      <c r="L341" s="1">
        <v>47340</v>
      </c>
      <c r="M341" s="1">
        <v>46574</v>
      </c>
      <c r="N341" s="1">
        <v>46034</v>
      </c>
      <c r="O341" s="1">
        <v>46121</v>
      </c>
      <c r="P341" s="1">
        <v>46032</v>
      </c>
      <c r="Q341" s="1">
        <v>46006</v>
      </c>
      <c r="T341"/>
    </row>
    <row r="342" spans="1:20" x14ac:dyDescent="0.15">
      <c r="A342" t="s">
        <v>9190</v>
      </c>
      <c r="B342">
        <v>12041</v>
      </c>
      <c r="C342" t="s">
        <v>9191</v>
      </c>
      <c r="D342" t="str">
        <f t="shared" si="22"/>
        <v>Florida</v>
      </c>
      <c r="E342" t="str">
        <f t="shared" si="23"/>
        <v xml:space="preserve">Gilchrist </v>
      </c>
      <c r="F342" t="s">
        <v>15103</v>
      </c>
      <c r="G342" t="s">
        <v>14801</v>
      </c>
      <c r="H342" s="4" t="s">
        <v>8459</v>
      </c>
      <c r="I342" s="1">
        <v>16939</v>
      </c>
      <c r="J342" s="1">
        <v>16939</v>
      </c>
      <c r="K342" s="1">
        <v>16995</v>
      </c>
      <c r="L342" s="1">
        <v>16987</v>
      </c>
      <c r="M342" s="1">
        <v>16886</v>
      </c>
      <c r="N342" s="1">
        <v>16912</v>
      </c>
      <c r="O342" s="1">
        <v>16973</v>
      </c>
      <c r="P342" s="1">
        <v>17181</v>
      </c>
      <c r="Q342" s="1">
        <v>17212</v>
      </c>
      <c r="T342"/>
    </row>
    <row r="343" spans="1:20" x14ac:dyDescent="0.15">
      <c r="A343" t="s">
        <v>9192</v>
      </c>
      <c r="B343">
        <v>12043</v>
      </c>
      <c r="C343" t="s">
        <v>9193</v>
      </c>
      <c r="D343" t="str">
        <f t="shared" si="22"/>
        <v>Florida</v>
      </c>
      <c r="E343" t="str">
        <f t="shared" si="23"/>
        <v xml:space="preserve">Glades </v>
      </c>
      <c r="F343" t="s">
        <v>15104</v>
      </c>
      <c r="G343" t="s">
        <v>14801</v>
      </c>
      <c r="H343" s="38" t="s">
        <v>16737</v>
      </c>
      <c r="I343" s="1">
        <v>12884</v>
      </c>
      <c r="J343" s="1">
        <v>12884</v>
      </c>
      <c r="K343" s="1">
        <v>12938</v>
      </c>
      <c r="L343" s="1">
        <v>13149</v>
      </c>
      <c r="M343" s="1">
        <v>13007</v>
      </c>
      <c r="N343" s="1">
        <v>13079</v>
      </c>
      <c r="O343" s="1">
        <v>13439</v>
      </c>
      <c r="P343" s="1">
        <v>13607</v>
      </c>
      <c r="Q343" s="1">
        <v>13970</v>
      </c>
      <c r="T343"/>
    </row>
    <row r="344" spans="1:20" x14ac:dyDescent="0.15">
      <c r="A344" t="s">
        <v>9194</v>
      </c>
      <c r="B344">
        <v>12045</v>
      </c>
      <c r="C344" t="s">
        <v>9195</v>
      </c>
      <c r="D344" t="str">
        <f t="shared" si="22"/>
        <v>Florida</v>
      </c>
      <c r="E344" t="str">
        <f t="shared" si="23"/>
        <v xml:space="preserve">Gulf </v>
      </c>
      <c r="F344" t="s">
        <v>15105</v>
      </c>
      <c r="G344" t="s">
        <v>14801</v>
      </c>
      <c r="H344" s="4" t="s">
        <v>8459</v>
      </c>
      <c r="I344" s="1">
        <v>15863</v>
      </c>
      <c r="J344" s="1">
        <v>15863</v>
      </c>
      <c r="K344" s="1">
        <v>15814</v>
      </c>
      <c r="L344" s="1">
        <v>15664</v>
      </c>
      <c r="M344" s="1">
        <v>15669</v>
      </c>
      <c r="N344" s="1">
        <v>15788</v>
      </c>
      <c r="O344" s="1">
        <v>15936</v>
      </c>
      <c r="P344" s="1">
        <v>15874</v>
      </c>
      <c r="Q344" s="1">
        <v>15990</v>
      </c>
      <c r="T344"/>
    </row>
    <row r="345" spans="1:20" x14ac:dyDescent="0.15">
      <c r="A345" t="s">
        <v>9196</v>
      </c>
      <c r="B345">
        <v>12047</v>
      </c>
      <c r="C345" t="s">
        <v>9197</v>
      </c>
      <c r="D345" t="str">
        <f t="shared" si="22"/>
        <v>Florida</v>
      </c>
      <c r="E345" t="str">
        <f t="shared" si="23"/>
        <v xml:space="preserve">Hamilton </v>
      </c>
      <c r="F345" t="s">
        <v>15106</v>
      </c>
      <c r="G345" t="s">
        <v>14801</v>
      </c>
      <c r="H345" s="4" t="s">
        <v>8459</v>
      </c>
      <c r="I345" s="1">
        <v>14799</v>
      </c>
      <c r="J345" s="1">
        <v>14799</v>
      </c>
      <c r="K345" s="1">
        <v>14672</v>
      </c>
      <c r="L345" s="1">
        <v>14605</v>
      </c>
      <c r="M345" s="1">
        <v>14732</v>
      </c>
      <c r="N345" s="1">
        <v>14344</v>
      </c>
      <c r="O345" s="1">
        <v>14068</v>
      </c>
      <c r="P345" s="1">
        <v>14303</v>
      </c>
      <c r="Q345" s="1">
        <v>14361</v>
      </c>
      <c r="T345"/>
    </row>
    <row r="346" spans="1:20" x14ac:dyDescent="0.15">
      <c r="A346" t="s">
        <v>9198</v>
      </c>
      <c r="B346">
        <v>12049</v>
      </c>
      <c r="C346" t="s">
        <v>9199</v>
      </c>
      <c r="D346" t="str">
        <f t="shared" si="22"/>
        <v>Florida</v>
      </c>
      <c r="E346" t="str">
        <f t="shared" si="23"/>
        <v xml:space="preserve">Hardee </v>
      </c>
      <c r="F346" t="s">
        <v>15107</v>
      </c>
      <c r="G346" t="s">
        <v>14801</v>
      </c>
      <c r="H346" s="4" t="s">
        <v>93</v>
      </c>
      <c r="I346" s="1">
        <v>27731</v>
      </c>
      <c r="J346" s="1">
        <v>27731</v>
      </c>
      <c r="K346" s="1">
        <v>27740</v>
      </c>
      <c r="L346" s="1">
        <v>27633</v>
      </c>
      <c r="M346" s="1">
        <v>27379</v>
      </c>
      <c r="N346" s="1">
        <v>27255</v>
      </c>
      <c r="O346" s="1">
        <v>27264</v>
      </c>
      <c r="P346" s="1">
        <v>27252</v>
      </c>
      <c r="Q346" s="1">
        <v>27360</v>
      </c>
      <c r="T346"/>
    </row>
    <row r="347" spans="1:20" x14ac:dyDescent="0.15">
      <c r="A347" t="s">
        <v>9200</v>
      </c>
      <c r="B347">
        <v>12051</v>
      </c>
      <c r="C347" t="s">
        <v>9201</v>
      </c>
      <c r="D347" t="str">
        <f t="shared" si="22"/>
        <v>Florida</v>
      </c>
      <c r="E347" t="str">
        <f t="shared" si="23"/>
        <v xml:space="preserve">Hendry </v>
      </c>
      <c r="F347" t="s">
        <v>15108</v>
      </c>
      <c r="G347" t="s">
        <v>14801</v>
      </c>
      <c r="H347" s="25" t="s">
        <v>16737</v>
      </c>
      <c r="I347" s="1">
        <v>39140</v>
      </c>
      <c r="J347" s="1">
        <v>39140</v>
      </c>
      <c r="K347" s="1">
        <v>39034</v>
      </c>
      <c r="L347" s="1">
        <v>38873</v>
      </c>
      <c r="M347" s="1">
        <v>37777</v>
      </c>
      <c r="N347" s="1">
        <v>37630</v>
      </c>
      <c r="O347" s="1">
        <v>38294</v>
      </c>
      <c r="P347" s="1">
        <v>38890</v>
      </c>
      <c r="Q347" s="1">
        <v>39290</v>
      </c>
      <c r="T347"/>
    </row>
    <row r="348" spans="1:20" x14ac:dyDescent="0.15">
      <c r="A348" t="s">
        <v>9202</v>
      </c>
      <c r="B348">
        <v>12053</v>
      </c>
      <c r="C348" t="s">
        <v>9203</v>
      </c>
      <c r="D348" t="str">
        <f t="shared" si="22"/>
        <v>Florida</v>
      </c>
      <c r="E348" t="str">
        <f t="shared" si="23"/>
        <v xml:space="preserve">Hernando </v>
      </c>
      <c r="F348" t="s">
        <v>15109</v>
      </c>
      <c r="G348" t="s">
        <v>14801</v>
      </c>
      <c r="H348" s="4" t="s">
        <v>93</v>
      </c>
      <c r="I348" s="1">
        <v>172778</v>
      </c>
      <c r="J348" s="1">
        <v>172775</v>
      </c>
      <c r="K348" s="1">
        <v>172975</v>
      </c>
      <c r="L348" s="1">
        <v>172909</v>
      </c>
      <c r="M348" s="1">
        <v>173110</v>
      </c>
      <c r="N348" s="1">
        <v>174019</v>
      </c>
      <c r="O348" s="1">
        <v>175695</v>
      </c>
      <c r="P348" s="1">
        <v>178326</v>
      </c>
      <c r="Q348" s="1">
        <v>182835</v>
      </c>
      <c r="T348"/>
    </row>
    <row r="349" spans="1:20" x14ac:dyDescent="0.15">
      <c r="A349" t="s">
        <v>9204</v>
      </c>
      <c r="B349">
        <v>12055</v>
      </c>
      <c r="C349" t="s">
        <v>9205</v>
      </c>
      <c r="D349" t="str">
        <f t="shared" si="22"/>
        <v>Florida</v>
      </c>
      <c r="E349" t="str">
        <f t="shared" si="23"/>
        <v xml:space="preserve">Highlands </v>
      </c>
      <c r="F349" t="s">
        <v>15110</v>
      </c>
      <c r="G349" t="s">
        <v>14801</v>
      </c>
      <c r="H349" s="38" t="s">
        <v>16737</v>
      </c>
      <c r="I349" s="1">
        <v>98786</v>
      </c>
      <c r="J349" s="1">
        <v>98786</v>
      </c>
      <c r="K349" s="1">
        <v>98664</v>
      </c>
      <c r="L349" s="1">
        <v>98308</v>
      </c>
      <c r="M349" s="1">
        <v>98045</v>
      </c>
      <c r="N349" s="1">
        <v>97817</v>
      </c>
      <c r="O349" s="1">
        <v>98085</v>
      </c>
      <c r="P349" s="1">
        <v>99447</v>
      </c>
      <c r="Q349" s="1">
        <v>100917</v>
      </c>
      <c r="T349"/>
    </row>
    <row r="350" spans="1:20" x14ac:dyDescent="0.15">
      <c r="A350" t="s">
        <v>9206</v>
      </c>
      <c r="B350">
        <v>12057</v>
      </c>
      <c r="C350" t="s">
        <v>9207</v>
      </c>
      <c r="D350" t="str">
        <f t="shared" si="22"/>
        <v>Florida</v>
      </c>
      <c r="E350" t="str">
        <f t="shared" si="23"/>
        <v xml:space="preserve">Hillsborough </v>
      </c>
      <c r="F350" t="s">
        <v>15111</v>
      </c>
      <c r="G350" t="s">
        <v>14801</v>
      </c>
      <c r="H350" s="4" t="s">
        <v>93</v>
      </c>
      <c r="I350" s="1">
        <v>1229226</v>
      </c>
      <c r="J350" s="1">
        <v>1229224</v>
      </c>
      <c r="K350" s="1">
        <v>1233839</v>
      </c>
      <c r="L350" s="1">
        <v>1271205</v>
      </c>
      <c r="M350" s="1">
        <v>1281677</v>
      </c>
      <c r="N350" s="1">
        <v>1293189</v>
      </c>
      <c r="O350" s="1">
        <v>1317116</v>
      </c>
      <c r="P350" s="1">
        <v>1347077</v>
      </c>
      <c r="Q350" s="1">
        <v>1376238</v>
      </c>
      <c r="T350"/>
    </row>
    <row r="351" spans="1:20" x14ac:dyDescent="0.15">
      <c r="A351" t="s">
        <v>9208</v>
      </c>
      <c r="B351">
        <v>12059</v>
      </c>
      <c r="C351" t="s">
        <v>9209</v>
      </c>
      <c r="D351" t="str">
        <f t="shared" si="22"/>
        <v>Florida</v>
      </c>
      <c r="E351" t="str">
        <f t="shared" si="23"/>
        <v xml:space="preserve">Holmes </v>
      </c>
      <c r="F351" t="s">
        <v>15112</v>
      </c>
      <c r="G351" t="s">
        <v>14801</v>
      </c>
      <c r="H351" s="4" t="s">
        <v>8459</v>
      </c>
      <c r="I351" s="1">
        <v>19927</v>
      </c>
      <c r="J351" s="1">
        <v>19927</v>
      </c>
      <c r="K351" s="1">
        <v>19860</v>
      </c>
      <c r="L351" s="1">
        <v>19842</v>
      </c>
      <c r="M351" s="1">
        <v>19739</v>
      </c>
      <c r="N351" s="1">
        <v>19652</v>
      </c>
      <c r="O351" s="1">
        <v>19640</v>
      </c>
      <c r="P351" s="1">
        <v>19329</v>
      </c>
      <c r="Q351" s="1">
        <v>19487</v>
      </c>
      <c r="T351"/>
    </row>
    <row r="352" spans="1:20" x14ac:dyDescent="0.15">
      <c r="A352" t="s">
        <v>9210</v>
      </c>
      <c r="B352">
        <v>12061</v>
      </c>
      <c r="C352" t="s">
        <v>9211</v>
      </c>
      <c r="D352" t="str">
        <f t="shared" si="22"/>
        <v>Florida</v>
      </c>
      <c r="E352" t="str">
        <f t="shared" si="23"/>
        <v xml:space="preserve">Indian River </v>
      </c>
      <c r="F352" t="s">
        <v>15113</v>
      </c>
      <c r="G352" t="s">
        <v>14801</v>
      </c>
      <c r="H352" s="4" t="s">
        <v>16750</v>
      </c>
      <c r="I352" s="1">
        <v>138028</v>
      </c>
      <c r="J352" s="1">
        <v>138028</v>
      </c>
      <c r="K352" s="1">
        <v>138243</v>
      </c>
      <c r="L352" s="1">
        <v>139027</v>
      </c>
      <c r="M352" s="1">
        <v>140650</v>
      </c>
      <c r="N352" s="1">
        <v>141966</v>
      </c>
      <c r="O352" s="1">
        <v>144740</v>
      </c>
      <c r="P352" s="1">
        <v>147792</v>
      </c>
      <c r="Q352" s="1">
        <v>151563</v>
      </c>
      <c r="T352"/>
    </row>
    <row r="353" spans="1:20" x14ac:dyDescent="0.15">
      <c r="A353" t="s">
        <v>9212</v>
      </c>
      <c r="B353">
        <v>12063</v>
      </c>
      <c r="C353" t="s">
        <v>9213</v>
      </c>
      <c r="D353" t="str">
        <f t="shared" si="22"/>
        <v>Florida</v>
      </c>
      <c r="E353" t="str">
        <f t="shared" si="23"/>
        <v xml:space="preserve">Jackson </v>
      </c>
      <c r="F353" t="s">
        <v>14864</v>
      </c>
      <c r="G353" t="s">
        <v>14801</v>
      </c>
      <c r="H353" s="4" t="s">
        <v>8459</v>
      </c>
      <c r="I353" s="1">
        <v>49746</v>
      </c>
      <c r="J353" s="1">
        <v>49761</v>
      </c>
      <c r="K353" s="1">
        <v>49614</v>
      </c>
      <c r="L353" s="1">
        <v>49148</v>
      </c>
      <c r="M353" s="1">
        <v>49011</v>
      </c>
      <c r="N353" s="1">
        <v>48990</v>
      </c>
      <c r="O353" s="1">
        <v>48786</v>
      </c>
      <c r="P353" s="1">
        <v>48590</v>
      </c>
      <c r="Q353" s="1">
        <v>48229</v>
      </c>
      <c r="T353"/>
    </row>
    <row r="354" spans="1:20" x14ac:dyDescent="0.15">
      <c r="A354" t="s">
        <v>9214</v>
      </c>
      <c r="B354">
        <v>12065</v>
      </c>
      <c r="C354" t="s">
        <v>9215</v>
      </c>
      <c r="D354" t="str">
        <f t="shared" si="22"/>
        <v>Florida</v>
      </c>
      <c r="E354" t="str">
        <f t="shared" si="23"/>
        <v xml:space="preserve">Jefferson </v>
      </c>
      <c r="F354" t="s">
        <v>14865</v>
      </c>
      <c r="G354" t="s">
        <v>14801</v>
      </c>
      <c r="H354" s="4" t="s">
        <v>8459</v>
      </c>
      <c r="I354" s="1">
        <v>14761</v>
      </c>
      <c r="J354" s="1">
        <v>14761</v>
      </c>
      <c r="K354" s="1">
        <v>14746</v>
      </c>
      <c r="L354" s="1">
        <v>14506</v>
      </c>
      <c r="M354" s="1">
        <v>14204</v>
      </c>
      <c r="N354" s="1">
        <v>14191</v>
      </c>
      <c r="O354" s="1">
        <v>14037</v>
      </c>
      <c r="P354" s="1">
        <v>14071</v>
      </c>
      <c r="Q354" s="1">
        <v>13906</v>
      </c>
      <c r="T354"/>
    </row>
    <row r="355" spans="1:20" x14ac:dyDescent="0.15">
      <c r="A355" t="s">
        <v>9216</v>
      </c>
      <c r="B355">
        <v>12067</v>
      </c>
      <c r="C355" t="s">
        <v>9217</v>
      </c>
      <c r="D355" t="str">
        <f t="shared" si="22"/>
        <v>Florida</v>
      </c>
      <c r="E355" t="str">
        <f t="shared" si="23"/>
        <v xml:space="preserve">Lafayette </v>
      </c>
      <c r="F355" t="s">
        <v>14938</v>
      </c>
      <c r="G355" t="s">
        <v>14801</v>
      </c>
      <c r="H355" s="4" t="s">
        <v>8459</v>
      </c>
      <c r="I355" s="1">
        <v>8870</v>
      </c>
      <c r="J355" s="1">
        <v>8870</v>
      </c>
      <c r="K355" s="1">
        <v>8813</v>
      </c>
      <c r="L355" s="1">
        <v>8815</v>
      </c>
      <c r="M355" s="1">
        <v>8811</v>
      </c>
      <c r="N355" s="1">
        <v>8820</v>
      </c>
      <c r="O355" s="1">
        <v>8832</v>
      </c>
      <c r="P355" s="1">
        <v>8628</v>
      </c>
      <c r="Q355" s="1">
        <v>8617</v>
      </c>
      <c r="T355"/>
    </row>
    <row r="356" spans="1:20" x14ac:dyDescent="0.15">
      <c r="A356" t="s">
        <v>9218</v>
      </c>
      <c r="B356">
        <v>12069</v>
      </c>
      <c r="C356" t="s">
        <v>9219</v>
      </c>
      <c r="D356" t="str">
        <f t="shared" si="22"/>
        <v>Florida</v>
      </c>
      <c r="E356" t="str">
        <f t="shared" si="23"/>
        <v xml:space="preserve">Lake </v>
      </c>
      <c r="F356" t="s">
        <v>14983</v>
      </c>
      <c r="G356" t="s">
        <v>14801</v>
      </c>
      <c r="H356" s="4" t="s">
        <v>93</v>
      </c>
      <c r="I356" s="1">
        <v>297052</v>
      </c>
      <c r="J356" s="1">
        <v>297047</v>
      </c>
      <c r="K356" s="1">
        <v>297862</v>
      </c>
      <c r="L356" s="1">
        <v>299926</v>
      </c>
      <c r="M356" s="1">
        <v>303437</v>
      </c>
      <c r="N356" s="1">
        <v>307922</v>
      </c>
      <c r="O356" s="1">
        <v>315657</v>
      </c>
      <c r="P356" s="1">
        <v>325518</v>
      </c>
      <c r="Q356" s="1">
        <v>335396</v>
      </c>
      <c r="T356"/>
    </row>
    <row r="357" spans="1:20" x14ac:dyDescent="0.15">
      <c r="A357" t="s">
        <v>9220</v>
      </c>
      <c r="B357">
        <v>12071</v>
      </c>
      <c r="C357" t="s">
        <v>9221</v>
      </c>
      <c r="D357" t="str">
        <f t="shared" si="22"/>
        <v>Florida</v>
      </c>
      <c r="E357" t="str">
        <f t="shared" si="23"/>
        <v xml:space="preserve">Lee </v>
      </c>
      <c r="F357" t="s">
        <v>14869</v>
      </c>
      <c r="G357" t="s">
        <v>14801</v>
      </c>
      <c r="H357" s="4" t="s">
        <v>93</v>
      </c>
      <c r="I357" s="1">
        <v>618754</v>
      </c>
      <c r="J357" s="1">
        <v>618754</v>
      </c>
      <c r="K357" s="1">
        <v>620590</v>
      </c>
      <c r="L357" s="1">
        <v>630543</v>
      </c>
      <c r="M357" s="1">
        <v>644096</v>
      </c>
      <c r="N357" s="1">
        <v>660085</v>
      </c>
      <c r="O357" s="1">
        <v>678048</v>
      </c>
      <c r="P357" s="1">
        <v>700285</v>
      </c>
      <c r="Q357" s="1">
        <v>722336</v>
      </c>
      <c r="T357"/>
    </row>
    <row r="358" spans="1:20" x14ac:dyDescent="0.15">
      <c r="A358" t="s">
        <v>9222</v>
      </c>
      <c r="B358">
        <v>12073</v>
      </c>
      <c r="C358" t="s">
        <v>9223</v>
      </c>
      <c r="D358" t="str">
        <f t="shared" si="22"/>
        <v>Florida</v>
      </c>
      <c r="E358" t="str">
        <f t="shared" si="23"/>
        <v xml:space="preserve">Leon </v>
      </c>
      <c r="F358" t="s">
        <v>15114</v>
      </c>
      <c r="G358" t="s">
        <v>14801</v>
      </c>
      <c r="H358" s="4" t="s">
        <v>8459</v>
      </c>
      <c r="I358" s="1">
        <v>275487</v>
      </c>
      <c r="J358" s="1">
        <v>275480</v>
      </c>
      <c r="K358" s="1">
        <v>275986</v>
      </c>
      <c r="L358" s="1">
        <v>278362</v>
      </c>
      <c r="M358" s="1">
        <v>283808</v>
      </c>
      <c r="N358" s="1">
        <v>282071</v>
      </c>
      <c r="O358" s="1">
        <v>284053</v>
      </c>
      <c r="P358" s="1">
        <v>286187</v>
      </c>
      <c r="Q358" s="1">
        <v>287822</v>
      </c>
      <c r="T358"/>
    </row>
    <row r="359" spans="1:20" x14ac:dyDescent="0.15">
      <c r="A359" t="s">
        <v>9224</v>
      </c>
      <c r="B359">
        <v>12075</v>
      </c>
      <c r="C359" t="s">
        <v>9225</v>
      </c>
      <c r="D359" t="str">
        <f t="shared" si="22"/>
        <v>Florida</v>
      </c>
      <c r="E359" t="str">
        <f t="shared" si="23"/>
        <v xml:space="preserve">Levy </v>
      </c>
      <c r="F359" t="s">
        <v>15115</v>
      </c>
      <c r="G359" t="s">
        <v>14801</v>
      </c>
      <c r="H359" s="25" t="s">
        <v>16737</v>
      </c>
      <c r="I359" s="1">
        <v>40801</v>
      </c>
      <c r="J359" s="1">
        <v>40801</v>
      </c>
      <c r="K359" s="1">
        <v>40721</v>
      </c>
      <c r="L359" s="1">
        <v>40254</v>
      </c>
      <c r="M359" s="1">
        <v>39935</v>
      </c>
      <c r="N359" s="1">
        <v>39535</v>
      </c>
      <c r="O359" s="1">
        <v>39418</v>
      </c>
      <c r="P359" s="1">
        <v>39688</v>
      </c>
      <c r="Q359" s="1">
        <v>39961</v>
      </c>
      <c r="T359"/>
    </row>
    <row r="360" spans="1:20" x14ac:dyDescent="0.15">
      <c r="A360" t="s">
        <v>9226</v>
      </c>
      <c r="B360">
        <v>12077</v>
      </c>
      <c r="C360" t="s">
        <v>9227</v>
      </c>
      <c r="D360" t="str">
        <f t="shared" si="22"/>
        <v>Florida</v>
      </c>
      <c r="E360" t="str">
        <f t="shared" si="23"/>
        <v xml:space="preserve">Liberty </v>
      </c>
      <c r="F360" t="s">
        <v>15116</v>
      </c>
      <c r="G360" t="s">
        <v>14801</v>
      </c>
      <c r="H360" s="4" t="s">
        <v>270</v>
      </c>
      <c r="I360" s="1">
        <v>8365</v>
      </c>
      <c r="J360" s="1">
        <v>8365</v>
      </c>
      <c r="K360" s="1">
        <v>8338</v>
      </c>
      <c r="L360" s="1">
        <v>8234</v>
      </c>
      <c r="M360" s="1">
        <v>8247</v>
      </c>
      <c r="N360" s="1">
        <v>8309</v>
      </c>
      <c r="O360" s="1">
        <v>8345</v>
      </c>
      <c r="P360" s="1">
        <v>8323</v>
      </c>
      <c r="Q360" s="1">
        <v>8202</v>
      </c>
      <c r="T360"/>
    </row>
    <row r="361" spans="1:20" x14ac:dyDescent="0.15">
      <c r="A361" t="s">
        <v>9228</v>
      </c>
      <c r="B361">
        <v>12079</v>
      </c>
      <c r="C361" t="s">
        <v>9229</v>
      </c>
      <c r="D361" t="str">
        <f t="shared" si="22"/>
        <v>Florida</v>
      </c>
      <c r="E361" t="str">
        <f t="shared" si="23"/>
        <v xml:space="preserve">Madison </v>
      </c>
      <c r="F361" t="s">
        <v>14873</v>
      </c>
      <c r="G361" t="s">
        <v>14801</v>
      </c>
      <c r="H361" s="4" t="s">
        <v>8459</v>
      </c>
      <c r="I361" s="1">
        <v>19224</v>
      </c>
      <c r="J361" s="1">
        <v>19226</v>
      </c>
      <c r="K361" s="1">
        <v>19231</v>
      </c>
      <c r="L361" s="1">
        <v>19079</v>
      </c>
      <c r="M361" s="1">
        <v>18939</v>
      </c>
      <c r="N361" s="1">
        <v>18724</v>
      </c>
      <c r="O361" s="1">
        <v>18516</v>
      </c>
      <c r="P361" s="1">
        <v>18398</v>
      </c>
      <c r="Q361" s="1">
        <v>18224</v>
      </c>
      <c r="T361"/>
    </row>
    <row r="362" spans="1:20" x14ac:dyDescent="0.15">
      <c r="A362" t="s">
        <v>9230</v>
      </c>
      <c r="B362">
        <v>12081</v>
      </c>
      <c r="C362" t="s">
        <v>9231</v>
      </c>
      <c r="D362" t="str">
        <f t="shared" si="22"/>
        <v>Florida</v>
      </c>
      <c r="E362" t="str">
        <f t="shared" si="23"/>
        <v xml:space="preserve">Manatee </v>
      </c>
      <c r="F362" t="s">
        <v>15117</v>
      </c>
      <c r="G362" t="s">
        <v>14801</v>
      </c>
      <c r="H362" s="4" t="s">
        <v>93</v>
      </c>
      <c r="I362" s="1">
        <v>322833</v>
      </c>
      <c r="J362" s="1">
        <v>322833</v>
      </c>
      <c r="K362" s="1">
        <v>323446</v>
      </c>
      <c r="L362" s="1">
        <v>327373</v>
      </c>
      <c r="M362" s="1">
        <v>334096</v>
      </c>
      <c r="N362" s="1">
        <v>342246</v>
      </c>
      <c r="O362" s="1">
        <v>351713</v>
      </c>
      <c r="P362" s="1">
        <v>363110</v>
      </c>
      <c r="Q362" s="1">
        <v>375888</v>
      </c>
      <c r="T362"/>
    </row>
    <row r="363" spans="1:20" x14ac:dyDescent="0.15">
      <c r="A363" t="s">
        <v>9232</v>
      </c>
      <c r="B363">
        <v>12083</v>
      </c>
      <c r="C363" t="s">
        <v>9233</v>
      </c>
      <c r="D363" t="str">
        <f t="shared" si="22"/>
        <v>Florida</v>
      </c>
      <c r="E363" t="str">
        <f t="shared" si="23"/>
        <v xml:space="preserve">Marion </v>
      </c>
      <c r="F363" t="s">
        <v>14875</v>
      </c>
      <c r="G363" t="s">
        <v>14801</v>
      </c>
      <c r="H363" s="4" t="s">
        <v>93</v>
      </c>
      <c r="I363" s="1">
        <v>331298</v>
      </c>
      <c r="J363" s="1">
        <v>331303</v>
      </c>
      <c r="K363" s="1">
        <v>331437</v>
      </c>
      <c r="L363" s="1">
        <v>332429</v>
      </c>
      <c r="M363" s="1">
        <v>334294</v>
      </c>
      <c r="N363" s="1">
        <v>335800</v>
      </c>
      <c r="O363" s="1">
        <v>339079</v>
      </c>
      <c r="P363" s="1">
        <v>343514</v>
      </c>
      <c r="Q363" s="1">
        <v>349020</v>
      </c>
      <c r="T363"/>
    </row>
    <row r="364" spans="1:20" x14ac:dyDescent="0.15">
      <c r="A364" t="s">
        <v>9234</v>
      </c>
      <c r="B364">
        <v>12085</v>
      </c>
      <c r="C364" t="s">
        <v>9235</v>
      </c>
      <c r="D364" t="str">
        <f t="shared" si="22"/>
        <v>Florida</v>
      </c>
      <c r="E364" t="str">
        <f t="shared" si="23"/>
        <v xml:space="preserve">Martin </v>
      </c>
      <c r="F364" t="s">
        <v>15118</v>
      </c>
      <c r="G364" t="s">
        <v>14801</v>
      </c>
      <c r="H364" s="39" t="s">
        <v>16750</v>
      </c>
      <c r="I364" s="1">
        <v>146318</v>
      </c>
      <c r="J364" s="1">
        <v>146850</v>
      </c>
      <c r="K364" s="1">
        <v>146979</v>
      </c>
      <c r="L364" s="1">
        <v>147694</v>
      </c>
      <c r="M364" s="1">
        <v>148945</v>
      </c>
      <c r="N364" s="1">
        <v>151237</v>
      </c>
      <c r="O364" s="1">
        <v>153272</v>
      </c>
      <c r="P364" s="1">
        <v>155804</v>
      </c>
      <c r="Q364" s="1">
        <v>158701</v>
      </c>
      <c r="T364"/>
    </row>
    <row r="365" spans="1:20" x14ac:dyDescent="0.15">
      <c r="A365" t="s">
        <v>9236</v>
      </c>
      <c r="B365">
        <v>12086</v>
      </c>
      <c r="C365" t="s">
        <v>9237</v>
      </c>
      <c r="D365" t="str">
        <f t="shared" si="22"/>
        <v>Florida</v>
      </c>
      <c r="E365" t="str">
        <f t="shared" si="23"/>
        <v xml:space="preserve">Miami-Dade </v>
      </c>
      <c r="F365" t="s">
        <v>15119</v>
      </c>
      <c r="G365" t="s">
        <v>14801</v>
      </c>
      <c r="H365" s="4" t="s">
        <v>8225</v>
      </c>
      <c r="I365" s="1">
        <v>2496435</v>
      </c>
      <c r="J365" s="1">
        <v>2498018</v>
      </c>
      <c r="K365" s="1">
        <v>2507362</v>
      </c>
      <c r="L365" s="1">
        <v>2573361</v>
      </c>
      <c r="M365" s="1">
        <v>2607979</v>
      </c>
      <c r="N365" s="1">
        <v>2641273</v>
      </c>
      <c r="O365" s="1">
        <v>2667299</v>
      </c>
      <c r="P365" s="1">
        <v>2692593</v>
      </c>
      <c r="Q365" s="1">
        <v>2712945</v>
      </c>
      <c r="T365"/>
    </row>
    <row r="366" spans="1:20" x14ac:dyDescent="0.15">
      <c r="A366" t="s">
        <v>9238</v>
      </c>
      <c r="B366">
        <v>12087</v>
      </c>
      <c r="C366" t="s">
        <v>9239</v>
      </c>
      <c r="D366" t="str">
        <f t="shared" si="22"/>
        <v>Florida</v>
      </c>
      <c r="E366" t="str">
        <f t="shared" si="23"/>
        <v xml:space="preserve">Monroe </v>
      </c>
      <c r="F366" t="s">
        <v>14878</v>
      </c>
      <c r="G366" t="s">
        <v>14801</v>
      </c>
      <c r="H366" s="4" t="s">
        <v>8225</v>
      </c>
      <c r="I366" s="1">
        <v>73090</v>
      </c>
      <c r="J366" s="1">
        <v>73090</v>
      </c>
      <c r="K366" s="1">
        <v>73212</v>
      </c>
      <c r="L366" s="1">
        <v>74096</v>
      </c>
      <c r="M366" s="1">
        <v>74833</v>
      </c>
      <c r="N366" s="1">
        <v>76204</v>
      </c>
      <c r="O366" s="1">
        <v>76910</v>
      </c>
      <c r="P366" s="1">
        <v>78728</v>
      </c>
      <c r="Q366" s="1">
        <v>79077</v>
      </c>
      <c r="T366"/>
    </row>
    <row r="367" spans="1:20" x14ac:dyDescent="0.15">
      <c r="A367" t="s">
        <v>9240</v>
      </c>
      <c r="B367">
        <v>12089</v>
      </c>
      <c r="C367" t="s">
        <v>9241</v>
      </c>
      <c r="D367" t="str">
        <f t="shared" si="22"/>
        <v>Florida</v>
      </c>
      <c r="E367" t="str">
        <f t="shared" si="23"/>
        <v xml:space="preserve">Nassau </v>
      </c>
      <c r="F367" t="s">
        <v>15120</v>
      </c>
      <c r="G367" t="s">
        <v>14801</v>
      </c>
      <c r="H367" s="4" t="s">
        <v>16750</v>
      </c>
      <c r="I367" s="1">
        <v>73314</v>
      </c>
      <c r="J367" s="1">
        <v>73314</v>
      </c>
      <c r="K367" s="1">
        <v>73530</v>
      </c>
      <c r="L367" s="1">
        <v>74162</v>
      </c>
      <c r="M367" s="1">
        <v>74638</v>
      </c>
      <c r="N367" s="1">
        <v>75606</v>
      </c>
      <c r="O367" s="1">
        <v>76598</v>
      </c>
      <c r="P367" s="1">
        <v>78470</v>
      </c>
      <c r="Q367" s="1">
        <v>80622</v>
      </c>
      <c r="T367"/>
    </row>
    <row r="368" spans="1:20" x14ac:dyDescent="0.15">
      <c r="A368" t="s">
        <v>9242</v>
      </c>
      <c r="B368">
        <v>12091</v>
      </c>
      <c r="C368" t="s">
        <v>9243</v>
      </c>
      <c r="D368" t="str">
        <f t="shared" si="22"/>
        <v>Florida</v>
      </c>
      <c r="E368" t="str">
        <f t="shared" si="23"/>
        <v xml:space="preserve">Okaloosa </v>
      </c>
      <c r="F368" t="s">
        <v>15121</v>
      </c>
      <c r="G368" t="s">
        <v>14801</v>
      </c>
      <c r="H368" s="4" t="s">
        <v>8459</v>
      </c>
      <c r="I368" s="1">
        <v>180822</v>
      </c>
      <c r="J368" s="1">
        <v>180822</v>
      </c>
      <c r="K368" s="1">
        <v>180762</v>
      </c>
      <c r="L368" s="1">
        <v>183245</v>
      </c>
      <c r="M368" s="1">
        <v>190254</v>
      </c>
      <c r="N368" s="1">
        <v>193408</v>
      </c>
      <c r="O368" s="1">
        <v>195479</v>
      </c>
      <c r="P368" s="1">
        <v>198681</v>
      </c>
      <c r="Q368" s="1">
        <v>201170</v>
      </c>
      <c r="T368"/>
    </row>
    <row r="369" spans="1:20" x14ac:dyDescent="0.15">
      <c r="A369" t="s">
        <v>9244</v>
      </c>
      <c r="B369">
        <v>12093</v>
      </c>
      <c r="C369" t="s">
        <v>9245</v>
      </c>
      <c r="D369" t="str">
        <f t="shared" si="22"/>
        <v>Florida</v>
      </c>
      <c r="E369" t="str">
        <f t="shared" si="23"/>
        <v xml:space="preserve">Okeechobee </v>
      </c>
      <c r="F369" t="s">
        <v>15122</v>
      </c>
      <c r="G369" t="s">
        <v>14801</v>
      </c>
      <c r="H369" s="25" t="s">
        <v>16737</v>
      </c>
      <c r="I369" s="1">
        <v>39996</v>
      </c>
      <c r="J369" s="1">
        <v>39996</v>
      </c>
      <c r="K369" s="1">
        <v>40028</v>
      </c>
      <c r="L369" s="1">
        <v>39449</v>
      </c>
      <c r="M369" s="1">
        <v>39287</v>
      </c>
      <c r="N369" s="1">
        <v>38989</v>
      </c>
      <c r="O369" s="1">
        <v>39101</v>
      </c>
      <c r="P369" s="1">
        <v>39409</v>
      </c>
      <c r="Q369" s="1">
        <v>40314</v>
      </c>
      <c r="T369"/>
    </row>
    <row r="370" spans="1:20" x14ac:dyDescent="0.15">
      <c r="A370" t="s">
        <v>9246</v>
      </c>
      <c r="B370">
        <v>12095</v>
      </c>
      <c r="C370" t="s">
        <v>9247</v>
      </c>
      <c r="D370" t="str">
        <f t="shared" si="22"/>
        <v>Florida</v>
      </c>
      <c r="E370" t="str">
        <f t="shared" si="23"/>
        <v xml:space="preserve">Orange </v>
      </c>
      <c r="F370" t="s">
        <v>14995</v>
      </c>
      <c r="G370" t="s">
        <v>14801</v>
      </c>
      <c r="H370" s="4" t="s">
        <v>16750</v>
      </c>
      <c r="I370" s="1">
        <v>1145956</v>
      </c>
      <c r="J370" s="1">
        <v>1145951</v>
      </c>
      <c r="K370" s="1">
        <v>1148716</v>
      </c>
      <c r="L370" s="1">
        <v>1169806</v>
      </c>
      <c r="M370" s="1">
        <v>1202048</v>
      </c>
      <c r="N370" s="1">
        <v>1225366</v>
      </c>
      <c r="O370" s="1">
        <v>1253631</v>
      </c>
      <c r="P370" s="1">
        <v>1284864</v>
      </c>
      <c r="Q370" s="1">
        <v>1314367</v>
      </c>
      <c r="T370"/>
    </row>
    <row r="371" spans="1:20" x14ac:dyDescent="0.15">
      <c r="A371" t="s">
        <v>9248</v>
      </c>
      <c r="B371">
        <v>12097</v>
      </c>
      <c r="C371" t="s">
        <v>9249</v>
      </c>
      <c r="D371" t="str">
        <f t="shared" si="22"/>
        <v>Florida</v>
      </c>
      <c r="E371" t="str">
        <f t="shared" si="23"/>
        <v xml:space="preserve">Osceola </v>
      </c>
      <c r="F371" t="s">
        <v>15123</v>
      </c>
      <c r="G371" t="s">
        <v>14801</v>
      </c>
      <c r="H371" s="4" t="s">
        <v>16750</v>
      </c>
      <c r="I371" s="1">
        <v>268685</v>
      </c>
      <c r="J371" s="1">
        <v>268683</v>
      </c>
      <c r="K371" s="1">
        <v>269846</v>
      </c>
      <c r="L371" s="1">
        <v>278906</v>
      </c>
      <c r="M371" s="1">
        <v>289501</v>
      </c>
      <c r="N371" s="1">
        <v>299822</v>
      </c>
      <c r="O371" s="1">
        <v>311445</v>
      </c>
      <c r="P371" s="1">
        <v>323028</v>
      </c>
      <c r="Q371" s="1">
        <v>336015</v>
      </c>
      <c r="T371"/>
    </row>
    <row r="372" spans="1:20" x14ac:dyDescent="0.15">
      <c r="A372" t="s">
        <v>9250</v>
      </c>
      <c r="B372">
        <v>12099</v>
      </c>
      <c r="C372" t="s">
        <v>9251</v>
      </c>
      <c r="D372" t="str">
        <f t="shared" si="22"/>
        <v>Florida</v>
      </c>
      <c r="E372" t="str">
        <f t="shared" si="23"/>
        <v xml:space="preserve">Palm Beach </v>
      </c>
      <c r="F372" t="s">
        <v>15124</v>
      </c>
      <c r="G372" t="s">
        <v>14801</v>
      </c>
      <c r="H372" s="4" t="s">
        <v>8225</v>
      </c>
      <c r="I372" s="1">
        <v>1320134</v>
      </c>
      <c r="J372" s="1">
        <v>1320134</v>
      </c>
      <c r="K372" s="1">
        <v>1323897</v>
      </c>
      <c r="L372" s="1">
        <v>1336175</v>
      </c>
      <c r="M372" s="1">
        <v>1354987</v>
      </c>
      <c r="N372" s="1">
        <v>1375619</v>
      </c>
      <c r="O372" s="1">
        <v>1397526</v>
      </c>
      <c r="P372" s="1">
        <v>1421843</v>
      </c>
      <c r="Q372" s="1">
        <v>1443810</v>
      </c>
      <c r="T372"/>
    </row>
    <row r="373" spans="1:20" x14ac:dyDescent="0.15">
      <c r="A373" t="s">
        <v>9252</v>
      </c>
      <c r="B373">
        <v>12101</v>
      </c>
      <c r="C373" t="s">
        <v>9253</v>
      </c>
      <c r="D373" t="str">
        <f t="shared" si="22"/>
        <v>Florida</v>
      </c>
      <c r="E373" t="str">
        <f t="shared" si="23"/>
        <v xml:space="preserve">Pasco </v>
      </c>
      <c r="F373" t="s">
        <v>15125</v>
      </c>
      <c r="G373" t="s">
        <v>14801</v>
      </c>
      <c r="H373" s="4" t="s">
        <v>93</v>
      </c>
      <c r="I373" s="1">
        <v>464697</v>
      </c>
      <c r="J373" s="1">
        <v>464703</v>
      </c>
      <c r="K373" s="1">
        <v>465517</v>
      </c>
      <c r="L373" s="1">
        <v>466672</v>
      </c>
      <c r="M373" s="1">
        <v>470762</v>
      </c>
      <c r="N373" s="1">
        <v>475679</v>
      </c>
      <c r="O373" s="1">
        <v>485447</v>
      </c>
      <c r="P373" s="1">
        <v>497292</v>
      </c>
      <c r="Q373" s="1">
        <v>512368</v>
      </c>
      <c r="T373"/>
    </row>
    <row r="374" spans="1:20" x14ac:dyDescent="0.15">
      <c r="A374" t="s">
        <v>9254</v>
      </c>
      <c r="B374">
        <v>12103</v>
      </c>
      <c r="C374" t="s">
        <v>9255</v>
      </c>
      <c r="D374" t="str">
        <f t="shared" si="22"/>
        <v>Florida</v>
      </c>
      <c r="E374" t="str">
        <f t="shared" si="23"/>
        <v xml:space="preserve">Pinellas </v>
      </c>
      <c r="F374" t="s">
        <v>15126</v>
      </c>
      <c r="G374" t="s">
        <v>14801</v>
      </c>
      <c r="H374" s="4" t="s">
        <v>93</v>
      </c>
      <c r="I374" s="1">
        <v>916542</v>
      </c>
      <c r="J374" s="1">
        <v>916812</v>
      </c>
      <c r="K374" s="1">
        <v>916508</v>
      </c>
      <c r="L374" s="1">
        <v>917879</v>
      </c>
      <c r="M374" s="1">
        <v>922075</v>
      </c>
      <c r="N374" s="1">
        <v>929085</v>
      </c>
      <c r="O374" s="1">
        <v>937457</v>
      </c>
      <c r="P374" s="1">
        <v>948391</v>
      </c>
      <c r="Q374" s="1">
        <v>960730</v>
      </c>
      <c r="T374"/>
    </row>
    <row r="375" spans="1:20" x14ac:dyDescent="0.15">
      <c r="A375" t="s">
        <v>9256</v>
      </c>
      <c r="B375">
        <v>12105</v>
      </c>
      <c r="C375" t="s">
        <v>9257</v>
      </c>
      <c r="D375" t="str">
        <f t="shared" si="22"/>
        <v>Florida</v>
      </c>
      <c r="E375" t="str">
        <f t="shared" si="23"/>
        <v xml:space="preserve">Polk </v>
      </c>
      <c r="F375" t="s">
        <v>14950</v>
      </c>
      <c r="G375" t="s">
        <v>14801</v>
      </c>
      <c r="H375" s="4" t="s">
        <v>93</v>
      </c>
      <c r="I375" s="1">
        <v>602095</v>
      </c>
      <c r="J375" s="1">
        <v>602095</v>
      </c>
      <c r="K375" s="1">
        <v>603213</v>
      </c>
      <c r="L375" s="1">
        <v>609669</v>
      </c>
      <c r="M375" s="1">
        <v>615294</v>
      </c>
      <c r="N375" s="1">
        <v>622656</v>
      </c>
      <c r="O375" s="1">
        <v>634932</v>
      </c>
      <c r="P375" s="1">
        <v>649425</v>
      </c>
      <c r="Q375" s="1">
        <v>666149</v>
      </c>
      <c r="T375"/>
    </row>
    <row r="376" spans="1:20" x14ac:dyDescent="0.15">
      <c r="A376" t="s">
        <v>9258</v>
      </c>
      <c r="B376">
        <v>12107</v>
      </c>
      <c r="C376" t="s">
        <v>9259</v>
      </c>
      <c r="D376" t="str">
        <f t="shared" si="22"/>
        <v>Florida</v>
      </c>
      <c r="E376" t="str">
        <f t="shared" si="23"/>
        <v xml:space="preserve">Putnam </v>
      </c>
      <c r="F376" t="s">
        <v>15127</v>
      </c>
      <c r="G376" t="s">
        <v>14801</v>
      </c>
      <c r="H376" s="39" t="s">
        <v>16750</v>
      </c>
      <c r="I376" s="1">
        <v>74364</v>
      </c>
      <c r="J376" s="1">
        <v>74364</v>
      </c>
      <c r="K376" s="1">
        <v>74245</v>
      </c>
      <c r="L376" s="1">
        <v>73688</v>
      </c>
      <c r="M376" s="1">
        <v>73021</v>
      </c>
      <c r="N376" s="1">
        <v>72377</v>
      </c>
      <c r="O376" s="1">
        <v>71936</v>
      </c>
      <c r="P376" s="1">
        <v>71910</v>
      </c>
      <c r="Q376" s="1">
        <v>72277</v>
      </c>
      <c r="T376"/>
    </row>
    <row r="377" spans="1:20" x14ac:dyDescent="0.15">
      <c r="A377" t="s">
        <v>9260</v>
      </c>
      <c r="B377">
        <v>12109</v>
      </c>
      <c r="C377" t="s">
        <v>9261</v>
      </c>
      <c r="D377" t="str">
        <f t="shared" si="22"/>
        <v>Florida</v>
      </c>
      <c r="E377" t="str">
        <f t="shared" si="23"/>
        <v xml:space="preserve">St. Johns </v>
      </c>
      <c r="F377" t="s">
        <v>15128</v>
      </c>
      <c r="G377" t="s">
        <v>14801</v>
      </c>
      <c r="H377" s="4" t="s">
        <v>16750</v>
      </c>
      <c r="I377" s="1">
        <v>190039</v>
      </c>
      <c r="J377" s="1">
        <v>190038</v>
      </c>
      <c r="K377" s="1">
        <v>191266</v>
      </c>
      <c r="L377" s="1">
        <v>196050</v>
      </c>
      <c r="M377" s="1">
        <v>202308</v>
      </c>
      <c r="N377" s="1">
        <v>209607</v>
      </c>
      <c r="O377" s="1">
        <v>218151</v>
      </c>
      <c r="P377" s="1">
        <v>226658</v>
      </c>
      <c r="Q377" s="1">
        <v>235087</v>
      </c>
      <c r="T377"/>
    </row>
    <row r="378" spans="1:20" x14ac:dyDescent="0.15">
      <c r="A378" t="s">
        <v>9262</v>
      </c>
      <c r="B378">
        <v>12111</v>
      </c>
      <c r="C378" t="s">
        <v>9263</v>
      </c>
      <c r="D378" t="str">
        <f t="shared" si="22"/>
        <v>Florida</v>
      </c>
      <c r="E378" t="str">
        <f t="shared" si="23"/>
        <v xml:space="preserve">St. Lucie </v>
      </c>
      <c r="F378" t="s">
        <v>15129</v>
      </c>
      <c r="G378" t="s">
        <v>14801</v>
      </c>
      <c r="H378" s="4" t="s">
        <v>16750</v>
      </c>
      <c r="I378" s="1">
        <v>277789</v>
      </c>
      <c r="J378" s="1">
        <v>277257</v>
      </c>
      <c r="K378" s="1">
        <v>278285</v>
      </c>
      <c r="L378" s="1">
        <v>280907</v>
      </c>
      <c r="M378" s="1">
        <v>283726</v>
      </c>
      <c r="N378" s="1">
        <v>286138</v>
      </c>
      <c r="O378" s="1">
        <v>291002</v>
      </c>
      <c r="P378" s="1">
        <v>298307</v>
      </c>
      <c r="Q378" s="1">
        <v>306507</v>
      </c>
      <c r="T378"/>
    </row>
    <row r="379" spans="1:20" x14ac:dyDescent="0.15">
      <c r="A379" t="s">
        <v>9264</v>
      </c>
      <c r="B379">
        <v>12113</v>
      </c>
      <c r="C379" t="s">
        <v>9265</v>
      </c>
      <c r="D379" t="str">
        <f t="shared" si="22"/>
        <v>Florida</v>
      </c>
      <c r="E379" t="str">
        <f t="shared" si="23"/>
        <v xml:space="preserve">Santa Rosa </v>
      </c>
      <c r="F379" t="s">
        <v>15130</v>
      </c>
      <c r="G379" t="s">
        <v>14801</v>
      </c>
      <c r="H379" s="4" t="s">
        <v>8459</v>
      </c>
      <c r="I379" s="1">
        <v>151372</v>
      </c>
      <c r="J379" s="1">
        <v>151372</v>
      </c>
      <c r="K379" s="1">
        <v>152952</v>
      </c>
      <c r="L379" s="1">
        <v>155739</v>
      </c>
      <c r="M379" s="1">
        <v>158366</v>
      </c>
      <c r="N379" s="1">
        <v>160649</v>
      </c>
      <c r="O379" s="1">
        <v>163154</v>
      </c>
      <c r="P379" s="1">
        <v>166850</v>
      </c>
      <c r="Q379" s="1">
        <v>170497</v>
      </c>
      <c r="T379"/>
    </row>
    <row r="380" spans="1:20" x14ac:dyDescent="0.15">
      <c r="A380" t="s">
        <v>9266</v>
      </c>
      <c r="B380">
        <v>12115</v>
      </c>
      <c r="C380" t="s">
        <v>9267</v>
      </c>
      <c r="D380" t="str">
        <f t="shared" si="22"/>
        <v>Florida</v>
      </c>
      <c r="E380" t="str">
        <f t="shared" si="23"/>
        <v xml:space="preserve">Sarasota </v>
      </c>
      <c r="F380" t="s">
        <v>15131</v>
      </c>
      <c r="G380" t="s">
        <v>14801</v>
      </c>
      <c r="H380" s="4" t="s">
        <v>93</v>
      </c>
      <c r="I380" s="1">
        <v>379448</v>
      </c>
      <c r="J380" s="1">
        <v>379435</v>
      </c>
      <c r="K380" s="1">
        <v>380040</v>
      </c>
      <c r="L380" s="1">
        <v>381666</v>
      </c>
      <c r="M380" s="1">
        <v>386135</v>
      </c>
      <c r="N380" s="1">
        <v>389911</v>
      </c>
      <c r="O380" s="1">
        <v>396537</v>
      </c>
      <c r="P380" s="1">
        <v>404903</v>
      </c>
      <c r="Q380" s="1">
        <v>412569</v>
      </c>
      <c r="T380"/>
    </row>
    <row r="381" spans="1:20" x14ac:dyDescent="0.15">
      <c r="A381" t="s">
        <v>9268</v>
      </c>
      <c r="B381">
        <v>12117</v>
      </c>
      <c r="C381" t="s">
        <v>9269</v>
      </c>
      <c r="D381" t="str">
        <f t="shared" si="22"/>
        <v>Florida</v>
      </c>
      <c r="E381" t="str">
        <f t="shared" si="23"/>
        <v xml:space="preserve">Seminole </v>
      </c>
      <c r="F381" t="s">
        <v>15132</v>
      </c>
      <c r="G381" t="s">
        <v>14801</v>
      </c>
      <c r="H381" s="4" t="s">
        <v>16750</v>
      </c>
      <c r="I381" s="1">
        <v>422718</v>
      </c>
      <c r="J381" s="1">
        <v>422718</v>
      </c>
      <c r="K381" s="1">
        <v>423083</v>
      </c>
      <c r="L381" s="1">
        <v>427064</v>
      </c>
      <c r="M381" s="1">
        <v>431487</v>
      </c>
      <c r="N381" s="1">
        <v>436512</v>
      </c>
      <c r="O381" s="1">
        <v>442326</v>
      </c>
      <c r="P381" s="1">
        <v>448722</v>
      </c>
      <c r="Q381" s="1">
        <v>455479</v>
      </c>
      <c r="T381"/>
    </row>
    <row r="382" spans="1:20" x14ac:dyDescent="0.15">
      <c r="A382" t="s">
        <v>9270</v>
      </c>
      <c r="B382">
        <v>12119</v>
      </c>
      <c r="C382" t="s">
        <v>9271</v>
      </c>
      <c r="D382" t="str">
        <f t="shared" si="22"/>
        <v>Florida</v>
      </c>
      <c r="E382" t="str">
        <f t="shared" si="23"/>
        <v xml:space="preserve">Sumter </v>
      </c>
      <c r="F382" t="s">
        <v>14888</v>
      </c>
      <c r="G382" t="s">
        <v>14801</v>
      </c>
      <c r="H382" s="4" t="s">
        <v>93</v>
      </c>
      <c r="I382" s="1">
        <v>93420</v>
      </c>
      <c r="J382" s="1">
        <v>93420</v>
      </c>
      <c r="K382" s="1">
        <v>94280</v>
      </c>
      <c r="L382" s="1">
        <v>98584</v>
      </c>
      <c r="M382" s="1">
        <v>102790</v>
      </c>
      <c r="N382" s="1">
        <v>108263</v>
      </c>
      <c r="O382" s="1">
        <v>114012</v>
      </c>
      <c r="P382" s="1">
        <v>118882</v>
      </c>
      <c r="Q382" s="1">
        <v>123996</v>
      </c>
      <c r="T382"/>
    </row>
    <row r="383" spans="1:20" x14ac:dyDescent="0.15">
      <c r="A383" t="s">
        <v>9272</v>
      </c>
      <c r="B383">
        <v>12121</v>
      </c>
      <c r="C383" t="s">
        <v>9273</v>
      </c>
      <c r="D383" t="str">
        <f t="shared" si="22"/>
        <v>Florida</v>
      </c>
      <c r="E383" t="str">
        <f t="shared" si="23"/>
        <v xml:space="preserve">Suwannee </v>
      </c>
      <c r="F383" t="s">
        <v>15133</v>
      </c>
      <c r="G383" t="s">
        <v>14801</v>
      </c>
      <c r="H383" s="4" t="s">
        <v>8459</v>
      </c>
      <c r="I383" s="1">
        <v>41551</v>
      </c>
      <c r="J383" s="1">
        <v>41551</v>
      </c>
      <c r="K383" s="1">
        <v>42312</v>
      </c>
      <c r="L383" s="1">
        <v>43349</v>
      </c>
      <c r="M383" s="1">
        <v>43492</v>
      </c>
      <c r="N383" s="1">
        <v>43550</v>
      </c>
      <c r="O383" s="1">
        <v>43777</v>
      </c>
      <c r="P383" s="1">
        <v>43651</v>
      </c>
      <c r="Q383" s="1">
        <v>43794</v>
      </c>
      <c r="T383"/>
    </row>
    <row r="384" spans="1:20" x14ac:dyDescent="0.15">
      <c r="A384" t="s">
        <v>9274</v>
      </c>
      <c r="B384">
        <v>12123</v>
      </c>
      <c r="C384" t="s">
        <v>9275</v>
      </c>
      <c r="D384" t="str">
        <f t="shared" si="22"/>
        <v>Florida</v>
      </c>
      <c r="E384" t="str">
        <f t="shared" si="23"/>
        <v xml:space="preserve">Taylor </v>
      </c>
      <c r="F384" t="s">
        <v>15134</v>
      </c>
      <c r="G384" t="s">
        <v>14801</v>
      </c>
      <c r="H384" s="4" t="s">
        <v>8459</v>
      </c>
      <c r="I384" s="1">
        <v>22570</v>
      </c>
      <c r="J384" s="1">
        <v>22568</v>
      </c>
      <c r="K384" s="1">
        <v>22571</v>
      </c>
      <c r="L384" s="1">
        <v>22685</v>
      </c>
      <c r="M384" s="1">
        <v>22762</v>
      </c>
      <c r="N384" s="1">
        <v>22884</v>
      </c>
      <c r="O384" s="1">
        <v>22619</v>
      </c>
      <c r="P384" s="1">
        <v>22471</v>
      </c>
      <c r="Q384" s="1">
        <v>22175</v>
      </c>
      <c r="T384"/>
    </row>
    <row r="385" spans="1:20" x14ac:dyDescent="0.15">
      <c r="A385" t="s">
        <v>9276</v>
      </c>
      <c r="B385">
        <v>12125</v>
      </c>
      <c r="C385" t="s">
        <v>9277</v>
      </c>
      <c r="D385" t="str">
        <f t="shared" si="22"/>
        <v>Florida</v>
      </c>
      <c r="E385" t="str">
        <f t="shared" si="23"/>
        <v xml:space="preserve">Union </v>
      </c>
      <c r="F385" t="s">
        <v>14962</v>
      </c>
      <c r="G385" t="s">
        <v>14801</v>
      </c>
      <c r="H385" s="4" t="s">
        <v>8459</v>
      </c>
      <c r="I385" s="1">
        <v>15535</v>
      </c>
      <c r="J385" s="1">
        <v>15535</v>
      </c>
      <c r="K385" s="1">
        <v>15533</v>
      </c>
      <c r="L385" s="1">
        <v>15231</v>
      </c>
      <c r="M385" s="1">
        <v>15235</v>
      </c>
      <c r="N385" s="1">
        <v>15069</v>
      </c>
      <c r="O385" s="1">
        <v>15170</v>
      </c>
      <c r="P385" s="1">
        <v>15180</v>
      </c>
      <c r="Q385" s="1">
        <v>15142</v>
      </c>
      <c r="T385"/>
    </row>
    <row r="386" spans="1:20" x14ac:dyDescent="0.15">
      <c r="A386" t="s">
        <v>9278</v>
      </c>
      <c r="B386">
        <v>12127</v>
      </c>
      <c r="C386" t="s">
        <v>9279</v>
      </c>
      <c r="D386" t="str">
        <f t="shared" si="22"/>
        <v>Florida</v>
      </c>
      <c r="E386" t="str">
        <f t="shared" si="23"/>
        <v xml:space="preserve">Volusia </v>
      </c>
      <c r="F386" t="s">
        <v>15135</v>
      </c>
      <c r="G386" t="s">
        <v>14801</v>
      </c>
      <c r="H386" s="4" t="s">
        <v>16750</v>
      </c>
      <c r="I386" s="1">
        <v>494593</v>
      </c>
      <c r="J386" s="1">
        <v>494597</v>
      </c>
      <c r="K386" s="1">
        <v>494638</v>
      </c>
      <c r="L386" s="1">
        <v>494523</v>
      </c>
      <c r="M386" s="1">
        <v>497279</v>
      </c>
      <c r="N386" s="1">
        <v>501282</v>
      </c>
      <c r="O386" s="1">
        <v>507913</v>
      </c>
      <c r="P386" s="1">
        <v>518190</v>
      </c>
      <c r="Q386" s="1">
        <v>529364</v>
      </c>
      <c r="T386"/>
    </row>
    <row r="387" spans="1:20" x14ac:dyDescent="0.15">
      <c r="A387" t="s">
        <v>9280</v>
      </c>
      <c r="B387">
        <v>12129</v>
      </c>
      <c r="C387" t="s">
        <v>9281</v>
      </c>
      <c r="D387" t="str">
        <f t="shared" si="22"/>
        <v>Florida</v>
      </c>
      <c r="E387" t="str">
        <f t="shared" si="23"/>
        <v xml:space="preserve">Wakulla </v>
      </c>
      <c r="F387" t="s">
        <v>15136</v>
      </c>
      <c r="G387" t="s">
        <v>14801</v>
      </c>
      <c r="H387" s="4" t="s">
        <v>8459</v>
      </c>
      <c r="I387" s="1">
        <v>30776</v>
      </c>
      <c r="J387" s="1">
        <v>30783</v>
      </c>
      <c r="K387" s="1">
        <v>30833</v>
      </c>
      <c r="L387" s="1">
        <v>30948</v>
      </c>
      <c r="M387" s="1">
        <v>30805</v>
      </c>
      <c r="N387" s="1">
        <v>30972</v>
      </c>
      <c r="O387" s="1">
        <v>31384</v>
      </c>
      <c r="P387" s="1">
        <v>31516</v>
      </c>
      <c r="Q387" s="1">
        <v>31893</v>
      </c>
      <c r="T387"/>
    </row>
    <row r="388" spans="1:20" x14ac:dyDescent="0.15">
      <c r="A388" t="s">
        <v>9282</v>
      </c>
      <c r="B388">
        <v>12131</v>
      </c>
      <c r="C388" t="s">
        <v>9283</v>
      </c>
      <c r="D388" t="str">
        <f t="shared" ref="D388:D451" si="24">MID(C388,FIND(",",C388)+2,9999)</f>
        <v>Florida</v>
      </c>
      <c r="E388" t="str">
        <f t="shared" ref="E388:E451" si="25">MID(MID(C388,1,FIND(D388,C388)-3),1,FIND(" County",MID(C388,1,FIND(D388,C388)-3)))</f>
        <v xml:space="preserve">Walton </v>
      </c>
      <c r="F388" t="s">
        <v>15137</v>
      </c>
      <c r="G388" t="s">
        <v>14801</v>
      </c>
      <c r="H388" s="4" t="s">
        <v>8459</v>
      </c>
      <c r="I388" s="1">
        <v>55043</v>
      </c>
      <c r="J388" s="1">
        <v>55043</v>
      </c>
      <c r="K388" s="1">
        <v>55244</v>
      </c>
      <c r="L388" s="1">
        <v>55673</v>
      </c>
      <c r="M388" s="1">
        <v>57330</v>
      </c>
      <c r="N388" s="1">
        <v>59411</v>
      </c>
      <c r="O388" s="1">
        <v>61550</v>
      </c>
      <c r="P388" s="1">
        <v>63459</v>
      </c>
      <c r="Q388" s="1">
        <v>65889</v>
      </c>
      <c r="T388"/>
    </row>
    <row r="389" spans="1:20" x14ac:dyDescent="0.15">
      <c r="A389" t="s">
        <v>9284</v>
      </c>
      <c r="B389">
        <v>12133</v>
      </c>
      <c r="C389" t="s">
        <v>9285</v>
      </c>
      <c r="D389" t="str">
        <f t="shared" si="24"/>
        <v>Florida</v>
      </c>
      <c r="E389" t="str">
        <f t="shared" si="25"/>
        <v xml:space="preserve">Washington </v>
      </c>
      <c r="F389" t="s">
        <v>14893</v>
      </c>
      <c r="G389" t="s">
        <v>14801</v>
      </c>
      <c r="H389" s="4" t="s">
        <v>8459</v>
      </c>
      <c r="I389" s="1">
        <v>24896</v>
      </c>
      <c r="J389" s="1">
        <v>24896</v>
      </c>
      <c r="K389" s="1">
        <v>24752</v>
      </c>
      <c r="L389" s="1">
        <v>24583</v>
      </c>
      <c r="M389" s="1">
        <v>24856</v>
      </c>
      <c r="N389" s="1">
        <v>24614</v>
      </c>
      <c r="O389" s="1">
        <v>24424</v>
      </c>
      <c r="P389" s="1">
        <v>24671</v>
      </c>
      <c r="Q389" s="1">
        <v>24569</v>
      </c>
      <c r="T389"/>
    </row>
    <row r="390" spans="1:20" x14ac:dyDescent="0.15">
      <c r="A390" t="s">
        <v>9286</v>
      </c>
      <c r="B390">
        <v>13001</v>
      </c>
      <c r="C390" t="s">
        <v>9287</v>
      </c>
      <c r="D390" t="str">
        <f t="shared" si="24"/>
        <v>Georgia</v>
      </c>
      <c r="E390" t="str">
        <f t="shared" si="25"/>
        <v xml:space="preserve">Appling </v>
      </c>
      <c r="F390" t="s">
        <v>15138</v>
      </c>
      <c r="G390" t="s">
        <v>14802</v>
      </c>
      <c r="H390" s="4" t="s">
        <v>8459</v>
      </c>
      <c r="I390" s="1">
        <v>18236</v>
      </c>
      <c r="J390" s="1">
        <v>18236</v>
      </c>
      <c r="K390" s="1">
        <v>18326</v>
      </c>
      <c r="L390" s="1">
        <v>18451</v>
      </c>
      <c r="M390" s="1">
        <v>18379</v>
      </c>
      <c r="N390" s="1">
        <v>18351</v>
      </c>
      <c r="O390" s="1">
        <v>18456</v>
      </c>
      <c r="P390" s="1">
        <v>18437</v>
      </c>
      <c r="Q390" s="1">
        <v>18428</v>
      </c>
      <c r="T390"/>
    </row>
    <row r="391" spans="1:20" x14ac:dyDescent="0.15">
      <c r="A391" t="s">
        <v>9288</v>
      </c>
      <c r="B391">
        <v>13003</v>
      </c>
      <c r="C391" t="s">
        <v>9289</v>
      </c>
      <c r="D391" t="str">
        <f t="shared" si="24"/>
        <v>Georgia</v>
      </c>
      <c r="E391" t="str">
        <f t="shared" si="25"/>
        <v xml:space="preserve">Atkinson </v>
      </c>
      <c r="F391" t="s">
        <v>15139</v>
      </c>
      <c r="G391" t="s">
        <v>14802</v>
      </c>
      <c r="H391" s="4" t="s">
        <v>8459</v>
      </c>
      <c r="I391" s="1">
        <v>8375</v>
      </c>
      <c r="J391" s="1">
        <v>8382</v>
      </c>
      <c r="K391" s="1">
        <v>8360</v>
      </c>
      <c r="L391" s="1">
        <v>8361</v>
      </c>
      <c r="M391" s="1">
        <v>8255</v>
      </c>
      <c r="N391" s="1">
        <v>8260</v>
      </c>
      <c r="O391" s="1">
        <v>8203</v>
      </c>
      <c r="P391" s="1">
        <v>8350</v>
      </c>
      <c r="Q391" s="1">
        <v>8273</v>
      </c>
      <c r="S391" s="14"/>
      <c r="T391" s="15"/>
    </row>
    <row r="392" spans="1:20" x14ac:dyDescent="0.15">
      <c r="A392" t="s">
        <v>9290</v>
      </c>
      <c r="B392">
        <v>13005</v>
      </c>
      <c r="C392" t="s">
        <v>9291</v>
      </c>
      <c r="D392" t="str">
        <f t="shared" si="24"/>
        <v>Georgia</v>
      </c>
      <c r="E392" t="str">
        <f t="shared" si="25"/>
        <v xml:space="preserve">Bacon </v>
      </c>
      <c r="F392" t="s">
        <v>15140</v>
      </c>
      <c r="G392" t="s">
        <v>14802</v>
      </c>
      <c r="H392" s="4" t="s">
        <v>8459</v>
      </c>
      <c r="I392" s="1">
        <v>11096</v>
      </c>
      <c r="J392" s="1">
        <v>11096</v>
      </c>
      <c r="K392" s="1">
        <v>11081</v>
      </c>
      <c r="L392" s="1">
        <v>11190</v>
      </c>
      <c r="M392" s="1">
        <v>11188</v>
      </c>
      <c r="N392" s="1">
        <v>11200</v>
      </c>
      <c r="O392" s="1">
        <v>11213</v>
      </c>
      <c r="P392" s="1">
        <v>11281</v>
      </c>
      <c r="Q392" s="1">
        <v>11372</v>
      </c>
      <c r="S392" s="14"/>
      <c r="T392" s="15"/>
    </row>
    <row r="393" spans="1:20" x14ac:dyDescent="0.15">
      <c r="A393" t="s">
        <v>9292</v>
      </c>
      <c r="B393">
        <v>13007</v>
      </c>
      <c r="C393" t="s">
        <v>9293</v>
      </c>
      <c r="D393" t="str">
        <f t="shared" si="24"/>
        <v>Georgia</v>
      </c>
      <c r="E393" t="str">
        <f t="shared" si="25"/>
        <v xml:space="preserve">Baker </v>
      </c>
      <c r="F393" t="s">
        <v>15090</v>
      </c>
      <c r="G393" t="s">
        <v>14802</v>
      </c>
      <c r="H393" s="4" t="s">
        <v>8459</v>
      </c>
      <c r="I393" s="1">
        <v>3451</v>
      </c>
      <c r="J393" s="1">
        <v>3451</v>
      </c>
      <c r="K393" s="1">
        <v>3434</v>
      </c>
      <c r="L393" s="1">
        <v>3319</v>
      </c>
      <c r="M393" s="1">
        <v>3365</v>
      </c>
      <c r="N393" s="1">
        <v>3319</v>
      </c>
      <c r="O393" s="1">
        <v>3258</v>
      </c>
      <c r="P393" s="1">
        <v>3160</v>
      </c>
      <c r="Q393" s="1">
        <v>3150</v>
      </c>
      <c r="T393"/>
    </row>
    <row r="394" spans="1:20" x14ac:dyDescent="0.15">
      <c r="A394" t="s">
        <v>9294</v>
      </c>
      <c r="B394">
        <v>13009</v>
      </c>
      <c r="C394" t="s">
        <v>9295</v>
      </c>
      <c r="D394" t="str">
        <f t="shared" si="24"/>
        <v>Georgia</v>
      </c>
      <c r="E394" t="str">
        <f t="shared" si="25"/>
        <v xml:space="preserve">Baldwin </v>
      </c>
      <c r="F394" t="s">
        <v>14830</v>
      </c>
      <c r="G394" t="s">
        <v>14802</v>
      </c>
      <c r="H394" s="4" t="s">
        <v>270</v>
      </c>
      <c r="I394" s="1">
        <v>45720</v>
      </c>
      <c r="J394" s="1">
        <v>45835</v>
      </c>
      <c r="K394" s="1">
        <v>45694</v>
      </c>
      <c r="L394" s="1">
        <v>45118</v>
      </c>
      <c r="M394" s="1">
        <v>46484</v>
      </c>
      <c r="N394" s="1">
        <v>46143</v>
      </c>
      <c r="O394" s="1">
        <v>45839</v>
      </c>
      <c r="P394" s="1">
        <v>45431</v>
      </c>
      <c r="Q394" s="1">
        <v>45144</v>
      </c>
      <c r="T394"/>
    </row>
    <row r="395" spans="1:20" x14ac:dyDescent="0.15">
      <c r="A395" t="s">
        <v>9296</v>
      </c>
      <c r="B395">
        <v>13011</v>
      </c>
      <c r="C395" t="s">
        <v>9297</v>
      </c>
      <c r="D395" t="str">
        <f t="shared" si="24"/>
        <v>Georgia</v>
      </c>
      <c r="E395" t="str">
        <f t="shared" si="25"/>
        <v xml:space="preserve">Banks </v>
      </c>
      <c r="F395" t="s">
        <v>15141</v>
      </c>
      <c r="G395" t="s">
        <v>14802</v>
      </c>
      <c r="H395" s="4" t="s">
        <v>95</v>
      </c>
      <c r="I395" s="1">
        <v>18395</v>
      </c>
      <c r="J395" s="1">
        <v>18395</v>
      </c>
      <c r="K395" s="1">
        <v>18408</v>
      </c>
      <c r="L395" s="1">
        <v>18335</v>
      </c>
      <c r="M395" s="1">
        <v>18233</v>
      </c>
      <c r="N395" s="1">
        <v>18299</v>
      </c>
      <c r="O395" s="1">
        <v>18284</v>
      </c>
      <c r="P395" s="1">
        <v>18468</v>
      </c>
      <c r="Q395" s="1">
        <v>18397</v>
      </c>
      <c r="T395"/>
    </row>
    <row r="396" spans="1:20" x14ac:dyDescent="0.15">
      <c r="A396" t="s">
        <v>9298</v>
      </c>
      <c r="B396">
        <v>13013</v>
      </c>
      <c r="C396" t="s">
        <v>9299</v>
      </c>
      <c r="D396" t="str">
        <f t="shared" si="24"/>
        <v>Georgia</v>
      </c>
      <c r="E396" t="str">
        <f t="shared" si="25"/>
        <v xml:space="preserve">Barrow </v>
      </c>
      <c r="F396" t="s">
        <v>15142</v>
      </c>
      <c r="G396" t="s">
        <v>14802</v>
      </c>
      <c r="H396" s="4" t="s">
        <v>96</v>
      </c>
      <c r="I396" s="1">
        <v>69367</v>
      </c>
      <c r="J396" s="1">
        <v>69367</v>
      </c>
      <c r="K396" s="1">
        <v>69694</v>
      </c>
      <c r="L396" s="1">
        <v>69860</v>
      </c>
      <c r="M396" s="1">
        <v>70161</v>
      </c>
      <c r="N396" s="1">
        <v>71325</v>
      </c>
      <c r="O396" s="1">
        <v>72982</v>
      </c>
      <c r="P396" s="1">
        <v>75107</v>
      </c>
      <c r="Q396" s="1">
        <v>77126</v>
      </c>
      <c r="T396"/>
    </row>
    <row r="397" spans="1:20" x14ac:dyDescent="0.15">
      <c r="A397" t="s">
        <v>9300</v>
      </c>
      <c r="B397">
        <v>13015</v>
      </c>
      <c r="C397" t="s">
        <v>9301</v>
      </c>
      <c r="D397" t="str">
        <f t="shared" si="24"/>
        <v>Georgia</v>
      </c>
      <c r="E397" t="str">
        <f t="shared" si="25"/>
        <v xml:space="preserve">Bartow </v>
      </c>
      <c r="F397" t="s">
        <v>15143</v>
      </c>
      <c r="G397" t="s">
        <v>14802</v>
      </c>
      <c r="H397" s="4" t="s">
        <v>95</v>
      </c>
      <c r="I397" s="1">
        <v>100157</v>
      </c>
      <c r="J397" s="1">
        <v>100155</v>
      </c>
      <c r="K397" s="1">
        <v>100135</v>
      </c>
      <c r="L397" s="1">
        <v>100297</v>
      </c>
      <c r="M397" s="1">
        <v>100488</v>
      </c>
      <c r="N397" s="1">
        <v>101206</v>
      </c>
      <c r="O397" s="1">
        <v>101675</v>
      </c>
      <c r="P397" s="1">
        <v>102533</v>
      </c>
      <c r="Q397" s="1">
        <v>103807</v>
      </c>
      <c r="T397"/>
    </row>
    <row r="398" spans="1:20" x14ac:dyDescent="0.15">
      <c r="A398" t="s">
        <v>9302</v>
      </c>
      <c r="B398">
        <v>13017</v>
      </c>
      <c r="C398" t="s">
        <v>9303</v>
      </c>
      <c r="D398" t="str">
        <f t="shared" si="24"/>
        <v>Georgia</v>
      </c>
      <c r="E398" t="str">
        <f t="shared" si="25"/>
        <v xml:space="preserve">Ben Hill </v>
      </c>
      <c r="F398" t="s">
        <v>15144</v>
      </c>
      <c r="G398" t="s">
        <v>14802</v>
      </c>
      <c r="H398" s="4" t="s">
        <v>8459</v>
      </c>
      <c r="I398" s="1">
        <v>17634</v>
      </c>
      <c r="J398" s="1">
        <v>17634</v>
      </c>
      <c r="K398" s="1">
        <v>17638</v>
      </c>
      <c r="L398" s="1">
        <v>17575</v>
      </c>
      <c r="M398" s="1">
        <v>17570</v>
      </c>
      <c r="N398" s="1">
        <v>17417</v>
      </c>
      <c r="O398" s="1">
        <v>17440</v>
      </c>
      <c r="P398" s="1">
        <v>17354</v>
      </c>
      <c r="Q398" s="1">
        <v>17243</v>
      </c>
      <c r="T398"/>
    </row>
    <row r="399" spans="1:20" x14ac:dyDescent="0.15">
      <c r="A399" t="s">
        <v>9304</v>
      </c>
      <c r="B399">
        <v>13019</v>
      </c>
      <c r="C399" t="s">
        <v>9305</v>
      </c>
      <c r="D399" t="str">
        <f t="shared" si="24"/>
        <v>Georgia</v>
      </c>
      <c r="E399" t="str">
        <f t="shared" si="25"/>
        <v xml:space="preserve">Berrien </v>
      </c>
      <c r="F399" t="s">
        <v>15145</v>
      </c>
      <c r="G399" t="s">
        <v>14802</v>
      </c>
      <c r="H399" s="4" t="s">
        <v>8459</v>
      </c>
      <c r="I399" s="1">
        <v>19286</v>
      </c>
      <c r="J399" s="1">
        <v>19286</v>
      </c>
      <c r="K399" s="1">
        <v>19343</v>
      </c>
      <c r="L399" s="1">
        <v>19377</v>
      </c>
      <c r="M399" s="1">
        <v>19160</v>
      </c>
      <c r="N399" s="1">
        <v>19022</v>
      </c>
      <c r="O399" s="1">
        <v>18790</v>
      </c>
      <c r="P399" s="1">
        <v>18966</v>
      </c>
      <c r="Q399" s="1">
        <v>18993</v>
      </c>
      <c r="T399"/>
    </row>
    <row r="400" spans="1:20" x14ac:dyDescent="0.15">
      <c r="A400" t="s">
        <v>9306</v>
      </c>
      <c r="B400">
        <v>13021</v>
      </c>
      <c r="C400" t="s">
        <v>9307</v>
      </c>
      <c r="D400" t="str">
        <f t="shared" si="24"/>
        <v>Georgia</v>
      </c>
      <c r="E400" t="str">
        <f t="shared" si="25"/>
        <v xml:space="preserve">Bibb </v>
      </c>
      <c r="F400" t="s">
        <v>14832</v>
      </c>
      <c r="G400" t="s">
        <v>14802</v>
      </c>
      <c r="H400" s="4" t="s">
        <v>270</v>
      </c>
      <c r="I400" s="1">
        <v>155547</v>
      </c>
      <c r="J400" s="1">
        <v>155514</v>
      </c>
      <c r="K400" s="1">
        <v>155587</v>
      </c>
      <c r="L400" s="1">
        <v>155781</v>
      </c>
      <c r="M400" s="1">
        <v>156189</v>
      </c>
      <c r="N400" s="1">
        <v>154566</v>
      </c>
      <c r="O400" s="1">
        <v>153914</v>
      </c>
      <c r="P400" s="1">
        <v>153540</v>
      </c>
      <c r="Q400" s="1">
        <v>152760</v>
      </c>
      <c r="T400"/>
    </row>
    <row r="401" spans="1:20" x14ac:dyDescent="0.15">
      <c r="A401" t="s">
        <v>9308</v>
      </c>
      <c r="B401">
        <v>13023</v>
      </c>
      <c r="C401" t="s">
        <v>9309</v>
      </c>
      <c r="D401" t="str">
        <f t="shared" si="24"/>
        <v>Georgia</v>
      </c>
      <c r="E401" t="str">
        <f t="shared" si="25"/>
        <v xml:space="preserve">Bleckley </v>
      </c>
      <c r="F401" t="s">
        <v>15146</v>
      </c>
      <c r="G401" t="s">
        <v>14802</v>
      </c>
      <c r="H401" s="25" t="s">
        <v>8459</v>
      </c>
      <c r="I401" s="1">
        <v>13063</v>
      </c>
      <c r="J401" s="1">
        <v>13063</v>
      </c>
      <c r="K401" s="1">
        <v>13039</v>
      </c>
      <c r="L401" s="1">
        <v>13063</v>
      </c>
      <c r="M401" s="1">
        <v>12909</v>
      </c>
      <c r="N401" s="1">
        <v>12760</v>
      </c>
      <c r="O401" s="1">
        <v>12754</v>
      </c>
      <c r="P401" s="1">
        <v>12782</v>
      </c>
      <c r="Q401" s="1">
        <v>12970</v>
      </c>
      <c r="T401"/>
    </row>
    <row r="402" spans="1:20" x14ac:dyDescent="0.15">
      <c r="A402" t="s">
        <v>9310</v>
      </c>
      <c r="B402">
        <v>13025</v>
      </c>
      <c r="C402" t="s">
        <v>9311</v>
      </c>
      <c r="D402" t="str">
        <f t="shared" si="24"/>
        <v>Georgia</v>
      </c>
      <c r="E402" t="str">
        <f t="shared" si="25"/>
        <v xml:space="preserve">Brantley </v>
      </c>
      <c r="F402" t="s">
        <v>15147</v>
      </c>
      <c r="G402" t="s">
        <v>14802</v>
      </c>
      <c r="H402" s="25" t="s">
        <v>8459</v>
      </c>
      <c r="I402" s="1">
        <v>18411</v>
      </c>
      <c r="J402" s="1">
        <v>18410</v>
      </c>
      <c r="K402" s="1">
        <v>18456</v>
      </c>
      <c r="L402" s="1">
        <v>18570</v>
      </c>
      <c r="M402" s="1">
        <v>18539</v>
      </c>
      <c r="N402" s="1">
        <v>18280</v>
      </c>
      <c r="O402" s="1">
        <v>18390</v>
      </c>
      <c r="P402" s="1">
        <v>18449</v>
      </c>
      <c r="Q402" s="1">
        <v>18355</v>
      </c>
      <c r="T402"/>
    </row>
    <row r="403" spans="1:20" x14ac:dyDescent="0.15">
      <c r="A403" t="s">
        <v>9312</v>
      </c>
      <c r="B403">
        <v>13027</v>
      </c>
      <c r="C403" t="s">
        <v>9313</v>
      </c>
      <c r="D403" t="str">
        <f t="shared" si="24"/>
        <v>Georgia</v>
      </c>
      <c r="E403" t="str">
        <f t="shared" si="25"/>
        <v xml:space="preserve">Brooks </v>
      </c>
      <c r="F403" t="s">
        <v>15148</v>
      </c>
      <c r="G403" t="s">
        <v>14802</v>
      </c>
      <c r="H403" s="4" t="s">
        <v>8459</v>
      </c>
      <c r="I403" s="1">
        <v>16243</v>
      </c>
      <c r="J403" s="1">
        <v>16322</v>
      </c>
      <c r="K403" s="1">
        <v>16263</v>
      </c>
      <c r="L403" s="1">
        <v>15995</v>
      </c>
      <c r="M403" s="1">
        <v>15648</v>
      </c>
      <c r="N403" s="1">
        <v>15664</v>
      </c>
      <c r="O403" s="1">
        <v>15534</v>
      </c>
      <c r="P403" s="1">
        <v>15692</v>
      </c>
      <c r="Q403" s="1">
        <v>15687</v>
      </c>
      <c r="T403"/>
    </row>
    <row r="404" spans="1:20" x14ac:dyDescent="0.15">
      <c r="A404" t="s">
        <v>9314</v>
      </c>
      <c r="B404">
        <v>13029</v>
      </c>
      <c r="C404" t="s">
        <v>9315</v>
      </c>
      <c r="D404" t="str">
        <f t="shared" si="24"/>
        <v>Georgia</v>
      </c>
      <c r="E404" t="str">
        <f t="shared" si="25"/>
        <v xml:space="preserve">Bryan </v>
      </c>
      <c r="F404" t="s">
        <v>15149</v>
      </c>
      <c r="G404" t="s">
        <v>14802</v>
      </c>
      <c r="H404" s="4" t="s">
        <v>16750</v>
      </c>
      <c r="I404" s="1">
        <v>30233</v>
      </c>
      <c r="J404" s="1">
        <v>30213</v>
      </c>
      <c r="K404" s="1">
        <v>30382</v>
      </c>
      <c r="L404" s="1">
        <v>31242</v>
      </c>
      <c r="M404" s="1">
        <v>32272</v>
      </c>
      <c r="N404" s="1">
        <v>33120</v>
      </c>
      <c r="O404" s="1">
        <v>33847</v>
      </c>
      <c r="P404" s="1">
        <v>35052</v>
      </c>
      <c r="Q404" s="1">
        <v>36230</v>
      </c>
      <c r="T404"/>
    </row>
    <row r="405" spans="1:20" x14ac:dyDescent="0.15">
      <c r="A405" t="s">
        <v>9316</v>
      </c>
      <c r="B405">
        <v>13031</v>
      </c>
      <c r="C405" t="s">
        <v>9317</v>
      </c>
      <c r="D405" t="str">
        <f t="shared" si="24"/>
        <v>Georgia</v>
      </c>
      <c r="E405" t="str">
        <f t="shared" si="25"/>
        <v xml:space="preserve">Bulloch </v>
      </c>
      <c r="F405" t="s">
        <v>15150</v>
      </c>
      <c r="G405" t="s">
        <v>14802</v>
      </c>
      <c r="H405" s="4" t="s">
        <v>270</v>
      </c>
      <c r="I405" s="1">
        <v>70217</v>
      </c>
      <c r="J405" s="1">
        <v>70251</v>
      </c>
      <c r="K405" s="1">
        <v>70580</v>
      </c>
      <c r="L405" s="1">
        <v>72653</v>
      </c>
      <c r="M405" s="1">
        <v>73162</v>
      </c>
      <c r="N405" s="1">
        <v>71873</v>
      </c>
      <c r="O405" s="1">
        <v>72735</v>
      </c>
      <c r="P405" s="1">
        <v>73213</v>
      </c>
      <c r="Q405" s="1">
        <v>74722</v>
      </c>
      <c r="T405"/>
    </row>
    <row r="406" spans="1:20" x14ac:dyDescent="0.15">
      <c r="A406" t="s">
        <v>9318</v>
      </c>
      <c r="B406">
        <v>13033</v>
      </c>
      <c r="C406" t="s">
        <v>9319</v>
      </c>
      <c r="D406" t="str">
        <f t="shared" si="24"/>
        <v>Georgia</v>
      </c>
      <c r="E406" t="str">
        <f t="shared" si="25"/>
        <v xml:space="preserve">Burke </v>
      </c>
      <c r="F406" t="s">
        <v>15151</v>
      </c>
      <c r="G406" t="s">
        <v>14802</v>
      </c>
      <c r="H406" s="4" t="s">
        <v>270</v>
      </c>
      <c r="I406" s="1">
        <v>23316</v>
      </c>
      <c r="J406" s="1">
        <v>23316</v>
      </c>
      <c r="K406" s="1">
        <v>23338</v>
      </c>
      <c r="L406" s="1">
        <v>23565</v>
      </c>
      <c r="M406" s="1">
        <v>23131</v>
      </c>
      <c r="N406" s="1">
        <v>22918</v>
      </c>
      <c r="O406" s="1">
        <v>22709</v>
      </c>
      <c r="P406" s="1">
        <v>22742</v>
      </c>
      <c r="Q406" s="1">
        <v>22688</v>
      </c>
      <c r="T406"/>
    </row>
    <row r="407" spans="1:20" x14ac:dyDescent="0.15">
      <c r="A407" t="s">
        <v>9320</v>
      </c>
      <c r="B407">
        <v>13035</v>
      </c>
      <c r="C407" t="s">
        <v>9321</v>
      </c>
      <c r="D407" t="str">
        <f t="shared" si="24"/>
        <v>Georgia</v>
      </c>
      <c r="E407" t="str">
        <f t="shared" si="25"/>
        <v xml:space="preserve">Butts </v>
      </c>
      <c r="F407" t="s">
        <v>15152</v>
      </c>
      <c r="G407" t="s">
        <v>14802</v>
      </c>
      <c r="H407" s="4" t="s">
        <v>270</v>
      </c>
      <c r="I407" s="1">
        <v>23655</v>
      </c>
      <c r="J407" s="1">
        <v>23655</v>
      </c>
      <c r="K407" s="1">
        <v>23743</v>
      </c>
      <c r="L407" s="1">
        <v>23565</v>
      </c>
      <c r="M407" s="1">
        <v>23426</v>
      </c>
      <c r="N407" s="1">
        <v>23225</v>
      </c>
      <c r="O407" s="1">
        <v>23377</v>
      </c>
      <c r="P407" s="1">
        <v>23548</v>
      </c>
      <c r="Q407" s="1">
        <v>23817</v>
      </c>
      <c r="T407"/>
    </row>
    <row r="408" spans="1:20" x14ac:dyDescent="0.15">
      <c r="A408" t="s">
        <v>9322</v>
      </c>
      <c r="B408">
        <v>13037</v>
      </c>
      <c r="C408" t="s">
        <v>9323</v>
      </c>
      <c r="D408" t="str">
        <f t="shared" si="24"/>
        <v>Georgia</v>
      </c>
      <c r="E408" t="str">
        <f t="shared" si="25"/>
        <v xml:space="preserve">Calhoun </v>
      </c>
      <c r="F408" t="s">
        <v>14836</v>
      </c>
      <c r="G408" t="s">
        <v>14802</v>
      </c>
      <c r="H408" s="4" t="s">
        <v>8459</v>
      </c>
      <c r="I408" s="1">
        <v>6694</v>
      </c>
      <c r="J408" s="1">
        <v>6694</v>
      </c>
      <c r="K408" s="1">
        <v>6704</v>
      </c>
      <c r="L408" s="1">
        <v>6544</v>
      </c>
      <c r="M408" s="1">
        <v>6489</v>
      </c>
      <c r="N408" s="1">
        <v>6513</v>
      </c>
      <c r="O408" s="1">
        <v>6423</v>
      </c>
      <c r="P408" s="1">
        <v>6465</v>
      </c>
      <c r="Q408" s="1">
        <v>6324</v>
      </c>
      <c r="T408"/>
    </row>
    <row r="409" spans="1:20" x14ac:dyDescent="0.15">
      <c r="A409" t="s">
        <v>9324</v>
      </c>
      <c r="B409">
        <v>13039</v>
      </c>
      <c r="C409" t="s">
        <v>9325</v>
      </c>
      <c r="D409" t="str">
        <f t="shared" si="24"/>
        <v>Georgia</v>
      </c>
      <c r="E409" t="str">
        <f t="shared" si="25"/>
        <v xml:space="preserve">Camden </v>
      </c>
      <c r="F409" t="s">
        <v>15153</v>
      </c>
      <c r="G409" t="s">
        <v>14802</v>
      </c>
      <c r="H409" s="4" t="s">
        <v>16750</v>
      </c>
      <c r="I409" s="1">
        <v>50513</v>
      </c>
      <c r="J409" s="1">
        <v>50513</v>
      </c>
      <c r="K409" s="1">
        <v>50666</v>
      </c>
      <c r="L409" s="1">
        <v>50323</v>
      </c>
      <c r="M409" s="1">
        <v>51407</v>
      </c>
      <c r="N409" s="1">
        <v>51490</v>
      </c>
      <c r="O409" s="1">
        <v>52012</v>
      </c>
      <c r="P409" s="1">
        <v>52543</v>
      </c>
      <c r="Q409" s="1">
        <v>53008</v>
      </c>
      <c r="T409"/>
    </row>
    <row r="410" spans="1:20" x14ac:dyDescent="0.15">
      <c r="A410" t="s">
        <v>9326</v>
      </c>
      <c r="B410">
        <v>13043</v>
      </c>
      <c r="C410" t="s">
        <v>9327</v>
      </c>
      <c r="D410" t="str">
        <f t="shared" si="24"/>
        <v>Georgia</v>
      </c>
      <c r="E410" t="str">
        <f t="shared" si="25"/>
        <v xml:space="preserve">Candler </v>
      </c>
      <c r="F410" t="s">
        <v>15154</v>
      </c>
      <c r="G410" t="s">
        <v>14802</v>
      </c>
      <c r="H410" s="4" t="s">
        <v>270</v>
      </c>
      <c r="I410" s="1">
        <v>10998</v>
      </c>
      <c r="J410" s="1">
        <v>10995</v>
      </c>
      <c r="K410" s="1">
        <v>11015</v>
      </c>
      <c r="L410" s="1">
        <v>11234</v>
      </c>
      <c r="M410" s="1">
        <v>11126</v>
      </c>
      <c r="N410" s="1">
        <v>10951</v>
      </c>
      <c r="O410" s="1">
        <v>10888</v>
      </c>
      <c r="P410" s="1">
        <v>10935</v>
      </c>
      <c r="Q410" s="1">
        <v>10910</v>
      </c>
      <c r="T410"/>
    </row>
    <row r="411" spans="1:20" x14ac:dyDescent="0.15">
      <c r="A411" t="s">
        <v>9328</v>
      </c>
      <c r="B411">
        <v>13045</v>
      </c>
      <c r="C411" t="s">
        <v>9329</v>
      </c>
      <c r="D411" t="str">
        <f t="shared" si="24"/>
        <v>Georgia</v>
      </c>
      <c r="E411" t="str">
        <f t="shared" si="25"/>
        <v xml:space="preserve">Carroll </v>
      </c>
      <c r="F411" t="s">
        <v>14916</v>
      </c>
      <c r="G411" t="s">
        <v>14802</v>
      </c>
      <c r="H411" s="4" t="s">
        <v>95</v>
      </c>
      <c r="I411" s="1">
        <v>110527</v>
      </c>
      <c r="J411" s="1">
        <v>110591</v>
      </c>
      <c r="K411" s="1">
        <v>110698</v>
      </c>
      <c r="L411" s="1">
        <v>110706</v>
      </c>
      <c r="M411" s="1">
        <v>111444</v>
      </c>
      <c r="N411" s="1">
        <v>112333</v>
      </c>
      <c r="O411" s="1">
        <v>114052</v>
      </c>
      <c r="P411" s="1">
        <v>114689</v>
      </c>
      <c r="Q411" s="1">
        <v>116261</v>
      </c>
      <c r="T411"/>
    </row>
    <row r="412" spans="1:20" x14ac:dyDescent="0.15">
      <c r="A412" t="s">
        <v>9330</v>
      </c>
      <c r="B412">
        <v>13047</v>
      </c>
      <c r="C412" t="s">
        <v>9331</v>
      </c>
      <c r="D412" t="str">
        <f t="shared" si="24"/>
        <v>Georgia</v>
      </c>
      <c r="E412" t="str">
        <f t="shared" si="25"/>
        <v xml:space="preserve">Catoosa </v>
      </c>
      <c r="F412" t="s">
        <v>15155</v>
      </c>
      <c r="G412" t="s">
        <v>14802</v>
      </c>
      <c r="H412" s="33" t="s">
        <v>117</v>
      </c>
      <c r="I412" s="1">
        <v>63942</v>
      </c>
      <c r="J412" s="1">
        <v>63936</v>
      </c>
      <c r="K412" s="1">
        <v>64033</v>
      </c>
      <c r="L412" s="1">
        <v>64864</v>
      </c>
      <c r="M412" s="1">
        <v>65004</v>
      </c>
      <c r="N412" s="1">
        <v>65343</v>
      </c>
      <c r="O412" s="1">
        <v>65585</v>
      </c>
      <c r="P412" s="1">
        <v>65897</v>
      </c>
      <c r="Q412" s="1">
        <v>66398</v>
      </c>
      <c r="T412"/>
    </row>
    <row r="413" spans="1:20" x14ac:dyDescent="0.15">
      <c r="A413" t="s">
        <v>9332</v>
      </c>
      <c r="B413">
        <v>13049</v>
      </c>
      <c r="C413" t="s">
        <v>9333</v>
      </c>
      <c r="D413" t="str">
        <f t="shared" si="24"/>
        <v>Georgia</v>
      </c>
      <c r="E413" t="str">
        <f t="shared" si="25"/>
        <v xml:space="preserve">Charlton </v>
      </c>
      <c r="F413" t="s">
        <v>15156</v>
      </c>
      <c r="G413" t="s">
        <v>14802</v>
      </c>
      <c r="H413" s="4" t="s">
        <v>8459</v>
      </c>
      <c r="I413" s="1">
        <v>12171</v>
      </c>
      <c r="J413" s="1">
        <v>12171</v>
      </c>
      <c r="K413" s="1">
        <v>12838</v>
      </c>
      <c r="L413" s="1">
        <v>13433</v>
      </c>
      <c r="M413" s="1">
        <v>13332</v>
      </c>
      <c r="N413" s="1">
        <v>13083</v>
      </c>
      <c r="O413" s="1">
        <v>12921</v>
      </c>
      <c r="P413" s="1">
        <v>13009</v>
      </c>
      <c r="Q413" s="1">
        <v>12497</v>
      </c>
      <c r="T413"/>
    </row>
    <row r="414" spans="1:20" x14ac:dyDescent="0.15">
      <c r="A414" t="s">
        <v>9334</v>
      </c>
      <c r="B414">
        <v>13051</v>
      </c>
      <c r="C414" t="s">
        <v>9335</v>
      </c>
      <c r="D414" t="str">
        <f t="shared" si="24"/>
        <v>Georgia</v>
      </c>
      <c r="E414" t="str">
        <f t="shared" si="25"/>
        <v xml:space="preserve">Chatham </v>
      </c>
      <c r="F414" t="s">
        <v>15157</v>
      </c>
      <c r="G414" t="s">
        <v>14802</v>
      </c>
      <c r="H414" s="4" t="s">
        <v>16750</v>
      </c>
      <c r="I414" s="1">
        <v>265128</v>
      </c>
      <c r="J414" s="1">
        <v>265128</v>
      </c>
      <c r="K414" s="1">
        <v>265894</v>
      </c>
      <c r="L414" s="1">
        <v>271863</v>
      </c>
      <c r="M414" s="1">
        <v>276521</v>
      </c>
      <c r="N414" s="1">
        <v>277992</v>
      </c>
      <c r="O414" s="1">
        <v>282849</v>
      </c>
      <c r="P414" s="1">
        <v>286622</v>
      </c>
      <c r="Q414" s="1">
        <v>289082</v>
      </c>
      <c r="T414"/>
    </row>
    <row r="415" spans="1:20" x14ac:dyDescent="0.15">
      <c r="A415" t="s">
        <v>9336</v>
      </c>
      <c r="B415">
        <v>13053</v>
      </c>
      <c r="C415" t="s">
        <v>9337</v>
      </c>
      <c r="D415" t="str">
        <f t="shared" si="24"/>
        <v>Georgia</v>
      </c>
      <c r="E415" t="str">
        <f t="shared" si="25"/>
        <v xml:space="preserve">Chattahoochee </v>
      </c>
      <c r="F415" t="s">
        <v>15158</v>
      </c>
      <c r="G415" t="s">
        <v>14802</v>
      </c>
      <c r="H415" s="25" t="s">
        <v>8459</v>
      </c>
      <c r="I415" s="1">
        <v>11267</v>
      </c>
      <c r="J415" s="1">
        <v>11267</v>
      </c>
      <c r="K415" s="1">
        <v>11178</v>
      </c>
      <c r="L415" s="1">
        <v>11317</v>
      </c>
      <c r="M415" s="1">
        <v>12632</v>
      </c>
      <c r="N415" s="1">
        <v>12436</v>
      </c>
      <c r="O415" s="1">
        <v>11956</v>
      </c>
      <c r="P415" s="1">
        <v>11462</v>
      </c>
      <c r="Q415" s="1">
        <v>10922</v>
      </c>
      <c r="T415"/>
    </row>
    <row r="416" spans="1:20" x14ac:dyDescent="0.15">
      <c r="A416" t="s">
        <v>9338</v>
      </c>
      <c r="B416">
        <v>13055</v>
      </c>
      <c r="C416" t="s">
        <v>9339</v>
      </c>
      <c r="D416" t="str">
        <f t="shared" si="24"/>
        <v>Georgia</v>
      </c>
      <c r="E416" t="str">
        <f t="shared" si="25"/>
        <v xml:space="preserve">Chattooga </v>
      </c>
      <c r="F416" t="s">
        <v>15159</v>
      </c>
      <c r="G416" t="s">
        <v>14802</v>
      </c>
      <c r="H416" s="33" t="s">
        <v>117</v>
      </c>
      <c r="I416" s="1">
        <v>26015</v>
      </c>
      <c r="J416" s="1">
        <v>26015</v>
      </c>
      <c r="K416" s="1">
        <v>25956</v>
      </c>
      <c r="L416" s="1">
        <v>25683</v>
      </c>
      <c r="M416" s="1">
        <v>25629</v>
      </c>
      <c r="N416" s="1">
        <v>25045</v>
      </c>
      <c r="O416" s="1">
        <v>24849</v>
      </c>
      <c r="P416" s="1">
        <v>24882</v>
      </c>
      <c r="Q416" s="1">
        <v>24824</v>
      </c>
      <c r="T416"/>
    </row>
    <row r="417" spans="1:20" x14ac:dyDescent="0.15">
      <c r="A417" t="s">
        <v>9340</v>
      </c>
      <c r="B417">
        <v>13057</v>
      </c>
      <c r="C417" t="s">
        <v>9341</v>
      </c>
      <c r="D417" t="str">
        <f t="shared" si="24"/>
        <v>Georgia</v>
      </c>
      <c r="E417" t="str">
        <f t="shared" si="25"/>
        <v xml:space="preserve">Cherokee </v>
      </c>
      <c r="F417" t="s">
        <v>14838</v>
      </c>
      <c r="G417" t="s">
        <v>14802</v>
      </c>
      <c r="H417" s="4" t="s">
        <v>95</v>
      </c>
      <c r="I417" s="1">
        <v>214346</v>
      </c>
      <c r="J417" s="1">
        <v>214346</v>
      </c>
      <c r="K417" s="1">
        <v>215196</v>
      </c>
      <c r="L417" s="1">
        <v>217737</v>
      </c>
      <c r="M417" s="1">
        <v>220788</v>
      </c>
      <c r="N417" s="1">
        <v>224481</v>
      </c>
      <c r="O417" s="1">
        <v>230578</v>
      </c>
      <c r="P417" s="1">
        <v>235609</v>
      </c>
      <c r="Q417" s="1">
        <v>241689</v>
      </c>
      <c r="T417"/>
    </row>
    <row r="418" spans="1:20" x14ac:dyDescent="0.15">
      <c r="A418" t="s">
        <v>9342</v>
      </c>
      <c r="B418">
        <v>13059</v>
      </c>
      <c r="C418" t="s">
        <v>9343</v>
      </c>
      <c r="D418" t="str">
        <f t="shared" si="24"/>
        <v>Georgia</v>
      </c>
      <c r="E418" t="str">
        <f t="shared" si="25"/>
        <v xml:space="preserve">Clarke </v>
      </c>
      <c r="F418" t="s">
        <v>14841</v>
      </c>
      <c r="G418" t="s">
        <v>14802</v>
      </c>
      <c r="H418" s="4" t="s">
        <v>96</v>
      </c>
      <c r="I418" s="1">
        <v>116714</v>
      </c>
      <c r="J418" s="1">
        <v>116707</v>
      </c>
      <c r="K418" s="1">
        <v>117471</v>
      </c>
      <c r="L418" s="1">
        <v>118450</v>
      </c>
      <c r="M418" s="1">
        <v>120174</v>
      </c>
      <c r="N418" s="1">
        <v>121040</v>
      </c>
      <c r="O418" s="1">
        <v>120634</v>
      </c>
      <c r="P418" s="1">
        <v>123629</v>
      </c>
      <c r="Q418" s="1">
        <v>124707</v>
      </c>
      <c r="T418"/>
    </row>
    <row r="419" spans="1:20" x14ac:dyDescent="0.15">
      <c r="A419" t="s">
        <v>9344</v>
      </c>
      <c r="B419">
        <v>13061</v>
      </c>
      <c r="C419" t="s">
        <v>9345</v>
      </c>
      <c r="D419" t="str">
        <f t="shared" si="24"/>
        <v>Georgia</v>
      </c>
      <c r="E419" t="str">
        <f t="shared" si="25"/>
        <v xml:space="preserve">Clay </v>
      </c>
      <c r="F419" t="s">
        <v>14842</v>
      </c>
      <c r="G419" t="s">
        <v>14802</v>
      </c>
      <c r="H419" s="4" t="s">
        <v>8459</v>
      </c>
      <c r="I419" s="1">
        <v>3183</v>
      </c>
      <c r="J419" s="1">
        <v>3183</v>
      </c>
      <c r="K419" s="1">
        <v>3161</v>
      </c>
      <c r="L419" s="1">
        <v>3155</v>
      </c>
      <c r="M419" s="1">
        <v>3104</v>
      </c>
      <c r="N419" s="1">
        <v>3037</v>
      </c>
      <c r="O419" s="1">
        <v>3100</v>
      </c>
      <c r="P419" s="1">
        <v>3080</v>
      </c>
      <c r="Q419" s="1">
        <v>3020</v>
      </c>
      <c r="T419"/>
    </row>
    <row r="420" spans="1:20" x14ac:dyDescent="0.15">
      <c r="A420" t="s">
        <v>9346</v>
      </c>
      <c r="B420">
        <v>13063</v>
      </c>
      <c r="C420" t="s">
        <v>9347</v>
      </c>
      <c r="D420" t="str">
        <f t="shared" si="24"/>
        <v>Georgia</v>
      </c>
      <c r="E420" t="str">
        <f t="shared" si="25"/>
        <v xml:space="preserve">Clayton </v>
      </c>
      <c r="F420" t="s">
        <v>15160</v>
      </c>
      <c r="G420" t="s">
        <v>14802</v>
      </c>
      <c r="H420" s="4" t="s">
        <v>95</v>
      </c>
      <c r="I420" s="1">
        <v>259424</v>
      </c>
      <c r="J420" s="1">
        <v>259470</v>
      </c>
      <c r="K420" s="1">
        <v>259819</v>
      </c>
      <c r="L420" s="1">
        <v>262721</v>
      </c>
      <c r="M420" s="1">
        <v>266073</v>
      </c>
      <c r="N420" s="1">
        <v>264668</v>
      </c>
      <c r="O420" s="1">
        <v>267576</v>
      </c>
      <c r="P420" s="1">
        <v>273567</v>
      </c>
      <c r="Q420" s="1">
        <v>279462</v>
      </c>
      <c r="T420"/>
    </row>
    <row r="421" spans="1:20" x14ac:dyDescent="0.15">
      <c r="A421" t="s">
        <v>9348</v>
      </c>
      <c r="B421">
        <v>13065</v>
      </c>
      <c r="C421" t="s">
        <v>9349</v>
      </c>
      <c r="D421" t="str">
        <f t="shared" si="24"/>
        <v>Georgia</v>
      </c>
      <c r="E421" t="str">
        <f t="shared" si="25"/>
        <v xml:space="preserve">Clinch </v>
      </c>
      <c r="F421" t="s">
        <v>15161</v>
      </c>
      <c r="G421" t="s">
        <v>14802</v>
      </c>
      <c r="H421" s="4" t="s">
        <v>8459</v>
      </c>
      <c r="I421" s="1">
        <v>6798</v>
      </c>
      <c r="J421" s="1">
        <v>6798</v>
      </c>
      <c r="K421" s="1">
        <v>6779</v>
      </c>
      <c r="L421" s="1">
        <v>6747</v>
      </c>
      <c r="M421" s="1">
        <v>6732</v>
      </c>
      <c r="N421" s="1">
        <v>6798</v>
      </c>
      <c r="O421" s="1">
        <v>6824</v>
      </c>
      <c r="P421" s="1">
        <v>6885</v>
      </c>
      <c r="Q421" s="1">
        <v>6829</v>
      </c>
      <c r="T421"/>
    </row>
    <row r="422" spans="1:20" x14ac:dyDescent="0.15">
      <c r="A422" t="s">
        <v>9350</v>
      </c>
      <c r="B422">
        <v>13067</v>
      </c>
      <c r="C422" t="s">
        <v>9351</v>
      </c>
      <c r="D422" t="str">
        <f t="shared" si="24"/>
        <v>Georgia</v>
      </c>
      <c r="E422" t="str">
        <f t="shared" si="25"/>
        <v xml:space="preserve">Cobb </v>
      </c>
      <c r="F422" t="s">
        <v>15162</v>
      </c>
      <c r="G422" t="s">
        <v>14802</v>
      </c>
      <c r="H422" s="4" t="s">
        <v>96</v>
      </c>
      <c r="I422" s="1">
        <v>688078</v>
      </c>
      <c r="J422" s="1">
        <v>688070</v>
      </c>
      <c r="K422" s="1">
        <v>689697</v>
      </c>
      <c r="L422" s="1">
        <v>697552</v>
      </c>
      <c r="M422" s="1">
        <v>707629</v>
      </c>
      <c r="N422" s="1">
        <v>716873</v>
      </c>
      <c r="O422" s="1">
        <v>729146</v>
      </c>
      <c r="P422" s="1">
        <v>740144</v>
      </c>
      <c r="Q422" s="1">
        <v>748150</v>
      </c>
      <c r="T422"/>
    </row>
    <row r="423" spans="1:20" x14ac:dyDescent="0.15">
      <c r="A423" t="s">
        <v>9352</v>
      </c>
      <c r="B423">
        <v>13069</v>
      </c>
      <c r="C423" t="s">
        <v>9353</v>
      </c>
      <c r="D423" t="str">
        <f t="shared" si="24"/>
        <v>Georgia</v>
      </c>
      <c r="E423" t="str">
        <f t="shared" si="25"/>
        <v xml:space="preserve">Coffee </v>
      </c>
      <c r="F423" t="s">
        <v>14844</v>
      </c>
      <c r="G423" t="s">
        <v>14802</v>
      </c>
      <c r="H423" s="4" t="s">
        <v>8459</v>
      </c>
      <c r="I423" s="1">
        <v>42356</v>
      </c>
      <c r="J423" s="1">
        <v>42356</v>
      </c>
      <c r="K423" s="1">
        <v>42722</v>
      </c>
      <c r="L423" s="1">
        <v>42981</v>
      </c>
      <c r="M423" s="1">
        <v>43140</v>
      </c>
      <c r="N423" s="1">
        <v>43096</v>
      </c>
      <c r="O423" s="1">
        <v>42891</v>
      </c>
      <c r="P423" s="1">
        <v>43071</v>
      </c>
      <c r="Q423" s="1">
        <v>43012</v>
      </c>
      <c r="T423"/>
    </row>
    <row r="424" spans="1:20" x14ac:dyDescent="0.15">
      <c r="A424" t="s">
        <v>9354</v>
      </c>
      <c r="B424">
        <v>13071</v>
      </c>
      <c r="C424" t="s">
        <v>9355</v>
      </c>
      <c r="D424" t="str">
        <f t="shared" si="24"/>
        <v>Georgia</v>
      </c>
      <c r="E424" t="str">
        <f t="shared" si="25"/>
        <v xml:space="preserve">Colquitt </v>
      </c>
      <c r="F424" t="s">
        <v>15163</v>
      </c>
      <c r="G424" t="s">
        <v>14802</v>
      </c>
      <c r="H424" s="4" t="s">
        <v>8459</v>
      </c>
      <c r="I424" s="1">
        <v>45498</v>
      </c>
      <c r="J424" s="1">
        <v>45497</v>
      </c>
      <c r="K424" s="1">
        <v>45641</v>
      </c>
      <c r="L424" s="1">
        <v>45840</v>
      </c>
      <c r="M424" s="1">
        <v>46163</v>
      </c>
      <c r="N424" s="1">
        <v>46300</v>
      </c>
      <c r="O424" s="1">
        <v>46085</v>
      </c>
      <c r="P424" s="1">
        <v>45755</v>
      </c>
      <c r="Q424" s="1">
        <v>45708</v>
      </c>
      <c r="T424"/>
    </row>
    <row r="425" spans="1:20" x14ac:dyDescent="0.15">
      <c r="A425" t="s">
        <v>9356</v>
      </c>
      <c r="B425">
        <v>13073</v>
      </c>
      <c r="C425" t="s">
        <v>9357</v>
      </c>
      <c r="D425" t="str">
        <f t="shared" si="24"/>
        <v>Georgia</v>
      </c>
      <c r="E425" t="str">
        <f t="shared" si="25"/>
        <v xml:space="preserve">Columbia </v>
      </c>
      <c r="F425" t="s">
        <v>14920</v>
      </c>
      <c r="G425" t="s">
        <v>14802</v>
      </c>
      <c r="H425" s="4" t="s">
        <v>270</v>
      </c>
      <c r="I425" s="1">
        <v>124053</v>
      </c>
      <c r="J425" s="1">
        <v>124059</v>
      </c>
      <c r="K425" s="1">
        <v>124986</v>
      </c>
      <c r="L425" s="1">
        <v>128767</v>
      </c>
      <c r="M425" s="1">
        <v>132518</v>
      </c>
      <c r="N425" s="1">
        <v>136190</v>
      </c>
      <c r="O425" s="1">
        <v>139281</v>
      </c>
      <c r="P425" s="1">
        <v>144080</v>
      </c>
      <c r="Q425" s="1">
        <v>147450</v>
      </c>
      <c r="T425"/>
    </row>
    <row r="426" spans="1:20" x14ac:dyDescent="0.15">
      <c r="A426" t="s">
        <v>9358</v>
      </c>
      <c r="B426">
        <v>13075</v>
      </c>
      <c r="C426" t="s">
        <v>9359</v>
      </c>
      <c r="D426" t="str">
        <f t="shared" si="24"/>
        <v>Georgia</v>
      </c>
      <c r="E426" t="str">
        <f t="shared" si="25"/>
        <v xml:space="preserve">Cook </v>
      </c>
      <c r="F426" t="s">
        <v>15164</v>
      </c>
      <c r="G426" t="s">
        <v>14802</v>
      </c>
      <c r="H426" s="4" t="s">
        <v>8459</v>
      </c>
      <c r="I426" s="1">
        <v>17212</v>
      </c>
      <c r="J426" s="1">
        <v>17212</v>
      </c>
      <c r="K426" s="1">
        <v>17209</v>
      </c>
      <c r="L426" s="1">
        <v>17003</v>
      </c>
      <c r="M426" s="1">
        <v>16908</v>
      </c>
      <c r="N426" s="1">
        <v>17061</v>
      </c>
      <c r="O426" s="1">
        <v>17296</v>
      </c>
      <c r="P426" s="1">
        <v>17085</v>
      </c>
      <c r="Q426" s="1">
        <v>17167</v>
      </c>
      <c r="T426"/>
    </row>
    <row r="427" spans="1:20" x14ac:dyDescent="0.15">
      <c r="A427" t="s">
        <v>9360</v>
      </c>
      <c r="B427">
        <v>13077</v>
      </c>
      <c r="C427" t="s">
        <v>9361</v>
      </c>
      <c r="D427" t="str">
        <f t="shared" si="24"/>
        <v>Georgia</v>
      </c>
      <c r="E427" t="str">
        <f t="shared" si="25"/>
        <v xml:space="preserve">Coweta </v>
      </c>
      <c r="F427" t="s">
        <v>15165</v>
      </c>
      <c r="G427" t="s">
        <v>14802</v>
      </c>
      <c r="H427" s="4" t="s">
        <v>95</v>
      </c>
      <c r="I427" s="1">
        <v>127317</v>
      </c>
      <c r="J427" s="1">
        <v>127317</v>
      </c>
      <c r="K427" s="1">
        <v>127902</v>
      </c>
      <c r="L427" s="1">
        <v>129429</v>
      </c>
      <c r="M427" s="1">
        <v>130793</v>
      </c>
      <c r="N427" s="1">
        <v>133091</v>
      </c>
      <c r="O427" s="1">
        <v>135435</v>
      </c>
      <c r="P427" s="1">
        <v>138278</v>
      </c>
      <c r="Q427" s="1">
        <v>140526</v>
      </c>
      <c r="T427"/>
    </row>
    <row r="428" spans="1:20" x14ac:dyDescent="0.15">
      <c r="A428" t="s">
        <v>9362</v>
      </c>
      <c r="B428">
        <v>13079</v>
      </c>
      <c r="C428" t="s">
        <v>9363</v>
      </c>
      <c r="D428" t="str">
        <f t="shared" si="24"/>
        <v>Georgia</v>
      </c>
      <c r="E428" t="str">
        <f t="shared" si="25"/>
        <v xml:space="preserve">Crawford </v>
      </c>
      <c r="F428" t="s">
        <v>14923</v>
      </c>
      <c r="G428" t="s">
        <v>14802</v>
      </c>
      <c r="H428" s="4" t="s">
        <v>270</v>
      </c>
      <c r="I428" s="1">
        <v>12630</v>
      </c>
      <c r="J428" s="1">
        <v>12630</v>
      </c>
      <c r="K428" s="1">
        <v>12614</v>
      </c>
      <c r="L428" s="1">
        <v>12636</v>
      </c>
      <c r="M428" s="1">
        <v>12659</v>
      </c>
      <c r="N428" s="1">
        <v>12543</v>
      </c>
      <c r="O428" s="1">
        <v>12479</v>
      </c>
      <c r="P428" s="1">
        <v>12411</v>
      </c>
      <c r="Q428" s="1">
        <v>12322</v>
      </c>
      <c r="T428"/>
    </row>
    <row r="429" spans="1:20" x14ac:dyDescent="0.15">
      <c r="A429" t="s">
        <v>9364</v>
      </c>
      <c r="B429">
        <v>13081</v>
      </c>
      <c r="C429" t="s">
        <v>9365</v>
      </c>
      <c r="D429" t="str">
        <f t="shared" si="24"/>
        <v>Georgia</v>
      </c>
      <c r="E429" t="str">
        <f t="shared" si="25"/>
        <v xml:space="preserve">Crisp </v>
      </c>
      <c r="F429" t="s">
        <v>15166</v>
      </c>
      <c r="G429" t="s">
        <v>14802</v>
      </c>
      <c r="H429" s="4" t="s">
        <v>8459</v>
      </c>
      <c r="I429" s="1">
        <v>23439</v>
      </c>
      <c r="J429" s="1">
        <v>23439</v>
      </c>
      <c r="K429" s="1">
        <v>23407</v>
      </c>
      <c r="L429" s="1">
        <v>23723</v>
      </c>
      <c r="M429" s="1">
        <v>23555</v>
      </c>
      <c r="N429" s="1">
        <v>23230</v>
      </c>
      <c r="O429" s="1">
        <v>22950</v>
      </c>
      <c r="P429" s="1">
        <v>22850</v>
      </c>
      <c r="Q429" s="1">
        <v>22721</v>
      </c>
      <c r="T429"/>
    </row>
    <row r="430" spans="1:20" x14ac:dyDescent="0.15">
      <c r="A430" t="s">
        <v>9366</v>
      </c>
      <c r="B430">
        <v>13083</v>
      </c>
      <c r="C430" t="s">
        <v>9367</v>
      </c>
      <c r="D430" t="str">
        <f t="shared" si="24"/>
        <v>Georgia</v>
      </c>
      <c r="E430" t="str">
        <f t="shared" si="25"/>
        <v xml:space="preserve">Dade </v>
      </c>
      <c r="F430" t="s">
        <v>15167</v>
      </c>
      <c r="G430" t="s">
        <v>14802</v>
      </c>
      <c r="H430" s="33" t="s">
        <v>117</v>
      </c>
      <c r="I430" s="1">
        <v>16633</v>
      </c>
      <c r="J430" s="1">
        <v>16633</v>
      </c>
      <c r="K430" s="1">
        <v>16612</v>
      </c>
      <c r="L430" s="1">
        <v>16583</v>
      </c>
      <c r="M430" s="1">
        <v>16534</v>
      </c>
      <c r="N430" s="1">
        <v>16463</v>
      </c>
      <c r="O430" s="1">
        <v>16326</v>
      </c>
      <c r="P430" s="1">
        <v>16202</v>
      </c>
      <c r="Q430" s="1">
        <v>16257</v>
      </c>
      <c r="T430"/>
    </row>
    <row r="431" spans="1:20" x14ac:dyDescent="0.15">
      <c r="A431" t="s">
        <v>9368</v>
      </c>
      <c r="B431">
        <v>13085</v>
      </c>
      <c r="C431" t="s">
        <v>9369</v>
      </c>
      <c r="D431" t="str">
        <f t="shared" si="24"/>
        <v>Georgia</v>
      </c>
      <c r="E431" t="str">
        <f t="shared" si="25"/>
        <v xml:space="preserve">Dawson </v>
      </c>
      <c r="F431" t="s">
        <v>15168</v>
      </c>
      <c r="G431" t="s">
        <v>14802</v>
      </c>
      <c r="H431" s="4" t="s">
        <v>95</v>
      </c>
      <c r="I431" s="1">
        <v>22330</v>
      </c>
      <c r="J431" s="1">
        <v>22339</v>
      </c>
      <c r="K431" s="1">
        <v>22287</v>
      </c>
      <c r="L431" s="1">
        <v>22209</v>
      </c>
      <c r="M431" s="1">
        <v>22371</v>
      </c>
      <c r="N431" s="1">
        <v>22574</v>
      </c>
      <c r="O431" s="1">
        <v>22891</v>
      </c>
      <c r="P431" s="1">
        <v>23256</v>
      </c>
      <c r="Q431" s="1">
        <v>23604</v>
      </c>
      <c r="T431"/>
    </row>
    <row r="432" spans="1:20" x14ac:dyDescent="0.15">
      <c r="A432" t="s">
        <v>9370</v>
      </c>
      <c r="B432">
        <v>13087</v>
      </c>
      <c r="C432" t="s">
        <v>9371</v>
      </c>
      <c r="D432" t="str">
        <f t="shared" si="24"/>
        <v>Georgia</v>
      </c>
      <c r="E432" t="str">
        <f t="shared" si="25"/>
        <v xml:space="preserve">Decatur </v>
      </c>
      <c r="F432" t="s">
        <v>15169</v>
      </c>
      <c r="G432" t="s">
        <v>14802</v>
      </c>
      <c r="H432" s="4" t="s">
        <v>8459</v>
      </c>
      <c r="I432" s="1">
        <v>27842</v>
      </c>
      <c r="J432" s="1">
        <v>27842</v>
      </c>
      <c r="K432" s="1">
        <v>27810</v>
      </c>
      <c r="L432" s="1">
        <v>27669</v>
      </c>
      <c r="M432" s="1">
        <v>27494</v>
      </c>
      <c r="N432" s="1">
        <v>27417</v>
      </c>
      <c r="O432" s="1">
        <v>27269</v>
      </c>
      <c r="P432" s="1">
        <v>27183</v>
      </c>
      <c r="Q432" s="1">
        <v>26822</v>
      </c>
      <c r="T432"/>
    </row>
    <row r="433" spans="1:20" x14ac:dyDescent="0.15">
      <c r="A433" t="s">
        <v>9372</v>
      </c>
      <c r="B433">
        <v>13089</v>
      </c>
      <c r="C433" t="s">
        <v>9373</v>
      </c>
      <c r="D433" t="str">
        <f t="shared" si="24"/>
        <v>Georgia</v>
      </c>
      <c r="E433" t="str">
        <f t="shared" si="25"/>
        <v xml:space="preserve">DeKalb </v>
      </c>
      <c r="F433" t="s">
        <v>14853</v>
      </c>
      <c r="G433" t="s">
        <v>14802</v>
      </c>
      <c r="H433" s="4" t="s">
        <v>96</v>
      </c>
      <c r="I433" s="1">
        <v>691893</v>
      </c>
      <c r="J433" s="1">
        <v>691992</v>
      </c>
      <c r="K433" s="1">
        <v>692687</v>
      </c>
      <c r="L433" s="1">
        <v>698342</v>
      </c>
      <c r="M433" s="1">
        <v>708800</v>
      </c>
      <c r="N433" s="1">
        <v>715014</v>
      </c>
      <c r="O433" s="1">
        <v>722615</v>
      </c>
      <c r="P433" s="1">
        <v>732758</v>
      </c>
      <c r="Q433" s="1">
        <v>740321</v>
      </c>
      <c r="T433"/>
    </row>
    <row r="434" spans="1:20" x14ac:dyDescent="0.15">
      <c r="A434" t="s">
        <v>9374</v>
      </c>
      <c r="B434">
        <v>13091</v>
      </c>
      <c r="C434" t="s">
        <v>9375</v>
      </c>
      <c r="D434" t="str">
        <f t="shared" si="24"/>
        <v>Georgia</v>
      </c>
      <c r="E434" t="str">
        <f t="shared" si="25"/>
        <v xml:space="preserve">Dodge </v>
      </c>
      <c r="F434" t="s">
        <v>15170</v>
      </c>
      <c r="G434" t="s">
        <v>14802</v>
      </c>
      <c r="H434" s="4" t="s">
        <v>8459</v>
      </c>
      <c r="I434" s="1">
        <v>21796</v>
      </c>
      <c r="J434" s="1">
        <v>21797</v>
      </c>
      <c r="K434" s="1">
        <v>21769</v>
      </c>
      <c r="L434" s="1">
        <v>21445</v>
      </c>
      <c r="M434" s="1">
        <v>21343</v>
      </c>
      <c r="N434" s="1">
        <v>21239</v>
      </c>
      <c r="O434" s="1">
        <v>20969</v>
      </c>
      <c r="P434" s="1">
        <v>20863</v>
      </c>
      <c r="Q434" s="1">
        <v>20563</v>
      </c>
      <c r="T434"/>
    </row>
    <row r="435" spans="1:20" x14ac:dyDescent="0.15">
      <c r="A435" t="s">
        <v>9376</v>
      </c>
      <c r="B435">
        <v>13093</v>
      </c>
      <c r="C435" t="s">
        <v>9377</v>
      </c>
      <c r="D435" t="str">
        <f t="shared" si="24"/>
        <v>Georgia</v>
      </c>
      <c r="E435" t="str">
        <f t="shared" si="25"/>
        <v xml:space="preserve">Dooly </v>
      </c>
      <c r="F435" t="s">
        <v>15171</v>
      </c>
      <c r="G435" t="s">
        <v>14802</v>
      </c>
      <c r="H435" s="4" t="s">
        <v>8459</v>
      </c>
      <c r="I435" s="1">
        <v>14918</v>
      </c>
      <c r="J435" s="1">
        <v>14918</v>
      </c>
      <c r="K435" s="1">
        <v>14846</v>
      </c>
      <c r="L435" s="1">
        <v>14574</v>
      </c>
      <c r="M435" s="1">
        <v>14344</v>
      </c>
      <c r="N435" s="1">
        <v>14290</v>
      </c>
      <c r="O435" s="1">
        <v>14124</v>
      </c>
      <c r="P435" s="1">
        <v>13923</v>
      </c>
      <c r="Q435" s="1">
        <v>13763</v>
      </c>
      <c r="T435"/>
    </row>
    <row r="436" spans="1:20" x14ac:dyDescent="0.15">
      <c r="A436" t="s">
        <v>9378</v>
      </c>
      <c r="B436">
        <v>13095</v>
      </c>
      <c r="C436" t="s">
        <v>9379</v>
      </c>
      <c r="D436" t="str">
        <f t="shared" si="24"/>
        <v>Georgia</v>
      </c>
      <c r="E436" t="str">
        <f t="shared" si="25"/>
        <v xml:space="preserve">Dougherty </v>
      </c>
      <c r="F436" t="s">
        <v>15172</v>
      </c>
      <c r="G436" t="s">
        <v>14802</v>
      </c>
      <c r="H436" s="4" t="s">
        <v>8459</v>
      </c>
      <c r="I436" s="1">
        <v>94565</v>
      </c>
      <c r="J436" s="1">
        <v>94565</v>
      </c>
      <c r="K436" s="1">
        <v>94562</v>
      </c>
      <c r="L436" s="1">
        <v>94944</v>
      </c>
      <c r="M436" s="1">
        <v>94590</v>
      </c>
      <c r="N436" s="1">
        <v>93238</v>
      </c>
      <c r="O436" s="1">
        <v>92527</v>
      </c>
      <c r="P436" s="1">
        <v>91259</v>
      </c>
      <c r="Q436" s="1">
        <v>90017</v>
      </c>
      <c r="T436"/>
    </row>
    <row r="437" spans="1:20" x14ac:dyDescent="0.15">
      <c r="A437" t="s">
        <v>9380</v>
      </c>
      <c r="B437">
        <v>13097</v>
      </c>
      <c r="C437" t="s">
        <v>9381</v>
      </c>
      <c r="D437" t="str">
        <f t="shared" si="24"/>
        <v>Georgia</v>
      </c>
      <c r="E437" t="str">
        <f t="shared" si="25"/>
        <v xml:space="preserve">Douglas </v>
      </c>
      <c r="F437" t="s">
        <v>15041</v>
      </c>
      <c r="G437" t="s">
        <v>14802</v>
      </c>
      <c r="H437" s="4" t="s">
        <v>96</v>
      </c>
      <c r="I437" s="1">
        <v>132403</v>
      </c>
      <c r="J437" s="1">
        <v>132339</v>
      </c>
      <c r="K437" s="1">
        <v>132646</v>
      </c>
      <c r="L437" s="1">
        <v>133275</v>
      </c>
      <c r="M437" s="1">
        <v>133804</v>
      </c>
      <c r="N437" s="1">
        <v>136270</v>
      </c>
      <c r="O437" s="1">
        <v>138447</v>
      </c>
      <c r="P437" s="1">
        <v>140671</v>
      </c>
      <c r="Q437" s="1">
        <v>142224</v>
      </c>
      <c r="T437"/>
    </row>
    <row r="438" spans="1:20" x14ac:dyDescent="0.15">
      <c r="A438" t="s">
        <v>9382</v>
      </c>
      <c r="B438">
        <v>13099</v>
      </c>
      <c r="C438" t="s">
        <v>9383</v>
      </c>
      <c r="D438" t="str">
        <f t="shared" si="24"/>
        <v>Georgia</v>
      </c>
      <c r="E438" t="str">
        <f t="shared" si="25"/>
        <v xml:space="preserve">Early </v>
      </c>
      <c r="F438" t="s">
        <v>15173</v>
      </c>
      <c r="G438" t="s">
        <v>14802</v>
      </c>
      <c r="H438" s="4" t="s">
        <v>8459</v>
      </c>
      <c r="I438" s="1">
        <v>11008</v>
      </c>
      <c r="J438" s="1">
        <v>11004</v>
      </c>
      <c r="K438" s="1">
        <v>10966</v>
      </c>
      <c r="L438" s="1">
        <v>10751</v>
      </c>
      <c r="M438" s="1">
        <v>10615</v>
      </c>
      <c r="N438" s="1">
        <v>10509</v>
      </c>
      <c r="O438" s="1">
        <v>10448</v>
      </c>
      <c r="P438" s="1">
        <v>10487</v>
      </c>
      <c r="Q438" s="1">
        <v>10339</v>
      </c>
      <c r="T438"/>
    </row>
    <row r="439" spans="1:20" x14ac:dyDescent="0.15">
      <c r="A439" t="s">
        <v>9384</v>
      </c>
      <c r="B439">
        <v>13101</v>
      </c>
      <c r="C439" t="s">
        <v>9385</v>
      </c>
      <c r="D439" t="str">
        <f t="shared" si="24"/>
        <v>Georgia</v>
      </c>
      <c r="E439" t="str">
        <f t="shared" si="25"/>
        <v xml:space="preserve">Echols </v>
      </c>
      <c r="F439" t="s">
        <v>15174</v>
      </c>
      <c r="G439" t="s">
        <v>14802</v>
      </c>
      <c r="H439" s="4" t="s">
        <v>8459</v>
      </c>
      <c r="I439" s="1">
        <v>4034</v>
      </c>
      <c r="J439" s="1">
        <v>4034</v>
      </c>
      <c r="K439" s="1">
        <v>4030</v>
      </c>
      <c r="L439" s="1">
        <v>4118</v>
      </c>
      <c r="M439" s="1">
        <v>4010</v>
      </c>
      <c r="N439" s="1">
        <v>4039</v>
      </c>
      <c r="O439" s="1">
        <v>4067</v>
      </c>
      <c r="P439" s="1">
        <v>4045</v>
      </c>
      <c r="Q439" s="1">
        <v>3962</v>
      </c>
      <c r="T439"/>
    </row>
    <row r="440" spans="1:20" x14ac:dyDescent="0.15">
      <c r="A440" t="s">
        <v>9386</v>
      </c>
      <c r="B440">
        <v>13103</v>
      </c>
      <c r="C440" t="s">
        <v>9387</v>
      </c>
      <c r="D440" t="str">
        <f t="shared" si="24"/>
        <v>Georgia</v>
      </c>
      <c r="E440" t="str">
        <f t="shared" si="25"/>
        <v xml:space="preserve">Effingham </v>
      </c>
      <c r="F440" t="s">
        <v>15175</v>
      </c>
      <c r="G440" t="s">
        <v>14802</v>
      </c>
      <c r="H440" s="4" t="s">
        <v>270</v>
      </c>
      <c r="I440" s="1">
        <v>52250</v>
      </c>
      <c r="J440" s="1">
        <v>52257</v>
      </c>
      <c r="K440" s="1">
        <v>52463</v>
      </c>
      <c r="L440" s="1">
        <v>52715</v>
      </c>
      <c r="M440" s="1">
        <v>53400</v>
      </c>
      <c r="N440" s="1">
        <v>54488</v>
      </c>
      <c r="O440" s="1">
        <v>55506</v>
      </c>
      <c r="P440" s="1">
        <v>57155</v>
      </c>
      <c r="Q440" s="1">
        <v>58712</v>
      </c>
      <c r="T440"/>
    </row>
    <row r="441" spans="1:20" x14ac:dyDescent="0.15">
      <c r="A441" t="s">
        <v>9388</v>
      </c>
      <c r="B441">
        <v>13105</v>
      </c>
      <c r="C441" t="s">
        <v>9389</v>
      </c>
      <c r="D441" t="str">
        <f t="shared" si="24"/>
        <v>Georgia</v>
      </c>
      <c r="E441" t="str">
        <f t="shared" si="25"/>
        <v xml:space="preserve">Elbert </v>
      </c>
      <c r="F441" t="s">
        <v>15043</v>
      </c>
      <c r="G441" t="s">
        <v>14802</v>
      </c>
      <c r="H441" s="51" t="s">
        <v>153</v>
      </c>
      <c r="I441" s="1">
        <v>20166</v>
      </c>
      <c r="J441" s="1">
        <v>20166</v>
      </c>
      <c r="K441" s="1">
        <v>20097</v>
      </c>
      <c r="L441" s="1">
        <v>19826</v>
      </c>
      <c r="M441" s="1">
        <v>19596</v>
      </c>
      <c r="N441" s="1">
        <v>19519</v>
      </c>
      <c r="O441" s="1">
        <v>19410</v>
      </c>
      <c r="P441" s="1">
        <v>19302</v>
      </c>
      <c r="Q441" s="1">
        <v>19143</v>
      </c>
      <c r="T441"/>
    </row>
    <row r="442" spans="1:20" x14ac:dyDescent="0.15">
      <c r="A442" t="s">
        <v>9390</v>
      </c>
      <c r="B442">
        <v>13107</v>
      </c>
      <c r="C442" t="s">
        <v>9391</v>
      </c>
      <c r="D442" t="str">
        <f t="shared" si="24"/>
        <v>Georgia</v>
      </c>
      <c r="E442" t="str">
        <f t="shared" si="25"/>
        <v xml:space="preserve">Emanuel </v>
      </c>
      <c r="F442" t="s">
        <v>15176</v>
      </c>
      <c r="G442" t="s">
        <v>14802</v>
      </c>
      <c r="H442" s="4" t="s">
        <v>270</v>
      </c>
      <c r="I442" s="1">
        <v>22598</v>
      </c>
      <c r="J442" s="1">
        <v>22594</v>
      </c>
      <c r="K442" s="1">
        <v>22609</v>
      </c>
      <c r="L442" s="1">
        <v>22580</v>
      </c>
      <c r="M442" s="1">
        <v>22852</v>
      </c>
      <c r="N442" s="1">
        <v>22794</v>
      </c>
      <c r="O442" s="1">
        <v>22675</v>
      </c>
      <c r="P442" s="1">
        <v>22659</v>
      </c>
      <c r="Q442" s="1">
        <v>22635</v>
      </c>
      <c r="T442"/>
    </row>
    <row r="443" spans="1:20" x14ac:dyDescent="0.15">
      <c r="A443" t="s">
        <v>9392</v>
      </c>
      <c r="B443">
        <v>13109</v>
      </c>
      <c r="C443" t="s">
        <v>9393</v>
      </c>
      <c r="D443" t="str">
        <f t="shared" si="24"/>
        <v>Georgia</v>
      </c>
      <c r="E443" t="str">
        <f t="shared" si="25"/>
        <v xml:space="preserve">Evans </v>
      </c>
      <c r="F443" t="s">
        <v>15177</v>
      </c>
      <c r="G443" t="s">
        <v>14802</v>
      </c>
      <c r="H443" s="4" t="s">
        <v>8459</v>
      </c>
      <c r="I443" s="1">
        <v>11000</v>
      </c>
      <c r="J443" s="1">
        <v>11001</v>
      </c>
      <c r="K443" s="1">
        <v>11009</v>
      </c>
      <c r="L443" s="1">
        <v>10952</v>
      </c>
      <c r="M443" s="1">
        <v>10664</v>
      </c>
      <c r="N443" s="1">
        <v>10781</v>
      </c>
      <c r="O443" s="1">
        <v>10827</v>
      </c>
      <c r="P443" s="1">
        <v>10724</v>
      </c>
      <c r="Q443" s="1">
        <v>10670</v>
      </c>
      <c r="T443"/>
    </row>
    <row r="444" spans="1:20" x14ac:dyDescent="0.15">
      <c r="A444" t="s">
        <v>9394</v>
      </c>
      <c r="B444">
        <v>13111</v>
      </c>
      <c r="C444" t="s">
        <v>9395</v>
      </c>
      <c r="D444" t="str">
        <f t="shared" si="24"/>
        <v>Georgia</v>
      </c>
      <c r="E444" t="str">
        <f t="shared" si="25"/>
        <v xml:space="preserve">Fannin </v>
      </c>
      <c r="F444" t="s">
        <v>15178</v>
      </c>
      <c r="G444" t="s">
        <v>14802</v>
      </c>
      <c r="H444" s="4" t="s">
        <v>96</v>
      </c>
      <c r="I444" s="1">
        <v>23682</v>
      </c>
      <c r="J444" s="1">
        <v>23696</v>
      </c>
      <c r="K444" s="1">
        <v>23689</v>
      </c>
      <c r="L444" s="1">
        <v>23515</v>
      </c>
      <c r="M444" s="1">
        <v>23476</v>
      </c>
      <c r="N444" s="1">
        <v>23714</v>
      </c>
      <c r="O444" s="1">
        <v>23709</v>
      </c>
      <c r="P444" s="1">
        <v>24285</v>
      </c>
      <c r="Q444" s="1">
        <v>24900</v>
      </c>
      <c r="T444"/>
    </row>
    <row r="445" spans="1:20" x14ac:dyDescent="0.15">
      <c r="A445" t="s">
        <v>9396</v>
      </c>
      <c r="B445">
        <v>13113</v>
      </c>
      <c r="C445" t="s">
        <v>9397</v>
      </c>
      <c r="D445" t="str">
        <f t="shared" si="24"/>
        <v>Georgia</v>
      </c>
      <c r="E445" t="str">
        <f t="shared" si="25"/>
        <v xml:space="preserve">Fayette </v>
      </c>
      <c r="F445" t="s">
        <v>14857</v>
      </c>
      <c r="G445" t="s">
        <v>14802</v>
      </c>
      <c r="H445" s="4" t="s">
        <v>96</v>
      </c>
      <c r="I445" s="1">
        <v>106567</v>
      </c>
      <c r="J445" s="1">
        <v>106566</v>
      </c>
      <c r="K445" s="1">
        <v>106993</v>
      </c>
      <c r="L445" s="1">
        <v>107208</v>
      </c>
      <c r="M445" s="1">
        <v>107463</v>
      </c>
      <c r="N445" s="1">
        <v>108287</v>
      </c>
      <c r="O445" s="1">
        <v>109550</v>
      </c>
      <c r="P445" s="1">
        <v>110546</v>
      </c>
      <c r="Q445" s="1">
        <v>111627</v>
      </c>
      <c r="T445"/>
    </row>
    <row r="446" spans="1:20" x14ac:dyDescent="0.15">
      <c r="A446" t="s">
        <v>9398</v>
      </c>
      <c r="B446">
        <v>13115</v>
      </c>
      <c r="C446" t="s">
        <v>9399</v>
      </c>
      <c r="D446" t="str">
        <f t="shared" si="24"/>
        <v>Georgia</v>
      </c>
      <c r="E446" t="str">
        <f t="shared" si="25"/>
        <v xml:space="preserve">Floyd </v>
      </c>
      <c r="F446" t="s">
        <v>15179</v>
      </c>
      <c r="G446" t="s">
        <v>14802</v>
      </c>
      <c r="H446" s="4" t="s">
        <v>270</v>
      </c>
      <c r="I446" s="1">
        <v>96317</v>
      </c>
      <c r="J446" s="1">
        <v>96317</v>
      </c>
      <c r="K446" s="1">
        <v>96423</v>
      </c>
      <c r="L446" s="1">
        <v>96214</v>
      </c>
      <c r="M446" s="1">
        <v>96065</v>
      </c>
      <c r="N446" s="1">
        <v>96006</v>
      </c>
      <c r="O446" s="1">
        <v>96061</v>
      </c>
      <c r="P446" s="1">
        <v>96303</v>
      </c>
      <c r="Q446" s="1">
        <v>96560</v>
      </c>
      <c r="T446"/>
    </row>
    <row r="447" spans="1:20" x14ac:dyDescent="0.15">
      <c r="A447" t="s">
        <v>9400</v>
      </c>
      <c r="B447">
        <v>13117</v>
      </c>
      <c r="C447" t="s">
        <v>9401</v>
      </c>
      <c r="D447" t="str">
        <f t="shared" si="24"/>
        <v>Georgia</v>
      </c>
      <c r="E447" t="str">
        <f t="shared" si="25"/>
        <v xml:space="preserve">Forsyth </v>
      </c>
      <c r="F447" t="s">
        <v>15180</v>
      </c>
      <c r="G447" t="s">
        <v>14802</v>
      </c>
      <c r="H447" s="4" t="s">
        <v>95</v>
      </c>
      <c r="I447" s="1">
        <v>175511</v>
      </c>
      <c r="J447" s="1">
        <v>175511</v>
      </c>
      <c r="K447" s="1">
        <v>176770</v>
      </c>
      <c r="L447" s="1">
        <v>182351</v>
      </c>
      <c r="M447" s="1">
        <v>187613</v>
      </c>
      <c r="N447" s="1">
        <v>194781</v>
      </c>
      <c r="O447" s="1">
        <v>203679</v>
      </c>
      <c r="P447" s="1">
        <v>212125</v>
      </c>
      <c r="Q447" s="1">
        <v>221009</v>
      </c>
      <c r="T447"/>
    </row>
    <row r="448" spans="1:20" x14ac:dyDescent="0.15">
      <c r="A448" t="s">
        <v>9402</v>
      </c>
      <c r="B448">
        <v>13119</v>
      </c>
      <c r="C448" t="s">
        <v>9403</v>
      </c>
      <c r="D448" t="str">
        <f t="shared" si="24"/>
        <v>Georgia</v>
      </c>
      <c r="E448" t="str">
        <f t="shared" si="25"/>
        <v xml:space="preserve">Franklin </v>
      </c>
      <c r="F448" t="s">
        <v>14858</v>
      </c>
      <c r="G448" t="s">
        <v>14802</v>
      </c>
      <c r="H448" s="4" t="s">
        <v>95</v>
      </c>
      <c r="I448" s="1">
        <v>22084</v>
      </c>
      <c r="J448" s="1">
        <v>22084</v>
      </c>
      <c r="K448" s="1">
        <v>22075</v>
      </c>
      <c r="L448" s="1">
        <v>21986</v>
      </c>
      <c r="M448" s="1">
        <v>21955</v>
      </c>
      <c r="N448" s="1">
        <v>22098</v>
      </c>
      <c r="O448" s="1">
        <v>22247</v>
      </c>
      <c r="P448" s="1">
        <v>22319</v>
      </c>
      <c r="Q448" s="1">
        <v>22320</v>
      </c>
      <c r="T448"/>
    </row>
    <row r="449" spans="1:20" x14ac:dyDescent="0.15">
      <c r="A449" t="s">
        <v>9404</v>
      </c>
      <c r="B449">
        <v>13121</v>
      </c>
      <c r="C449" t="s">
        <v>9405</v>
      </c>
      <c r="D449" t="str">
        <f t="shared" si="24"/>
        <v>Georgia</v>
      </c>
      <c r="E449" t="str">
        <f t="shared" si="25"/>
        <v xml:space="preserve">Fulton </v>
      </c>
      <c r="F449" t="s">
        <v>14929</v>
      </c>
      <c r="G449" t="s">
        <v>14802</v>
      </c>
      <c r="H449" s="4" t="s">
        <v>96</v>
      </c>
      <c r="I449" s="1">
        <v>920581</v>
      </c>
      <c r="J449" s="1">
        <v>920547</v>
      </c>
      <c r="K449" s="1">
        <v>925985</v>
      </c>
      <c r="L449" s="1">
        <v>949323</v>
      </c>
      <c r="M449" s="1">
        <v>975321</v>
      </c>
      <c r="N449" s="1">
        <v>982983</v>
      </c>
      <c r="O449" s="1">
        <v>994342</v>
      </c>
      <c r="P449" s="1">
        <v>1007803</v>
      </c>
      <c r="Q449" s="1">
        <v>1023336</v>
      </c>
      <c r="T449"/>
    </row>
    <row r="450" spans="1:20" x14ac:dyDescent="0.15">
      <c r="A450" t="s">
        <v>9406</v>
      </c>
      <c r="B450">
        <v>13123</v>
      </c>
      <c r="C450" t="s">
        <v>9407</v>
      </c>
      <c r="D450" t="str">
        <f t="shared" si="24"/>
        <v>Georgia</v>
      </c>
      <c r="E450" t="str">
        <f t="shared" si="25"/>
        <v xml:space="preserve">Gilmer </v>
      </c>
      <c r="F450" t="s">
        <v>15181</v>
      </c>
      <c r="G450" t="s">
        <v>14802</v>
      </c>
      <c r="H450" s="4" t="s">
        <v>95</v>
      </c>
      <c r="I450" s="1">
        <v>28292</v>
      </c>
      <c r="J450" s="1">
        <v>28281</v>
      </c>
      <c r="K450" s="1">
        <v>28319</v>
      </c>
      <c r="L450" s="1">
        <v>28283</v>
      </c>
      <c r="M450" s="1">
        <v>28210</v>
      </c>
      <c r="N450" s="1">
        <v>28593</v>
      </c>
      <c r="O450" s="1">
        <v>28867</v>
      </c>
      <c r="P450" s="1">
        <v>29376</v>
      </c>
      <c r="Q450" s="1">
        <v>29733</v>
      </c>
      <c r="T450"/>
    </row>
    <row r="451" spans="1:20" x14ac:dyDescent="0.15">
      <c r="A451" t="s">
        <v>9408</v>
      </c>
      <c r="B451">
        <v>13125</v>
      </c>
      <c r="C451" t="s">
        <v>9409</v>
      </c>
      <c r="D451" t="str">
        <f t="shared" si="24"/>
        <v>Georgia</v>
      </c>
      <c r="E451" t="str">
        <f t="shared" si="25"/>
        <v xml:space="preserve">Glascock </v>
      </c>
      <c r="F451" t="s">
        <v>15182</v>
      </c>
      <c r="G451" t="s">
        <v>14802</v>
      </c>
      <c r="H451" s="4" t="s">
        <v>270</v>
      </c>
      <c r="I451" s="1">
        <v>3082</v>
      </c>
      <c r="J451" s="1">
        <v>3082</v>
      </c>
      <c r="K451" s="1">
        <v>3069</v>
      </c>
      <c r="L451" s="1">
        <v>3114</v>
      </c>
      <c r="M451" s="1">
        <v>3126</v>
      </c>
      <c r="N451" s="1">
        <v>3069</v>
      </c>
      <c r="O451" s="1">
        <v>3029</v>
      </c>
      <c r="P451" s="1">
        <v>3034</v>
      </c>
      <c r="Q451" s="1">
        <v>3006</v>
      </c>
      <c r="T451"/>
    </row>
    <row r="452" spans="1:20" x14ac:dyDescent="0.15">
      <c r="A452" t="s">
        <v>9410</v>
      </c>
      <c r="B452">
        <v>13127</v>
      </c>
      <c r="C452" t="s">
        <v>9411</v>
      </c>
      <c r="D452" t="str">
        <f t="shared" ref="D452:D515" si="26">MID(C452,FIND(",",C452)+2,9999)</f>
        <v>Georgia</v>
      </c>
      <c r="E452" t="str">
        <f t="shared" ref="E452:E515" si="27">MID(MID(C452,1,FIND(D452,C452)-3),1,FIND(" County",MID(C452,1,FIND(D452,C452)-3)))</f>
        <v xml:space="preserve">Glynn </v>
      </c>
      <c r="F452" t="s">
        <v>15183</v>
      </c>
      <c r="G452" t="s">
        <v>14802</v>
      </c>
      <c r="H452" s="4" t="s">
        <v>16750</v>
      </c>
      <c r="I452" s="1">
        <v>79626</v>
      </c>
      <c r="J452" s="1">
        <v>79626</v>
      </c>
      <c r="K452" s="1">
        <v>79791</v>
      </c>
      <c r="L452" s="1">
        <v>80234</v>
      </c>
      <c r="M452" s="1">
        <v>81026</v>
      </c>
      <c r="N452" s="1">
        <v>81601</v>
      </c>
      <c r="O452" s="1">
        <v>82353</v>
      </c>
      <c r="P452" s="1">
        <v>83634</v>
      </c>
      <c r="Q452" s="1">
        <v>84502</v>
      </c>
      <c r="T452"/>
    </row>
    <row r="453" spans="1:20" x14ac:dyDescent="0.15">
      <c r="A453" t="s">
        <v>9412</v>
      </c>
      <c r="B453">
        <v>13129</v>
      </c>
      <c r="C453" t="s">
        <v>9413</v>
      </c>
      <c r="D453" t="str">
        <f t="shared" si="26"/>
        <v>Georgia</v>
      </c>
      <c r="E453" t="str">
        <f t="shared" si="27"/>
        <v xml:space="preserve">Gordon </v>
      </c>
      <c r="F453" t="s">
        <v>15184</v>
      </c>
      <c r="G453" t="s">
        <v>14802</v>
      </c>
      <c r="H453" s="4" t="s">
        <v>95</v>
      </c>
      <c r="I453" s="1">
        <v>55186</v>
      </c>
      <c r="J453" s="1">
        <v>55186</v>
      </c>
      <c r="K453" s="1">
        <v>55209</v>
      </c>
      <c r="L453" s="1">
        <v>55472</v>
      </c>
      <c r="M453" s="1">
        <v>55674</v>
      </c>
      <c r="N453" s="1">
        <v>55696</v>
      </c>
      <c r="O453" s="1">
        <v>55800</v>
      </c>
      <c r="P453" s="1">
        <v>56323</v>
      </c>
      <c r="Q453" s="1">
        <v>56904</v>
      </c>
      <c r="T453"/>
    </row>
    <row r="454" spans="1:20" x14ac:dyDescent="0.15">
      <c r="A454" t="s">
        <v>9414</v>
      </c>
      <c r="B454">
        <v>13131</v>
      </c>
      <c r="C454" t="s">
        <v>9415</v>
      </c>
      <c r="D454" t="str">
        <f t="shared" si="26"/>
        <v>Georgia</v>
      </c>
      <c r="E454" t="str">
        <f t="shared" si="27"/>
        <v xml:space="preserve">Grady </v>
      </c>
      <c r="F454" t="s">
        <v>15185</v>
      </c>
      <c r="G454" t="s">
        <v>14802</v>
      </c>
      <c r="H454" s="4" t="s">
        <v>8459</v>
      </c>
      <c r="I454" s="1">
        <v>25011</v>
      </c>
      <c r="J454" s="1">
        <v>25012</v>
      </c>
      <c r="K454" s="1">
        <v>25050</v>
      </c>
      <c r="L454" s="1">
        <v>25169</v>
      </c>
      <c r="M454" s="1">
        <v>25352</v>
      </c>
      <c r="N454" s="1">
        <v>25178</v>
      </c>
      <c r="O454" s="1">
        <v>25265</v>
      </c>
      <c r="P454" s="1">
        <v>25124</v>
      </c>
      <c r="Q454" s="1">
        <v>24808</v>
      </c>
      <c r="T454"/>
    </row>
    <row r="455" spans="1:20" x14ac:dyDescent="0.15">
      <c r="A455" t="s">
        <v>9416</v>
      </c>
      <c r="B455">
        <v>13133</v>
      </c>
      <c r="C455" t="s">
        <v>9417</v>
      </c>
      <c r="D455" t="str">
        <f t="shared" si="26"/>
        <v>Georgia</v>
      </c>
      <c r="E455" t="str">
        <f t="shared" si="27"/>
        <v xml:space="preserve">Greene </v>
      </c>
      <c r="F455" t="s">
        <v>14860</v>
      </c>
      <c r="G455" t="s">
        <v>14802</v>
      </c>
      <c r="H455" s="4" t="s">
        <v>270</v>
      </c>
      <c r="I455" s="1">
        <v>15994</v>
      </c>
      <c r="J455" s="1">
        <v>15996</v>
      </c>
      <c r="K455" s="1">
        <v>16002</v>
      </c>
      <c r="L455" s="1">
        <v>16085</v>
      </c>
      <c r="M455" s="1">
        <v>16169</v>
      </c>
      <c r="N455" s="1">
        <v>16283</v>
      </c>
      <c r="O455" s="1">
        <v>16485</v>
      </c>
      <c r="P455" s="1">
        <v>16734</v>
      </c>
      <c r="Q455" s="1">
        <v>17003</v>
      </c>
      <c r="T455"/>
    </row>
    <row r="456" spans="1:20" x14ac:dyDescent="0.15">
      <c r="A456" t="s">
        <v>9418</v>
      </c>
      <c r="B456">
        <v>13135</v>
      </c>
      <c r="C456" t="s">
        <v>9419</v>
      </c>
      <c r="D456" t="str">
        <f t="shared" si="26"/>
        <v>Georgia</v>
      </c>
      <c r="E456" t="str">
        <f t="shared" si="27"/>
        <v xml:space="preserve">Gwinnett </v>
      </c>
      <c r="F456" t="s">
        <v>15186</v>
      </c>
      <c r="G456" t="s">
        <v>14802</v>
      </c>
      <c r="H456" s="4" t="s">
        <v>96</v>
      </c>
      <c r="I456" s="1">
        <v>805321</v>
      </c>
      <c r="J456" s="1">
        <v>805305</v>
      </c>
      <c r="K456" s="1">
        <v>808264</v>
      </c>
      <c r="L456" s="1">
        <v>824537</v>
      </c>
      <c r="M456" s="1">
        <v>839357</v>
      </c>
      <c r="N456" s="1">
        <v>856374</v>
      </c>
      <c r="O456" s="1">
        <v>875418</v>
      </c>
      <c r="P456" s="1">
        <v>892926</v>
      </c>
      <c r="Q456" s="1">
        <v>907135</v>
      </c>
      <c r="T456"/>
    </row>
    <row r="457" spans="1:20" x14ac:dyDescent="0.15">
      <c r="A457" t="s">
        <v>9420</v>
      </c>
      <c r="B457">
        <v>13137</v>
      </c>
      <c r="C457" t="s">
        <v>9421</v>
      </c>
      <c r="D457" t="str">
        <f t="shared" si="26"/>
        <v>Georgia</v>
      </c>
      <c r="E457" t="str">
        <f t="shared" si="27"/>
        <v xml:space="preserve">Habersham </v>
      </c>
      <c r="F457" t="s">
        <v>15187</v>
      </c>
      <c r="G457" t="s">
        <v>14802</v>
      </c>
      <c r="H457" s="4" t="s">
        <v>95</v>
      </c>
      <c r="I457" s="1">
        <v>43041</v>
      </c>
      <c r="J457" s="1">
        <v>43041</v>
      </c>
      <c r="K457" s="1">
        <v>43081</v>
      </c>
      <c r="L457" s="1">
        <v>43096</v>
      </c>
      <c r="M457" s="1">
        <v>43478</v>
      </c>
      <c r="N457" s="1">
        <v>43283</v>
      </c>
      <c r="O457" s="1">
        <v>43688</v>
      </c>
      <c r="P457" s="1">
        <v>43926</v>
      </c>
      <c r="Q457" s="1">
        <v>44246</v>
      </c>
      <c r="T457"/>
    </row>
    <row r="458" spans="1:20" x14ac:dyDescent="0.15">
      <c r="A458" t="s">
        <v>9422</v>
      </c>
      <c r="B458">
        <v>13139</v>
      </c>
      <c r="C458" t="s">
        <v>9423</v>
      </c>
      <c r="D458" t="str">
        <f t="shared" si="26"/>
        <v>Georgia</v>
      </c>
      <c r="E458" t="str">
        <f t="shared" si="27"/>
        <v xml:space="preserve">Hall </v>
      </c>
      <c r="F458" t="s">
        <v>15188</v>
      </c>
      <c r="G458" t="s">
        <v>14802</v>
      </c>
      <c r="H458" s="4" t="s">
        <v>95</v>
      </c>
      <c r="I458" s="1">
        <v>179684</v>
      </c>
      <c r="J458" s="1">
        <v>179684</v>
      </c>
      <c r="K458" s="1">
        <v>180002</v>
      </c>
      <c r="L458" s="1">
        <v>182878</v>
      </c>
      <c r="M458" s="1">
        <v>184929</v>
      </c>
      <c r="N458" s="1">
        <v>187373</v>
      </c>
      <c r="O458" s="1">
        <v>190215</v>
      </c>
      <c r="P458" s="1">
        <v>193257</v>
      </c>
      <c r="Q458" s="1">
        <v>196637</v>
      </c>
      <c r="T458"/>
    </row>
    <row r="459" spans="1:20" x14ac:dyDescent="0.15">
      <c r="A459" t="s">
        <v>9424</v>
      </c>
      <c r="B459">
        <v>13141</v>
      </c>
      <c r="C459" t="s">
        <v>9425</v>
      </c>
      <c r="D459" t="str">
        <f t="shared" si="26"/>
        <v>Georgia</v>
      </c>
      <c r="E459" t="str">
        <f t="shared" si="27"/>
        <v xml:space="preserve">Hancock </v>
      </c>
      <c r="F459" t="s">
        <v>15189</v>
      </c>
      <c r="G459" t="s">
        <v>14802</v>
      </c>
      <c r="H459" s="4" t="s">
        <v>270</v>
      </c>
      <c r="I459" s="1">
        <v>9429</v>
      </c>
      <c r="J459" s="1">
        <v>9402</v>
      </c>
      <c r="K459" s="1">
        <v>9419</v>
      </c>
      <c r="L459" s="1">
        <v>9383</v>
      </c>
      <c r="M459" s="1">
        <v>9050</v>
      </c>
      <c r="N459" s="1">
        <v>8926</v>
      </c>
      <c r="O459" s="1">
        <v>8542</v>
      </c>
      <c r="P459" s="1">
        <v>8578</v>
      </c>
      <c r="Q459" s="1">
        <v>8640</v>
      </c>
      <c r="T459"/>
    </row>
    <row r="460" spans="1:20" x14ac:dyDescent="0.15">
      <c r="A460" t="s">
        <v>9426</v>
      </c>
      <c r="B460">
        <v>13143</v>
      </c>
      <c r="C460" t="s">
        <v>9427</v>
      </c>
      <c r="D460" t="str">
        <f t="shared" si="26"/>
        <v>Georgia</v>
      </c>
      <c r="E460" t="str">
        <f t="shared" si="27"/>
        <v xml:space="preserve">Haralson </v>
      </c>
      <c r="F460" t="s">
        <v>15190</v>
      </c>
      <c r="G460" t="s">
        <v>14802</v>
      </c>
      <c r="H460" s="4" t="s">
        <v>95</v>
      </c>
      <c r="I460" s="1">
        <v>28780</v>
      </c>
      <c r="J460" s="1">
        <v>28780</v>
      </c>
      <c r="K460" s="1">
        <v>28783</v>
      </c>
      <c r="L460" s="1">
        <v>28515</v>
      </c>
      <c r="M460" s="1">
        <v>28390</v>
      </c>
      <c r="N460" s="1">
        <v>28445</v>
      </c>
      <c r="O460" s="1">
        <v>28604</v>
      </c>
      <c r="P460" s="1">
        <v>28856</v>
      </c>
      <c r="Q460" s="1">
        <v>29042</v>
      </c>
      <c r="T460"/>
    </row>
    <row r="461" spans="1:20" x14ac:dyDescent="0.15">
      <c r="A461" t="s">
        <v>9428</v>
      </c>
      <c r="B461">
        <v>13145</v>
      </c>
      <c r="C461" t="s">
        <v>9429</v>
      </c>
      <c r="D461" t="str">
        <f t="shared" si="26"/>
        <v>Georgia</v>
      </c>
      <c r="E461" t="str">
        <f t="shared" si="27"/>
        <v xml:space="preserve">Harris </v>
      </c>
      <c r="F461" t="s">
        <v>15191</v>
      </c>
      <c r="G461" t="s">
        <v>14802</v>
      </c>
      <c r="H461" s="4" t="s">
        <v>270</v>
      </c>
      <c r="I461" s="1">
        <v>32024</v>
      </c>
      <c r="J461" s="1">
        <v>32026</v>
      </c>
      <c r="K461" s="1">
        <v>32158</v>
      </c>
      <c r="L461" s="1">
        <v>32365</v>
      </c>
      <c r="M461" s="1">
        <v>32611</v>
      </c>
      <c r="N461" s="1">
        <v>32632</v>
      </c>
      <c r="O461" s="1">
        <v>32853</v>
      </c>
      <c r="P461" s="1">
        <v>33212</v>
      </c>
      <c r="Q461" s="1">
        <v>33652</v>
      </c>
      <c r="T461"/>
    </row>
    <row r="462" spans="1:20" x14ac:dyDescent="0.15">
      <c r="A462" t="s">
        <v>9430</v>
      </c>
      <c r="B462">
        <v>13147</v>
      </c>
      <c r="C462" t="s">
        <v>9431</v>
      </c>
      <c r="D462" t="str">
        <f t="shared" si="26"/>
        <v>Georgia</v>
      </c>
      <c r="E462" t="str">
        <f t="shared" si="27"/>
        <v xml:space="preserve">Hart </v>
      </c>
      <c r="F462" t="s">
        <v>15192</v>
      </c>
      <c r="G462" t="s">
        <v>14802</v>
      </c>
      <c r="H462" s="51" t="s">
        <v>153</v>
      </c>
      <c r="I462" s="1">
        <v>25213</v>
      </c>
      <c r="J462" s="1">
        <v>25213</v>
      </c>
      <c r="K462" s="1">
        <v>25210</v>
      </c>
      <c r="L462" s="1">
        <v>25469</v>
      </c>
      <c r="M462" s="1">
        <v>25582</v>
      </c>
      <c r="N462" s="1">
        <v>25528</v>
      </c>
      <c r="O462" s="1">
        <v>25419</v>
      </c>
      <c r="P462" s="1">
        <v>25506</v>
      </c>
      <c r="Q462" s="1">
        <v>25553</v>
      </c>
      <c r="T462"/>
    </row>
    <row r="463" spans="1:20" x14ac:dyDescent="0.15">
      <c r="A463" t="s">
        <v>9432</v>
      </c>
      <c r="B463">
        <v>13149</v>
      </c>
      <c r="C463" t="s">
        <v>9433</v>
      </c>
      <c r="D463" t="str">
        <f t="shared" si="26"/>
        <v>Georgia</v>
      </c>
      <c r="E463" t="str">
        <f t="shared" si="27"/>
        <v xml:space="preserve">Heard </v>
      </c>
      <c r="F463" t="s">
        <v>15193</v>
      </c>
      <c r="G463" t="s">
        <v>14802</v>
      </c>
      <c r="H463" s="4" t="s">
        <v>95</v>
      </c>
      <c r="I463" s="1">
        <v>11834</v>
      </c>
      <c r="J463" s="1">
        <v>11834</v>
      </c>
      <c r="K463" s="1">
        <v>11859</v>
      </c>
      <c r="L463" s="1">
        <v>11723</v>
      </c>
      <c r="M463" s="1">
        <v>11657</v>
      </c>
      <c r="N463" s="1">
        <v>11565</v>
      </c>
      <c r="O463" s="1">
        <v>11623</v>
      </c>
      <c r="P463" s="1">
        <v>11522</v>
      </c>
      <c r="Q463" s="1">
        <v>11487</v>
      </c>
      <c r="T463"/>
    </row>
    <row r="464" spans="1:20" x14ac:dyDescent="0.15">
      <c r="A464" t="s">
        <v>9434</v>
      </c>
      <c r="B464">
        <v>13151</v>
      </c>
      <c r="C464" t="s">
        <v>9435</v>
      </c>
      <c r="D464" t="str">
        <f t="shared" si="26"/>
        <v>Georgia</v>
      </c>
      <c r="E464" t="str">
        <f t="shared" si="27"/>
        <v xml:space="preserve">Henry </v>
      </c>
      <c r="F464" t="s">
        <v>14862</v>
      </c>
      <c r="G464" t="s">
        <v>14802</v>
      </c>
      <c r="H464" s="4" t="s">
        <v>96</v>
      </c>
      <c r="I464" s="1">
        <v>203922</v>
      </c>
      <c r="J464" s="1">
        <v>203879</v>
      </c>
      <c r="K464" s="1">
        <v>205142</v>
      </c>
      <c r="L464" s="1">
        <v>207039</v>
      </c>
      <c r="M464" s="1">
        <v>208275</v>
      </c>
      <c r="N464" s="1">
        <v>210371</v>
      </c>
      <c r="O464" s="1">
        <v>213439</v>
      </c>
      <c r="P464" s="1">
        <v>217004</v>
      </c>
      <c r="Q464" s="1">
        <v>221768</v>
      </c>
      <c r="T464"/>
    </row>
    <row r="465" spans="1:20" x14ac:dyDescent="0.15">
      <c r="A465" t="s">
        <v>9436</v>
      </c>
      <c r="B465">
        <v>13153</v>
      </c>
      <c r="C465" t="s">
        <v>9437</v>
      </c>
      <c r="D465" t="str">
        <f t="shared" si="26"/>
        <v>Georgia</v>
      </c>
      <c r="E465" t="str">
        <f t="shared" si="27"/>
        <v xml:space="preserve">Houston </v>
      </c>
      <c r="F465" t="s">
        <v>14863</v>
      </c>
      <c r="G465" t="s">
        <v>14802</v>
      </c>
      <c r="H465" s="4" t="s">
        <v>270</v>
      </c>
      <c r="I465" s="1">
        <v>139900</v>
      </c>
      <c r="J465" s="1">
        <v>139909</v>
      </c>
      <c r="K465" s="1">
        <v>140746</v>
      </c>
      <c r="L465" s="1">
        <v>144154</v>
      </c>
      <c r="M465" s="1">
        <v>146340</v>
      </c>
      <c r="N465" s="1">
        <v>148024</v>
      </c>
      <c r="O465" s="1">
        <v>149236</v>
      </c>
      <c r="P465" s="1">
        <v>149962</v>
      </c>
      <c r="Q465" s="1">
        <v>152122</v>
      </c>
      <c r="T465"/>
    </row>
    <row r="466" spans="1:20" x14ac:dyDescent="0.15">
      <c r="A466" t="s">
        <v>9438</v>
      </c>
      <c r="B466">
        <v>13155</v>
      </c>
      <c r="C466" t="s">
        <v>9439</v>
      </c>
      <c r="D466" t="str">
        <f t="shared" si="26"/>
        <v>Georgia</v>
      </c>
      <c r="E466" t="str">
        <f t="shared" si="27"/>
        <v xml:space="preserve">Irwin </v>
      </c>
      <c r="F466" t="s">
        <v>15194</v>
      </c>
      <c r="G466" t="s">
        <v>14802</v>
      </c>
      <c r="H466" s="4" t="s">
        <v>8459</v>
      </c>
      <c r="I466" s="1">
        <v>9538</v>
      </c>
      <c r="J466" s="1">
        <v>9532</v>
      </c>
      <c r="K466" s="1">
        <v>9596</v>
      </c>
      <c r="L466" s="1">
        <v>9719</v>
      </c>
      <c r="M466" s="1">
        <v>9642</v>
      </c>
      <c r="N466" s="1">
        <v>9399</v>
      </c>
      <c r="O466" s="1">
        <v>9133</v>
      </c>
      <c r="P466" s="1">
        <v>9227</v>
      </c>
      <c r="Q466" s="1">
        <v>9422</v>
      </c>
      <c r="T466"/>
    </row>
    <row r="467" spans="1:20" x14ac:dyDescent="0.15">
      <c r="A467" t="s">
        <v>9440</v>
      </c>
      <c r="B467">
        <v>13157</v>
      </c>
      <c r="C467" t="s">
        <v>9441</v>
      </c>
      <c r="D467" t="str">
        <f t="shared" si="26"/>
        <v>Georgia</v>
      </c>
      <c r="E467" t="str">
        <f t="shared" si="27"/>
        <v xml:space="preserve">Jackson </v>
      </c>
      <c r="F467" t="s">
        <v>14864</v>
      </c>
      <c r="G467" t="s">
        <v>14802</v>
      </c>
      <c r="H467" s="4" t="s">
        <v>96</v>
      </c>
      <c r="I467" s="1">
        <v>60485</v>
      </c>
      <c r="J467" s="1">
        <v>60485</v>
      </c>
      <c r="K467" s="1">
        <v>60750</v>
      </c>
      <c r="L467" s="1">
        <v>60544</v>
      </c>
      <c r="M467" s="1">
        <v>60448</v>
      </c>
      <c r="N467" s="1">
        <v>60856</v>
      </c>
      <c r="O467" s="1">
        <v>61700</v>
      </c>
      <c r="P467" s="1">
        <v>63038</v>
      </c>
      <c r="Q467" s="1">
        <v>64615</v>
      </c>
      <c r="T467"/>
    </row>
    <row r="468" spans="1:20" x14ac:dyDescent="0.15">
      <c r="A468" t="s">
        <v>9442</v>
      </c>
      <c r="B468">
        <v>13159</v>
      </c>
      <c r="C468" t="s">
        <v>9443</v>
      </c>
      <c r="D468" t="str">
        <f t="shared" si="26"/>
        <v>Georgia</v>
      </c>
      <c r="E468" t="str">
        <f t="shared" si="27"/>
        <v xml:space="preserve">Jasper </v>
      </c>
      <c r="F468" t="s">
        <v>15195</v>
      </c>
      <c r="G468" t="s">
        <v>14802</v>
      </c>
      <c r="H468" s="4" t="s">
        <v>270</v>
      </c>
      <c r="I468" s="1">
        <v>13900</v>
      </c>
      <c r="J468" s="1">
        <v>13900</v>
      </c>
      <c r="K468" s="1">
        <v>13883</v>
      </c>
      <c r="L468" s="1">
        <v>13774</v>
      </c>
      <c r="M468" s="1">
        <v>13586</v>
      </c>
      <c r="N468" s="1">
        <v>13524</v>
      </c>
      <c r="O468" s="1">
        <v>13469</v>
      </c>
      <c r="P468" s="1">
        <v>13624</v>
      </c>
      <c r="Q468" s="1">
        <v>13654</v>
      </c>
      <c r="T468"/>
    </row>
    <row r="469" spans="1:20" x14ac:dyDescent="0.15">
      <c r="A469" t="s">
        <v>9444</v>
      </c>
      <c r="B469">
        <v>13161</v>
      </c>
      <c r="C469" t="s">
        <v>9445</v>
      </c>
      <c r="D469" t="str">
        <f t="shared" si="26"/>
        <v>Georgia</v>
      </c>
      <c r="E469" t="str">
        <f t="shared" si="27"/>
        <v xml:space="preserve">Jeff Davis </v>
      </c>
      <c r="F469" t="s">
        <v>15196</v>
      </c>
      <c r="G469" t="s">
        <v>14802</v>
      </c>
      <c r="H469" s="4" t="s">
        <v>8459</v>
      </c>
      <c r="I469" s="1">
        <v>15068</v>
      </c>
      <c r="J469" s="1">
        <v>15068</v>
      </c>
      <c r="K469" s="1">
        <v>15093</v>
      </c>
      <c r="L469" s="1">
        <v>15096</v>
      </c>
      <c r="M469" s="1">
        <v>15134</v>
      </c>
      <c r="N469" s="1">
        <v>14979</v>
      </c>
      <c r="O469" s="1">
        <v>14853</v>
      </c>
      <c r="P469" s="1">
        <v>14922</v>
      </c>
      <c r="Q469" s="1">
        <v>14877</v>
      </c>
      <c r="T469"/>
    </row>
    <row r="470" spans="1:20" x14ac:dyDescent="0.15">
      <c r="A470" t="s">
        <v>9446</v>
      </c>
      <c r="B470">
        <v>13163</v>
      </c>
      <c r="C470" t="s">
        <v>9447</v>
      </c>
      <c r="D470" t="str">
        <f t="shared" si="26"/>
        <v>Georgia</v>
      </c>
      <c r="E470" t="str">
        <f t="shared" si="27"/>
        <v xml:space="preserve">Jefferson </v>
      </c>
      <c r="F470" t="s">
        <v>14865</v>
      </c>
      <c r="G470" t="s">
        <v>14802</v>
      </c>
      <c r="H470" s="4" t="s">
        <v>270</v>
      </c>
      <c r="I470" s="1">
        <v>16930</v>
      </c>
      <c r="J470" s="1">
        <v>16930</v>
      </c>
      <c r="K470" s="1">
        <v>16906</v>
      </c>
      <c r="L470" s="1">
        <v>16811</v>
      </c>
      <c r="M470" s="1">
        <v>16414</v>
      </c>
      <c r="N470" s="1">
        <v>16345</v>
      </c>
      <c r="O470" s="1">
        <v>16261</v>
      </c>
      <c r="P470" s="1">
        <v>16067</v>
      </c>
      <c r="Q470" s="1">
        <v>15916</v>
      </c>
      <c r="T470"/>
    </row>
    <row r="471" spans="1:20" x14ac:dyDescent="0.15">
      <c r="A471" t="s">
        <v>9448</v>
      </c>
      <c r="B471">
        <v>13165</v>
      </c>
      <c r="C471" t="s">
        <v>9449</v>
      </c>
      <c r="D471" t="str">
        <f t="shared" si="26"/>
        <v>Georgia</v>
      </c>
      <c r="E471" t="str">
        <f t="shared" si="27"/>
        <v xml:space="preserve">Jenkins </v>
      </c>
      <c r="F471" t="s">
        <v>15197</v>
      </c>
      <c r="G471" t="s">
        <v>14802</v>
      </c>
      <c r="H471" s="4" t="s">
        <v>270</v>
      </c>
      <c r="I471" s="1">
        <v>8340</v>
      </c>
      <c r="J471" s="1">
        <v>8336</v>
      </c>
      <c r="K471" s="1">
        <v>8325</v>
      </c>
      <c r="L471" s="1">
        <v>8141</v>
      </c>
      <c r="M471" s="1">
        <v>9143</v>
      </c>
      <c r="N471" s="1">
        <v>9251</v>
      </c>
      <c r="O471" s="1">
        <v>9091</v>
      </c>
      <c r="P471" s="1">
        <v>8943</v>
      </c>
      <c r="Q471" s="1">
        <v>8849</v>
      </c>
      <c r="T471"/>
    </row>
    <row r="472" spans="1:20" x14ac:dyDescent="0.15">
      <c r="A472" t="s">
        <v>9450</v>
      </c>
      <c r="B472">
        <v>13167</v>
      </c>
      <c r="C472" t="s">
        <v>9451</v>
      </c>
      <c r="D472" t="str">
        <f t="shared" si="26"/>
        <v>Georgia</v>
      </c>
      <c r="E472" t="str">
        <f t="shared" si="27"/>
        <v xml:space="preserve">Johnson </v>
      </c>
      <c r="F472" t="s">
        <v>14937</v>
      </c>
      <c r="G472" t="s">
        <v>14802</v>
      </c>
      <c r="H472" s="4" t="s">
        <v>270</v>
      </c>
      <c r="I472" s="1">
        <v>9980</v>
      </c>
      <c r="J472" s="1">
        <v>9984</v>
      </c>
      <c r="K472" s="1">
        <v>9980</v>
      </c>
      <c r="L472" s="1">
        <v>9931</v>
      </c>
      <c r="M472" s="1">
        <v>9894</v>
      </c>
      <c r="N472" s="1">
        <v>9790</v>
      </c>
      <c r="O472" s="1">
        <v>9685</v>
      </c>
      <c r="P472" s="1">
        <v>9595</v>
      </c>
      <c r="Q472" s="1">
        <v>9505</v>
      </c>
      <c r="T472"/>
    </row>
    <row r="473" spans="1:20" x14ac:dyDescent="0.15">
      <c r="A473" t="s">
        <v>9452</v>
      </c>
      <c r="B473">
        <v>13169</v>
      </c>
      <c r="C473" t="s">
        <v>9453</v>
      </c>
      <c r="D473" t="str">
        <f t="shared" si="26"/>
        <v>Georgia</v>
      </c>
      <c r="E473" t="str">
        <f t="shared" si="27"/>
        <v xml:space="preserve">Jones </v>
      </c>
      <c r="F473" t="s">
        <v>15198</v>
      </c>
      <c r="G473" t="s">
        <v>14802</v>
      </c>
      <c r="H473" s="4" t="s">
        <v>270</v>
      </c>
      <c r="I473" s="1">
        <v>28669</v>
      </c>
      <c r="J473" s="1">
        <v>28669</v>
      </c>
      <c r="K473" s="1">
        <v>28637</v>
      </c>
      <c r="L473" s="1">
        <v>28893</v>
      </c>
      <c r="M473" s="1">
        <v>28778</v>
      </c>
      <c r="N473" s="1">
        <v>28740</v>
      </c>
      <c r="O473" s="1">
        <v>28811</v>
      </c>
      <c r="P473" s="1">
        <v>28554</v>
      </c>
      <c r="Q473" s="1">
        <v>28623</v>
      </c>
      <c r="T473"/>
    </row>
    <row r="474" spans="1:20" x14ac:dyDescent="0.15">
      <c r="A474" t="s">
        <v>9454</v>
      </c>
      <c r="B474">
        <v>13171</v>
      </c>
      <c r="C474" t="s">
        <v>9455</v>
      </c>
      <c r="D474" t="str">
        <f t="shared" si="26"/>
        <v>Georgia</v>
      </c>
      <c r="E474" t="str">
        <f t="shared" si="27"/>
        <v xml:space="preserve">Lamar </v>
      </c>
      <c r="F474" t="s">
        <v>14866</v>
      </c>
      <c r="G474" t="s">
        <v>14802</v>
      </c>
      <c r="H474" s="4" t="s">
        <v>270</v>
      </c>
      <c r="I474" s="1">
        <v>18317</v>
      </c>
      <c r="J474" s="1">
        <v>18317</v>
      </c>
      <c r="K474" s="1">
        <v>18270</v>
      </c>
      <c r="L474" s="1">
        <v>18182</v>
      </c>
      <c r="M474" s="1">
        <v>18055</v>
      </c>
      <c r="N474" s="1">
        <v>17956</v>
      </c>
      <c r="O474" s="1">
        <v>18223</v>
      </c>
      <c r="P474" s="1">
        <v>18272</v>
      </c>
      <c r="Q474" s="1">
        <v>18469</v>
      </c>
      <c r="T474"/>
    </row>
    <row r="475" spans="1:20" x14ac:dyDescent="0.15">
      <c r="A475" t="s">
        <v>9456</v>
      </c>
      <c r="B475">
        <v>13173</v>
      </c>
      <c r="C475" t="s">
        <v>9457</v>
      </c>
      <c r="D475" t="str">
        <f t="shared" si="26"/>
        <v>Georgia</v>
      </c>
      <c r="E475" t="str">
        <f t="shared" si="27"/>
        <v xml:space="preserve">Lanier </v>
      </c>
      <c r="F475" t="s">
        <v>15199</v>
      </c>
      <c r="G475" t="s">
        <v>14802</v>
      </c>
      <c r="H475" s="4" t="s">
        <v>8459</v>
      </c>
      <c r="I475" s="1">
        <v>10078</v>
      </c>
      <c r="J475" s="1">
        <v>10074</v>
      </c>
      <c r="K475" s="1">
        <v>10099</v>
      </c>
      <c r="L475" s="1">
        <v>10486</v>
      </c>
      <c r="M475" s="1">
        <v>10480</v>
      </c>
      <c r="N475" s="1">
        <v>10416</v>
      </c>
      <c r="O475" s="1">
        <v>10346</v>
      </c>
      <c r="P475" s="1">
        <v>10270</v>
      </c>
      <c r="Q475" s="1">
        <v>10399</v>
      </c>
      <c r="T475"/>
    </row>
    <row r="476" spans="1:20" x14ac:dyDescent="0.15">
      <c r="A476" t="s">
        <v>9458</v>
      </c>
      <c r="B476">
        <v>13175</v>
      </c>
      <c r="C476" t="s">
        <v>9459</v>
      </c>
      <c r="D476" t="str">
        <f t="shared" si="26"/>
        <v>Georgia</v>
      </c>
      <c r="E476" t="str">
        <f t="shared" si="27"/>
        <v xml:space="preserve">Laurens </v>
      </c>
      <c r="F476" t="s">
        <v>15200</v>
      </c>
      <c r="G476" t="s">
        <v>14802</v>
      </c>
      <c r="H476" s="4" t="s">
        <v>270</v>
      </c>
      <c r="I476" s="1">
        <v>48434</v>
      </c>
      <c r="J476" s="1">
        <v>48434</v>
      </c>
      <c r="K476" s="1">
        <v>48401</v>
      </c>
      <c r="L476" s="1">
        <v>48027</v>
      </c>
      <c r="M476" s="1">
        <v>48004</v>
      </c>
      <c r="N476" s="1">
        <v>47933</v>
      </c>
      <c r="O476" s="1">
        <v>47814</v>
      </c>
      <c r="P476" s="1">
        <v>47743</v>
      </c>
      <c r="Q476" s="1">
        <v>47516</v>
      </c>
      <c r="T476"/>
    </row>
    <row r="477" spans="1:20" x14ac:dyDescent="0.15">
      <c r="A477" t="s">
        <v>9460</v>
      </c>
      <c r="B477">
        <v>13177</v>
      </c>
      <c r="C477" t="s">
        <v>9461</v>
      </c>
      <c r="D477" t="str">
        <f t="shared" si="26"/>
        <v>Georgia</v>
      </c>
      <c r="E477" t="str">
        <f t="shared" si="27"/>
        <v xml:space="preserve">Lee </v>
      </c>
      <c r="F477" t="s">
        <v>14869</v>
      </c>
      <c r="G477" t="s">
        <v>14802</v>
      </c>
      <c r="H477" s="4" t="s">
        <v>8459</v>
      </c>
      <c r="I477" s="1">
        <v>28298</v>
      </c>
      <c r="J477" s="1">
        <v>28298</v>
      </c>
      <c r="K477" s="1">
        <v>28427</v>
      </c>
      <c r="L477" s="1">
        <v>28615</v>
      </c>
      <c r="M477" s="1">
        <v>28748</v>
      </c>
      <c r="N477" s="1">
        <v>29089</v>
      </c>
      <c r="O477" s="1">
        <v>29216</v>
      </c>
      <c r="P477" s="1">
        <v>29282</v>
      </c>
      <c r="Q477" s="1">
        <v>29337</v>
      </c>
      <c r="T477"/>
    </row>
    <row r="478" spans="1:20" x14ac:dyDescent="0.15">
      <c r="A478" t="s">
        <v>9462</v>
      </c>
      <c r="B478">
        <v>13179</v>
      </c>
      <c r="C478" t="s">
        <v>9463</v>
      </c>
      <c r="D478" t="str">
        <f t="shared" si="26"/>
        <v>Georgia</v>
      </c>
      <c r="E478" t="str">
        <f t="shared" si="27"/>
        <v xml:space="preserve">Liberty </v>
      </c>
      <c r="F478" t="s">
        <v>15116</v>
      </c>
      <c r="G478" t="s">
        <v>14802</v>
      </c>
      <c r="H478" s="4" t="s">
        <v>16750</v>
      </c>
      <c r="I478" s="1">
        <v>63453</v>
      </c>
      <c r="J478" s="1">
        <v>63472</v>
      </c>
      <c r="K478" s="1">
        <v>62687</v>
      </c>
      <c r="L478" s="1">
        <v>65139</v>
      </c>
      <c r="M478" s="1">
        <v>65426</v>
      </c>
      <c r="N478" s="1">
        <v>64066</v>
      </c>
      <c r="O478" s="1">
        <v>65153</v>
      </c>
      <c r="P478" s="1">
        <v>62529</v>
      </c>
      <c r="Q478" s="1">
        <v>62570</v>
      </c>
      <c r="T478"/>
    </row>
    <row r="479" spans="1:20" x14ac:dyDescent="0.15">
      <c r="A479" t="s">
        <v>9464</v>
      </c>
      <c r="B479">
        <v>13181</v>
      </c>
      <c r="C479" t="s">
        <v>9465</v>
      </c>
      <c r="D479" t="str">
        <f t="shared" si="26"/>
        <v>Georgia</v>
      </c>
      <c r="E479" t="str">
        <f t="shared" si="27"/>
        <v xml:space="preserve">Lincoln </v>
      </c>
      <c r="F479" t="s">
        <v>14939</v>
      </c>
      <c r="G479" t="s">
        <v>14802</v>
      </c>
      <c r="H479" s="50" t="s">
        <v>153</v>
      </c>
      <c r="I479" s="1">
        <v>7996</v>
      </c>
      <c r="J479" s="1">
        <v>7996</v>
      </c>
      <c r="K479" s="1">
        <v>7968</v>
      </c>
      <c r="L479" s="1">
        <v>7877</v>
      </c>
      <c r="M479" s="1">
        <v>7752</v>
      </c>
      <c r="N479" s="1">
        <v>7707</v>
      </c>
      <c r="O479" s="1">
        <v>7589</v>
      </c>
      <c r="P479" s="1">
        <v>7685</v>
      </c>
      <c r="Q479" s="1">
        <v>7828</v>
      </c>
      <c r="T479"/>
    </row>
    <row r="480" spans="1:20" x14ac:dyDescent="0.15">
      <c r="A480" t="s">
        <v>9466</v>
      </c>
      <c r="B480">
        <v>13183</v>
      </c>
      <c r="C480" t="s">
        <v>9467</v>
      </c>
      <c r="D480" t="str">
        <f t="shared" si="26"/>
        <v>Georgia</v>
      </c>
      <c r="E480" t="str">
        <f t="shared" si="27"/>
        <v xml:space="preserve">Long </v>
      </c>
      <c r="F480" t="s">
        <v>15201</v>
      </c>
      <c r="G480" t="s">
        <v>14802</v>
      </c>
      <c r="H480" s="25" t="s">
        <v>16750</v>
      </c>
      <c r="I480" s="1">
        <v>14464</v>
      </c>
      <c r="J480" s="1">
        <v>14443</v>
      </c>
      <c r="K480" s="1">
        <v>14681</v>
      </c>
      <c r="L480" s="1">
        <v>15244</v>
      </c>
      <c r="M480" s="1">
        <v>16164</v>
      </c>
      <c r="N480" s="1">
        <v>16641</v>
      </c>
      <c r="O480" s="1">
        <v>17172</v>
      </c>
      <c r="P480" s="1">
        <v>17799</v>
      </c>
      <c r="Q480" s="1">
        <v>18437</v>
      </c>
      <c r="T480"/>
    </row>
    <row r="481" spans="1:20" x14ac:dyDescent="0.15">
      <c r="A481" t="s">
        <v>9468</v>
      </c>
      <c r="B481">
        <v>13185</v>
      </c>
      <c r="C481" t="s">
        <v>9469</v>
      </c>
      <c r="D481" t="str">
        <f t="shared" si="26"/>
        <v>Georgia</v>
      </c>
      <c r="E481" t="str">
        <f t="shared" si="27"/>
        <v xml:space="preserve">Lowndes </v>
      </c>
      <c r="F481" t="s">
        <v>14871</v>
      </c>
      <c r="G481" t="s">
        <v>14802</v>
      </c>
      <c r="H481" s="4" t="s">
        <v>8459</v>
      </c>
      <c r="I481" s="1">
        <v>109233</v>
      </c>
      <c r="J481" s="1">
        <v>109233</v>
      </c>
      <c r="K481" s="1">
        <v>109689</v>
      </c>
      <c r="L481" s="1">
        <v>111574</v>
      </c>
      <c r="M481" s="1">
        <v>114214</v>
      </c>
      <c r="N481" s="1">
        <v>113073</v>
      </c>
      <c r="O481" s="1">
        <v>113838</v>
      </c>
      <c r="P481" s="1">
        <v>113739</v>
      </c>
      <c r="Q481" s="1">
        <v>114628</v>
      </c>
      <c r="T481"/>
    </row>
    <row r="482" spans="1:20" x14ac:dyDescent="0.15">
      <c r="A482" t="s">
        <v>9470</v>
      </c>
      <c r="B482">
        <v>13187</v>
      </c>
      <c r="C482" t="s">
        <v>9471</v>
      </c>
      <c r="D482" t="str">
        <f t="shared" si="26"/>
        <v>Georgia</v>
      </c>
      <c r="E482" t="str">
        <f t="shared" si="27"/>
        <v xml:space="preserve">Lumpkin </v>
      </c>
      <c r="F482" t="s">
        <v>15202</v>
      </c>
      <c r="G482" t="s">
        <v>14802</v>
      </c>
      <c r="H482" s="4" t="s">
        <v>95</v>
      </c>
      <c r="I482" s="1">
        <v>29966</v>
      </c>
      <c r="J482" s="1">
        <v>29966</v>
      </c>
      <c r="K482" s="1">
        <v>30301</v>
      </c>
      <c r="L482" s="1">
        <v>30495</v>
      </c>
      <c r="M482" s="1">
        <v>30705</v>
      </c>
      <c r="N482" s="1">
        <v>30879</v>
      </c>
      <c r="O482" s="1">
        <v>31149</v>
      </c>
      <c r="P482" s="1">
        <v>31294</v>
      </c>
      <c r="Q482" s="1">
        <v>31445</v>
      </c>
      <c r="T482"/>
    </row>
    <row r="483" spans="1:20" x14ac:dyDescent="0.15">
      <c r="A483" t="s">
        <v>9472</v>
      </c>
      <c r="B483">
        <v>13189</v>
      </c>
      <c r="C483" t="s">
        <v>9473</v>
      </c>
      <c r="D483" t="str">
        <f t="shared" si="26"/>
        <v>Georgia</v>
      </c>
      <c r="E483" t="str">
        <f t="shared" si="27"/>
        <v xml:space="preserve">McDuffie </v>
      </c>
      <c r="F483" t="s">
        <v>15203</v>
      </c>
      <c r="G483" t="s">
        <v>14802</v>
      </c>
      <c r="H483" s="4" t="s">
        <v>270</v>
      </c>
      <c r="I483" s="1">
        <v>21875</v>
      </c>
      <c r="J483" s="1">
        <v>21869</v>
      </c>
      <c r="K483" s="1">
        <v>21830</v>
      </c>
      <c r="L483" s="1">
        <v>21641</v>
      </c>
      <c r="M483" s="1">
        <v>21666</v>
      </c>
      <c r="N483" s="1">
        <v>21549</v>
      </c>
      <c r="O483" s="1">
        <v>21558</v>
      </c>
      <c r="P483" s="1">
        <v>21525</v>
      </c>
      <c r="Q483" s="1">
        <v>21490</v>
      </c>
      <c r="T483"/>
    </row>
    <row r="484" spans="1:20" x14ac:dyDescent="0.15">
      <c r="A484" t="s">
        <v>9474</v>
      </c>
      <c r="B484">
        <v>13191</v>
      </c>
      <c r="C484" t="s">
        <v>9475</v>
      </c>
      <c r="D484" t="str">
        <f t="shared" si="26"/>
        <v>Georgia</v>
      </c>
      <c r="E484" t="str">
        <f t="shared" si="27"/>
        <v xml:space="preserve">McIntosh </v>
      </c>
      <c r="F484" t="s">
        <v>15204</v>
      </c>
      <c r="G484" t="s">
        <v>14802</v>
      </c>
      <c r="H484" s="4" t="s">
        <v>16750</v>
      </c>
      <c r="I484" s="1">
        <v>14333</v>
      </c>
      <c r="J484" s="1">
        <v>14332</v>
      </c>
      <c r="K484" s="1">
        <v>14293</v>
      </c>
      <c r="L484" s="1">
        <v>14227</v>
      </c>
      <c r="M484" s="1">
        <v>13842</v>
      </c>
      <c r="N484" s="1">
        <v>13991</v>
      </c>
      <c r="O484" s="1">
        <v>14007</v>
      </c>
      <c r="P484" s="1">
        <v>13939</v>
      </c>
      <c r="Q484" s="1">
        <v>13927</v>
      </c>
      <c r="T484"/>
    </row>
    <row r="485" spans="1:20" x14ac:dyDescent="0.15">
      <c r="A485" t="s">
        <v>9476</v>
      </c>
      <c r="B485">
        <v>13193</v>
      </c>
      <c r="C485" t="s">
        <v>9477</v>
      </c>
      <c r="D485" t="str">
        <f t="shared" si="26"/>
        <v>Georgia</v>
      </c>
      <c r="E485" t="str">
        <f t="shared" si="27"/>
        <v xml:space="preserve">Macon </v>
      </c>
      <c r="F485" t="s">
        <v>14872</v>
      </c>
      <c r="G485" t="s">
        <v>14802</v>
      </c>
      <c r="H485" s="25" t="s">
        <v>8459</v>
      </c>
      <c r="I485" s="1">
        <v>14740</v>
      </c>
      <c r="J485" s="1">
        <v>14740</v>
      </c>
      <c r="K485" s="1">
        <v>14655</v>
      </c>
      <c r="L485" s="1">
        <v>14493</v>
      </c>
      <c r="M485" s="1">
        <v>14304</v>
      </c>
      <c r="N485" s="1">
        <v>13993</v>
      </c>
      <c r="O485" s="1">
        <v>13819</v>
      </c>
      <c r="P485" s="1">
        <v>13663</v>
      </c>
      <c r="Q485" s="1">
        <v>13450</v>
      </c>
      <c r="T485"/>
    </row>
    <row r="486" spans="1:20" x14ac:dyDescent="0.15">
      <c r="A486" t="s">
        <v>9478</v>
      </c>
      <c r="B486">
        <v>13195</v>
      </c>
      <c r="C486" t="s">
        <v>9479</v>
      </c>
      <c r="D486" t="str">
        <f t="shared" si="26"/>
        <v>Georgia</v>
      </c>
      <c r="E486" t="str">
        <f t="shared" si="27"/>
        <v xml:space="preserve">Madison </v>
      </c>
      <c r="F486" t="s">
        <v>14873</v>
      </c>
      <c r="G486" t="s">
        <v>14802</v>
      </c>
      <c r="H486" s="4" t="s">
        <v>270</v>
      </c>
      <c r="I486" s="1">
        <v>28120</v>
      </c>
      <c r="J486" s="1">
        <v>28120</v>
      </c>
      <c r="K486" s="1">
        <v>28143</v>
      </c>
      <c r="L486" s="1">
        <v>28118</v>
      </c>
      <c r="M486" s="1">
        <v>28050</v>
      </c>
      <c r="N486" s="1">
        <v>28173</v>
      </c>
      <c r="O486" s="1">
        <v>28366</v>
      </c>
      <c r="P486" s="1">
        <v>28396</v>
      </c>
      <c r="Q486" s="1">
        <v>28824</v>
      </c>
      <c r="T486"/>
    </row>
    <row r="487" spans="1:20" x14ac:dyDescent="0.15">
      <c r="A487" t="s">
        <v>9480</v>
      </c>
      <c r="B487">
        <v>13197</v>
      </c>
      <c r="C487" t="s">
        <v>9481</v>
      </c>
      <c r="D487" t="str">
        <f t="shared" si="26"/>
        <v>Georgia</v>
      </c>
      <c r="E487" t="str">
        <f t="shared" si="27"/>
        <v xml:space="preserve">Marion </v>
      </c>
      <c r="F487" t="s">
        <v>14875</v>
      </c>
      <c r="G487" t="s">
        <v>14802</v>
      </c>
      <c r="H487" s="25" t="s">
        <v>8459</v>
      </c>
      <c r="I487" s="1">
        <v>8742</v>
      </c>
      <c r="J487" s="1">
        <v>8742</v>
      </c>
      <c r="K487" s="1">
        <v>8743</v>
      </c>
      <c r="L487" s="1">
        <v>8748</v>
      </c>
      <c r="M487" s="1">
        <v>8736</v>
      </c>
      <c r="N487" s="1">
        <v>8639</v>
      </c>
      <c r="O487" s="1">
        <v>8693</v>
      </c>
      <c r="P487" s="1">
        <v>8637</v>
      </c>
      <c r="Q487" s="1">
        <v>8524</v>
      </c>
      <c r="T487"/>
    </row>
    <row r="488" spans="1:20" x14ac:dyDescent="0.15">
      <c r="A488" t="s">
        <v>9482</v>
      </c>
      <c r="B488">
        <v>13199</v>
      </c>
      <c r="C488" t="s">
        <v>9483</v>
      </c>
      <c r="D488" t="str">
        <f t="shared" si="26"/>
        <v>Georgia</v>
      </c>
      <c r="E488" t="str">
        <f t="shared" si="27"/>
        <v xml:space="preserve">Meriwether </v>
      </c>
      <c r="F488" t="s">
        <v>15205</v>
      </c>
      <c r="G488" t="s">
        <v>14802</v>
      </c>
      <c r="H488" s="4" t="s">
        <v>270</v>
      </c>
      <c r="I488" s="1">
        <v>21992</v>
      </c>
      <c r="J488" s="1">
        <v>21992</v>
      </c>
      <c r="K488" s="1">
        <v>21838</v>
      </c>
      <c r="L488" s="1">
        <v>21605</v>
      </c>
      <c r="M488" s="1">
        <v>21325</v>
      </c>
      <c r="N488" s="1">
        <v>21193</v>
      </c>
      <c r="O488" s="1">
        <v>21192</v>
      </c>
      <c r="P488" s="1">
        <v>21191</v>
      </c>
      <c r="Q488" s="1">
        <v>21074</v>
      </c>
      <c r="T488"/>
    </row>
    <row r="489" spans="1:20" x14ac:dyDescent="0.15">
      <c r="A489" t="s">
        <v>9484</v>
      </c>
      <c r="B489">
        <v>13201</v>
      </c>
      <c r="C489" t="s">
        <v>9485</v>
      </c>
      <c r="D489" t="str">
        <f t="shared" si="26"/>
        <v>Georgia</v>
      </c>
      <c r="E489" t="str">
        <f t="shared" si="27"/>
        <v xml:space="preserve">Miller </v>
      </c>
      <c r="F489" t="s">
        <v>14943</v>
      </c>
      <c r="G489" t="s">
        <v>14802</v>
      </c>
      <c r="H489" s="4" t="s">
        <v>8459</v>
      </c>
      <c r="I489" s="1">
        <v>6125</v>
      </c>
      <c r="J489" s="1">
        <v>6129</v>
      </c>
      <c r="K489" s="1">
        <v>6144</v>
      </c>
      <c r="L489" s="1">
        <v>6057</v>
      </c>
      <c r="M489" s="1">
        <v>5971</v>
      </c>
      <c r="N489" s="1">
        <v>5885</v>
      </c>
      <c r="O489" s="1">
        <v>5925</v>
      </c>
      <c r="P489" s="1">
        <v>5846</v>
      </c>
      <c r="Q489" s="1">
        <v>5926</v>
      </c>
      <c r="T489"/>
    </row>
    <row r="490" spans="1:20" x14ac:dyDescent="0.15">
      <c r="A490" t="s">
        <v>9486</v>
      </c>
      <c r="B490">
        <v>13205</v>
      </c>
      <c r="C490" t="s">
        <v>9487</v>
      </c>
      <c r="D490" t="str">
        <f t="shared" si="26"/>
        <v>Georgia</v>
      </c>
      <c r="E490" t="str">
        <f t="shared" si="27"/>
        <v xml:space="preserve">Mitchell </v>
      </c>
      <c r="F490" t="s">
        <v>15206</v>
      </c>
      <c r="G490" t="s">
        <v>14802</v>
      </c>
      <c r="H490" s="4" t="s">
        <v>8459</v>
      </c>
      <c r="I490" s="1">
        <v>23498</v>
      </c>
      <c r="J490" s="1">
        <v>23498</v>
      </c>
      <c r="K490" s="1">
        <v>23497</v>
      </c>
      <c r="L490" s="1">
        <v>23448</v>
      </c>
      <c r="M490" s="1">
        <v>23126</v>
      </c>
      <c r="N490" s="1">
        <v>23040</v>
      </c>
      <c r="O490" s="1">
        <v>22774</v>
      </c>
      <c r="P490" s="1">
        <v>22493</v>
      </c>
      <c r="Q490" s="1">
        <v>22459</v>
      </c>
      <c r="T490"/>
    </row>
    <row r="491" spans="1:20" x14ac:dyDescent="0.15">
      <c r="A491" t="s">
        <v>9488</v>
      </c>
      <c r="B491">
        <v>13207</v>
      </c>
      <c r="C491" t="s">
        <v>9489</v>
      </c>
      <c r="D491" t="str">
        <f t="shared" si="26"/>
        <v>Georgia</v>
      </c>
      <c r="E491" t="str">
        <f t="shared" si="27"/>
        <v xml:space="preserve">Monroe </v>
      </c>
      <c r="F491" t="s">
        <v>14878</v>
      </c>
      <c r="G491" t="s">
        <v>14802</v>
      </c>
      <c r="H491" s="4" t="s">
        <v>270</v>
      </c>
      <c r="I491" s="1">
        <v>26424</v>
      </c>
      <c r="J491" s="1">
        <v>26457</v>
      </c>
      <c r="K491" s="1">
        <v>26469</v>
      </c>
      <c r="L491" s="1">
        <v>26692</v>
      </c>
      <c r="M491" s="1">
        <v>26741</v>
      </c>
      <c r="N491" s="1">
        <v>26991</v>
      </c>
      <c r="O491" s="1">
        <v>27075</v>
      </c>
      <c r="P491" s="1">
        <v>27107</v>
      </c>
      <c r="Q491" s="1">
        <v>27306</v>
      </c>
      <c r="T491"/>
    </row>
    <row r="492" spans="1:20" x14ac:dyDescent="0.15">
      <c r="A492" t="s">
        <v>9490</v>
      </c>
      <c r="B492">
        <v>13209</v>
      </c>
      <c r="C492" t="s">
        <v>9491</v>
      </c>
      <c r="D492" t="str">
        <f t="shared" si="26"/>
        <v>Georgia</v>
      </c>
      <c r="E492" t="str">
        <f t="shared" si="27"/>
        <v xml:space="preserve">Montgomery </v>
      </c>
      <c r="F492" t="s">
        <v>14879</v>
      </c>
      <c r="G492" t="s">
        <v>14802</v>
      </c>
      <c r="H492" s="4" t="s">
        <v>8459</v>
      </c>
      <c r="I492" s="1">
        <v>9123</v>
      </c>
      <c r="J492" s="1">
        <v>9176</v>
      </c>
      <c r="K492" s="1">
        <v>9145</v>
      </c>
      <c r="L492" s="1">
        <v>9101</v>
      </c>
      <c r="M492" s="1">
        <v>8964</v>
      </c>
      <c r="N492" s="1">
        <v>9008</v>
      </c>
      <c r="O492" s="1">
        <v>8997</v>
      </c>
      <c r="P492" s="1">
        <v>8994</v>
      </c>
      <c r="Q492" s="1">
        <v>9060</v>
      </c>
      <c r="T492"/>
    </row>
    <row r="493" spans="1:20" x14ac:dyDescent="0.15">
      <c r="A493" t="s">
        <v>9492</v>
      </c>
      <c r="B493">
        <v>13211</v>
      </c>
      <c r="C493" t="s">
        <v>9493</v>
      </c>
      <c r="D493" t="str">
        <f t="shared" si="26"/>
        <v>Georgia</v>
      </c>
      <c r="E493" t="str">
        <f t="shared" si="27"/>
        <v xml:space="preserve">Morgan </v>
      </c>
      <c r="F493" t="s">
        <v>14880</v>
      </c>
      <c r="G493" t="s">
        <v>14802</v>
      </c>
      <c r="H493" s="4" t="s">
        <v>270</v>
      </c>
      <c r="I493" s="1">
        <v>17868</v>
      </c>
      <c r="J493" s="1">
        <v>17866</v>
      </c>
      <c r="K493" s="1">
        <v>17901</v>
      </c>
      <c r="L493" s="1">
        <v>17905</v>
      </c>
      <c r="M493" s="1">
        <v>17823</v>
      </c>
      <c r="N493" s="1">
        <v>17726</v>
      </c>
      <c r="O493" s="1">
        <v>17985</v>
      </c>
      <c r="P493" s="1">
        <v>18011</v>
      </c>
      <c r="Q493" s="1">
        <v>18170</v>
      </c>
      <c r="T493"/>
    </row>
    <row r="494" spans="1:20" x14ac:dyDescent="0.15">
      <c r="A494" t="s">
        <v>9494</v>
      </c>
      <c r="B494">
        <v>13213</v>
      </c>
      <c r="C494" t="s">
        <v>9495</v>
      </c>
      <c r="D494" t="str">
        <f t="shared" si="26"/>
        <v>Georgia</v>
      </c>
      <c r="E494" t="str">
        <f t="shared" si="27"/>
        <v xml:space="preserve">Murray </v>
      </c>
      <c r="F494" t="s">
        <v>15207</v>
      </c>
      <c r="G494" t="s">
        <v>14802</v>
      </c>
      <c r="H494" s="4" t="s">
        <v>96</v>
      </c>
      <c r="I494" s="1">
        <v>39628</v>
      </c>
      <c r="J494" s="1">
        <v>39628</v>
      </c>
      <c r="K494" s="1">
        <v>39541</v>
      </c>
      <c r="L494" s="1">
        <v>39433</v>
      </c>
      <c r="M494" s="1">
        <v>39392</v>
      </c>
      <c r="N494" s="1">
        <v>39253</v>
      </c>
      <c r="O494" s="1">
        <v>39355</v>
      </c>
      <c r="P494" s="1">
        <v>39476</v>
      </c>
      <c r="Q494" s="1">
        <v>39315</v>
      </c>
      <c r="T494"/>
    </row>
    <row r="495" spans="1:20" x14ac:dyDescent="0.15">
      <c r="A495" t="s">
        <v>9496</v>
      </c>
      <c r="B495">
        <v>13215</v>
      </c>
      <c r="C495" t="s">
        <v>9497</v>
      </c>
      <c r="D495" t="str">
        <f t="shared" si="26"/>
        <v>Georgia</v>
      </c>
      <c r="E495" t="str">
        <f t="shared" si="27"/>
        <v xml:space="preserve">Muscogee </v>
      </c>
      <c r="F495" t="s">
        <v>15208</v>
      </c>
      <c r="G495" t="s">
        <v>14802</v>
      </c>
      <c r="H495" s="4" t="s">
        <v>153</v>
      </c>
      <c r="I495" s="1">
        <v>189885</v>
      </c>
      <c r="J495" s="1">
        <v>190545</v>
      </c>
      <c r="K495" s="1">
        <v>191122</v>
      </c>
      <c r="L495" s="1">
        <v>195400</v>
      </c>
      <c r="M495" s="1">
        <v>199466</v>
      </c>
      <c r="N495" s="1">
        <v>203669</v>
      </c>
      <c r="O495" s="1">
        <v>201245</v>
      </c>
      <c r="P495" s="1">
        <v>199651</v>
      </c>
      <c r="Q495" s="1">
        <v>197485</v>
      </c>
      <c r="T495"/>
    </row>
    <row r="496" spans="1:20" x14ac:dyDescent="0.15">
      <c r="A496" t="s">
        <v>9498</v>
      </c>
      <c r="B496">
        <v>13217</v>
      </c>
      <c r="C496" t="s">
        <v>9499</v>
      </c>
      <c r="D496" t="str">
        <f t="shared" si="26"/>
        <v>Georgia</v>
      </c>
      <c r="E496" t="str">
        <f t="shared" si="27"/>
        <v xml:space="preserve">Newton </v>
      </c>
      <c r="F496" t="s">
        <v>14946</v>
      </c>
      <c r="G496" t="s">
        <v>14802</v>
      </c>
      <c r="H496" s="4" t="s">
        <v>153</v>
      </c>
      <c r="I496" s="1">
        <v>99958</v>
      </c>
      <c r="J496" s="1">
        <v>99958</v>
      </c>
      <c r="K496" s="1">
        <v>100169</v>
      </c>
      <c r="L496" s="1">
        <v>100565</v>
      </c>
      <c r="M496" s="1">
        <v>101122</v>
      </c>
      <c r="N496" s="1">
        <v>102272</v>
      </c>
      <c r="O496" s="1">
        <v>103790</v>
      </c>
      <c r="P496" s="1">
        <v>105324</v>
      </c>
      <c r="Q496" s="1">
        <v>106999</v>
      </c>
      <c r="T496"/>
    </row>
    <row r="497" spans="1:20" x14ac:dyDescent="0.15">
      <c r="A497" t="s">
        <v>9500</v>
      </c>
      <c r="B497">
        <v>13219</v>
      </c>
      <c r="C497" t="s">
        <v>9501</v>
      </c>
      <c r="D497" t="str">
        <f t="shared" si="26"/>
        <v>Georgia</v>
      </c>
      <c r="E497" t="str">
        <f t="shared" si="27"/>
        <v xml:space="preserve">Oconee </v>
      </c>
      <c r="F497" t="s">
        <v>15209</v>
      </c>
      <c r="G497" t="s">
        <v>14802</v>
      </c>
      <c r="H497" s="4" t="s">
        <v>96</v>
      </c>
      <c r="I497" s="1">
        <v>32808</v>
      </c>
      <c r="J497" s="1">
        <v>32815</v>
      </c>
      <c r="K497" s="1">
        <v>32929</v>
      </c>
      <c r="L497" s="1">
        <v>33273</v>
      </c>
      <c r="M497" s="1">
        <v>33526</v>
      </c>
      <c r="N497" s="1">
        <v>34047</v>
      </c>
      <c r="O497" s="1">
        <v>35073</v>
      </c>
      <c r="P497" s="1">
        <v>35872</v>
      </c>
      <c r="Q497" s="1">
        <v>36838</v>
      </c>
      <c r="T497"/>
    </row>
    <row r="498" spans="1:20" x14ac:dyDescent="0.15">
      <c r="A498" t="s">
        <v>9502</v>
      </c>
      <c r="B498">
        <v>13221</v>
      </c>
      <c r="C498" t="s">
        <v>9503</v>
      </c>
      <c r="D498" t="str">
        <f t="shared" si="26"/>
        <v>Georgia</v>
      </c>
      <c r="E498" t="str">
        <f t="shared" si="27"/>
        <v xml:space="preserve">Oglethorpe </v>
      </c>
      <c r="F498" t="s">
        <v>15210</v>
      </c>
      <c r="G498" t="s">
        <v>14802</v>
      </c>
      <c r="H498" s="4" t="s">
        <v>96</v>
      </c>
      <c r="I498" s="1">
        <v>14899</v>
      </c>
      <c r="J498" s="1">
        <v>14899</v>
      </c>
      <c r="K498" s="1">
        <v>14907</v>
      </c>
      <c r="L498" s="1">
        <v>14793</v>
      </c>
      <c r="M498" s="1">
        <v>14620</v>
      </c>
      <c r="N498" s="1">
        <v>14533</v>
      </c>
      <c r="O498" s="1">
        <v>14714</v>
      </c>
      <c r="P498" s="1">
        <v>14925</v>
      </c>
      <c r="Q498" s="1">
        <v>14921</v>
      </c>
      <c r="T498"/>
    </row>
    <row r="499" spans="1:20" x14ac:dyDescent="0.15">
      <c r="A499" t="s">
        <v>9504</v>
      </c>
      <c r="B499">
        <v>13223</v>
      </c>
      <c r="C499" t="s">
        <v>9505</v>
      </c>
      <c r="D499" t="str">
        <f t="shared" si="26"/>
        <v>Georgia</v>
      </c>
      <c r="E499" t="str">
        <f t="shared" si="27"/>
        <v xml:space="preserve">Paulding </v>
      </c>
      <c r="F499" t="s">
        <v>15211</v>
      </c>
      <c r="G499" t="s">
        <v>14802</v>
      </c>
      <c r="H499" s="4" t="s">
        <v>96</v>
      </c>
      <c r="I499" s="1">
        <v>142324</v>
      </c>
      <c r="J499" s="1">
        <v>142324</v>
      </c>
      <c r="K499" s="1">
        <v>142770</v>
      </c>
      <c r="L499" s="1">
        <v>143819</v>
      </c>
      <c r="M499" s="1">
        <v>145025</v>
      </c>
      <c r="N499" s="1">
        <v>147086</v>
      </c>
      <c r="O499" s="1">
        <v>148962</v>
      </c>
      <c r="P499" s="1">
        <v>152253</v>
      </c>
      <c r="Q499" s="1">
        <v>155825</v>
      </c>
      <c r="T499"/>
    </row>
    <row r="500" spans="1:20" x14ac:dyDescent="0.15">
      <c r="A500" t="s">
        <v>9506</v>
      </c>
      <c r="B500">
        <v>13225</v>
      </c>
      <c r="C500" t="s">
        <v>9507</v>
      </c>
      <c r="D500" t="str">
        <f t="shared" si="26"/>
        <v>Georgia</v>
      </c>
      <c r="E500" t="str">
        <f t="shared" si="27"/>
        <v xml:space="preserve">Peach </v>
      </c>
      <c r="F500" t="s">
        <v>15212</v>
      </c>
      <c r="G500" t="s">
        <v>14802</v>
      </c>
      <c r="H500" s="4" t="s">
        <v>153</v>
      </c>
      <c r="I500" s="1">
        <v>27695</v>
      </c>
      <c r="J500" s="1">
        <v>27695</v>
      </c>
      <c r="K500" s="1">
        <v>27750</v>
      </c>
      <c r="L500" s="1">
        <v>27554</v>
      </c>
      <c r="M500" s="1">
        <v>27504</v>
      </c>
      <c r="N500" s="1">
        <v>26871</v>
      </c>
      <c r="O500" s="1">
        <v>26838</v>
      </c>
      <c r="P500" s="1">
        <v>26665</v>
      </c>
      <c r="Q500" s="1">
        <v>26655</v>
      </c>
      <c r="T500"/>
    </row>
    <row r="501" spans="1:20" x14ac:dyDescent="0.15">
      <c r="A501" t="s">
        <v>9508</v>
      </c>
      <c r="B501">
        <v>13227</v>
      </c>
      <c r="C501" t="s">
        <v>9509</v>
      </c>
      <c r="D501" t="str">
        <f t="shared" si="26"/>
        <v>Georgia</v>
      </c>
      <c r="E501" t="str">
        <f t="shared" si="27"/>
        <v xml:space="preserve">Pickens </v>
      </c>
      <c r="F501" t="s">
        <v>14882</v>
      </c>
      <c r="G501" t="s">
        <v>14802</v>
      </c>
      <c r="H501" s="4" t="s">
        <v>95</v>
      </c>
      <c r="I501" s="1">
        <v>29431</v>
      </c>
      <c r="J501" s="1">
        <v>29421</v>
      </c>
      <c r="K501" s="1">
        <v>29460</v>
      </c>
      <c r="L501" s="1">
        <v>29471</v>
      </c>
      <c r="M501" s="1">
        <v>29327</v>
      </c>
      <c r="N501" s="1">
        <v>29518</v>
      </c>
      <c r="O501" s="1">
        <v>29981</v>
      </c>
      <c r="P501" s="1">
        <v>30301</v>
      </c>
      <c r="Q501" s="1">
        <v>30832</v>
      </c>
      <c r="T501"/>
    </row>
    <row r="502" spans="1:20" x14ac:dyDescent="0.15">
      <c r="A502" t="s">
        <v>9510</v>
      </c>
      <c r="B502">
        <v>13229</v>
      </c>
      <c r="C502" t="s">
        <v>9511</v>
      </c>
      <c r="D502" t="str">
        <f t="shared" si="26"/>
        <v>Georgia</v>
      </c>
      <c r="E502" t="str">
        <f t="shared" si="27"/>
        <v xml:space="preserve">Pierce </v>
      </c>
      <c r="F502" t="s">
        <v>15213</v>
      </c>
      <c r="G502" t="s">
        <v>14802</v>
      </c>
      <c r="H502" s="4" t="s">
        <v>8459</v>
      </c>
      <c r="I502" s="1">
        <v>18758</v>
      </c>
      <c r="J502" s="1">
        <v>18758</v>
      </c>
      <c r="K502" s="1">
        <v>18809</v>
      </c>
      <c r="L502" s="1">
        <v>18738</v>
      </c>
      <c r="M502" s="1">
        <v>18861</v>
      </c>
      <c r="N502" s="1">
        <v>18985</v>
      </c>
      <c r="O502" s="1">
        <v>19005</v>
      </c>
      <c r="P502" s="1">
        <v>19130</v>
      </c>
      <c r="Q502" s="1">
        <v>19171</v>
      </c>
      <c r="T502"/>
    </row>
    <row r="503" spans="1:20" x14ac:dyDescent="0.15">
      <c r="A503" t="s">
        <v>9512</v>
      </c>
      <c r="B503">
        <v>13231</v>
      </c>
      <c r="C503" t="s">
        <v>9513</v>
      </c>
      <c r="D503" t="str">
        <f t="shared" si="26"/>
        <v>Georgia</v>
      </c>
      <c r="E503" t="str">
        <f t="shared" si="27"/>
        <v xml:space="preserve">Pike </v>
      </c>
      <c r="F503" t="s">
        <v>14883</v>
      </c>
      <c r="G503" t="s">
        <v>14802</v>
      </c>
      <c r="H503" s="4" t="s">
        <v>153</v>
      </c>
      <c r="I503" s="1">
        <v>17869</v>
      </c>
      <c r="J503" s="1">
        <v>17869</v>
      </c>
      <c r="K503" s="1">
        <v>17904</v>
      </c>
      <c r="L503" s="1">
        <v>17789</v>
      </c>
      <c r="M503" s="1">
        <v>17795</v>
      </c>
      <c r="N503" s="1">
        <v>17789</v>
      </c>
      <c r="O503" s="1">
        <v>17748</v>
      </c>
      <c r="P503" s="1">
        <v>17943</v>
      </c>
      <c r="Q503" s="1">
        <v>17941</v>
      </c>
      <c r="T503"/>
    </row>
    <row r="504" spans="1:20" x14ac:dyDescent="0.15">
      <c r="A504" t="s">
        <v>9514</v>
      </c>
      <c r="B504">
        <v>13233</v>
      </c>
      <c r="C504" t="s">
        <v>9515</v>
      </c>
      <c r="D504" t="str">
        <f t="shared" si="26"/>
        <v>Georgia</v>
      </c>
      <c r="E504" t="str">
        <f t="shared" si="27"/>
        <v xml:space="preserve">Polk </v>
      </c>
      <c r="F504" t="s">
        <v>14950</v>
      </c>
      <c r="G504" t="s">
        <v>14802</v>
      </c>
      <c r="H504" s="4" t="s">
        <v>95</v>
      </c>
      <c r="I504" s="1">
        <v>41475</v>
      </c>
      <c r="J504" s="1">
        <v>41475</v>
      </c>
      <c r="K504" s="1">
        <v>41537</v>
      </c>
      <c r="L504" s="1">
        <v>41289</v>
      </c>
      <c r="M504" s="1">
        <v>41105</v>
      </c>
      <c r="N504" s="1">
        <v>41060</v>
      </c>
      <c r="O504" s="1">
        <v>40967</v>
      </c>
      <c r="P504" s="1">
        <v>41405</v>
      </c>
      <c r="Q504" s="1">
        <v>41776</v>
      </c>
      <c r="T504"/>
    </row>
    <row r="505" spans="1:20" x14ac:dyDescent="0.15">
      <c r="A505" t="s">
        <v>9516</v>
      </c>
      <c r="B505">
        <v>13235</v>
      </c>
      <c r="C505" t="s">
        <v>9517</v>
      </c>
      <c r="D505" t="str">
        <f t="shared" si="26"/>
        <v>Georgia</v>
      </c>
      <c r="E505" t="str">
        <f t="shared" si="27"/>
        <v xml:space="preserve">Pulaski </v>
      </c>
      <c r="F505" t="s">
        <v>14953</v>
      </c>
      <c r="G505" t="s">
        <v>14802</v>
      </c>
      <c r="H505" s="4" t="s">
        <v>8459</v>
      </c>
      <c r="I505" s="1">
        <v>12010</v>
      </c>
      <c r="J505" s="1">
        <v>12001</v>
      </c>
      <c r="K505" s="1">
        <v>11924</v>
      </c>
      <c r="L505" s="1">
        <v>11857</v>
      </c>
      <c r="M505" s="1">
        <v>11692</v>
      </c>
      <c r="N505" s="1">
        <v>11537</v>
      </c>
      <c r="O505" s="1">
        <v>11456</v>
      </c>
      <c r="P505" s="1">
        <v>11363</v>
      </c>
      <c r="Q505" s="1">
        <v>11251</v>
      </c>
      <c r="T505"/>
    </row>
    <row r="506" spans="1:20" x14ac:dyDescent="0.15">
      <c r="A506" t="s">
        <v>9518</v>
      </c>
      <c r="B506">
        <v>13237</v>
      </c>
      <c r="C506" t="s">
        <v>9519</v>
      </c>
      <c r="D506" t="str">
        <f t="shared" si="26"/>
        <v>Georgia</v>
      </c>
      <c r="E506" t="str">
        <f t="shared" si="27"/>
        <v xml:space="preserve">Putnam </v>
      </c>
      <c r="F506" t="s">
        <v>15127</v>
      </c>
      <c r="G506" t="s">
        <v>14802</v>
      </c>
      <c r="H506" s="4" t="s">
        <v>153</v>
      </c>
      <c r="I506" s="1">
        <v>21218</v>
      </c>
      <c r="J506" s="1">
        <v>21218</v>
      </c>
      <c r="K506" s="1">
        <v>21199</v>
      </c>
      <c r="L506" s="1">
        <v>21265</v>
      </c>
      <c r="M506" s="1">
        <v>21149</v>
      </c>
      <c r="N506" s="1">
        <v>21268</v>
      </c>
      <c r="O506" s="1">
        <v>21125</v>
      </c>
      <c r="P506" s="1">
        <v>21274</v>
      </c>
      <c r="Q506" s="1">
        <v>21477</v>
      </c>
      <c r="T506"/>
    </row>
    <row r="507" spans="1:20" x14ac:dyDescent="0.15">
      <c r="A507" t="s">
        <v>9520</v>
      </c>
      <c r="B507">
        <v>13239</v>
      </c>
      <c r="C507" t="s">
        <v>9521</v>
      </c>
      <c r="D507" t="str">
        <f t="shared" si="26"/>
        <v>Georgia</v>
      </c>
      <c r="E507" t="str">
        <f t="shared" si="27"/>
        <v xml:space="preserve">Quitman </v>
      </c>
      <c r="F507" t="s">
        <v>15214</v>
      </c>
      <c r="G507" t="s">
        <v>14802</v>
      </c>
      <c r="H507" s="4" t="s">
        <v>8459</v>
      </c>
      <c r="I507" s="1">
        <v>2513</v>
      </c>
      <c r="J507" s="1">
        <v>2513</v>
      </c>
      <c r="K507" s="1">
        <v>2507</v>
      </c>
      <c r="L507" s="1">
        <v>2458</v>
      </c>
      <c r="M507" s="1">
        <v>2407</v>
      </c>
      <c r="N507" s="1">
        <v>2370</v>
      </c>
      <c r="O507" s="1">
        <v>2300</v>
      </c>
      <c r="P507" s="1">
        <v>2303</v>
      </c>
      <c r="Q507" s="1">
        <v>2335</v>
      </c>
      <c r="T507"/>
    </row>
    <row r="508" spans="1:20" x14ac:dyDescent="0.15">
      <c r="A508" t="s">
        <v>9522</v>
      </c>
      <c r="B508">
        <v>13241</v>
      </c>
      <c r="C508" t="s">
        <v>9523</v>
      </c>
      <c r="D508" t="str">
        <f t="shared" si="26"/>
        <v>Georgia</v>
      </c>
      <c r="E508" t="str">
        <f t="shared" si="27"/>
        <v xml:space="preserve">Rabun </v>
      </c>
      <c r="F508" t="s">
        <v>15215</v>
      </c>
      <c r="G508" t="s">
        <v>14802</v>
      </c>
      <c r="H508" s="4" t="s">
        <v>95</v>
      </c>
      <c r="I508" s="1">
        <v>16276</v>
      </c>
      <c r="J508" s="1">
        <v>16276</v>
      </c>
      <c r="K508" s="1">
        <v>16269</v>
      </c>
      <c r="L508" s="1">
        <v>16281</v>
      </c>
      <c r="M508" s="1">
        <v>16314</v>
      </c>
      <c r="N508" s="1">
        <v>16211</v>
      </c>
      <c r="O508" s="1">
        <v>16211</v>
      </c>
      <c r="P508" s="1">
        <v>16267</v>
      </c>
      <c r="Q508" s="1">
        <v>16559</v>
      </c>
      <c r="T508"/>
    </row>
    <row r="509" spans="1:20" x14ac:dyDescent="0.15">
      <c r="A509" t="s">
        <v>9524</v>
      </c>
      <c r="B509">
        <v>13243</v>
      </c>
      <c r="C509" t="s">
        <v>9525</v>
      </c>
      <c r="D509" t="str">
        <f t="shared" si="26"/>
        <v>Georgia</v>
      </c>
      <c r="E509" t="str">
        <f t="shared" si="27"/>
        <v xml:space="preserve">Randolph </v>
      </c>
      <c r="F509" t="s">
        <v>14884</v>
      </c>
      <c r="G509" t="s">
        <v>14802</v>
      </c>
      <c r="H509" s="4" t="s">
        <v>8459</v>
      </c>
      <c r="I509" s="1">
        <v>7719</v>
      </c>
      <c r="J509" s="1">
        <v>7719</v>
      </c>
      <c r="K509" s="1">
        <v>7671</v>
      </c>
      <c r="L509" s="1">
        <v>7586</v>
      </c>
      <c r="M509" s="1">
        <v>7317</v>
      </c>
      <c r="N509" s="1">
        <v>7187</v>
      </c>
      <c r="O509" s="1">
        <v>7283</v>
      </c>
      <c r="P509" s="1">
        <v>7156</v>
      </c>
      <c r="Q509" s="1">
        <v>7177</v>
      </c>
      <c r="T509"/>
    </row>
    <row r="510" spans="1:20" x14ac:dyDescent="0.15">
      <c r="A510" t="s">
        <v>9526</v>
      </c>
      <c r="B510">
        <v>13245</v>
      </c>
      <c r="C510" t="s">
        <v>9527</v>
      </c>
      <c r="D510" t="str">
        <f t="shared" si="26"/>
        <v>Georgia</v>
      </c>
      <c r="E510" t="str">
        <f t="shared" si="27"/>
        <v xml:space="preserve">Richmond </v>
      </c>
      <c r="F510" t="s">
        <v>15216</v>
      </c>
      <c r="G510" t="s">
        <v>14802</v>
      </c>
      <c r="H510" s="4" t="s">
        <v>153</v>
      </c>
      <c r="I510" s="1">
        <v>200549</v>
      </c>
      <c r="J510" s="1">
        <v>200549</v>
      </c>
      <c r="K510" s="1">
        <v>200935</v>
      </c>
      <c r="L510" s="1">
        <v>200509</v>
      </c>
      <c r="M510" s="1">
        <v>201856</v>
      </c>
      <c r="N510" s="1">
        <v>201069</v>
      </c>
      <c r="O510" s="1">
        <v>201117</v>
      </c>
      <c r="P510" s="1">
        <v>201401</v>
      </c>
      <c r="Q510" s="1">
        <v>201647</v>
      </c>
      <c r="T510"/>
    </row>
    <row r="511" spans="1:20" x14ac:dyDescent="0.15">
      <c r="A511" t="s">
        <v>9528</v>
      </c>
      <c r="B511">
        <v>13247</v>
      </c>
      <c r="C511" t="s">
        <v>9529</v>
      </c>
      <c r="D511" t="str">
        <f t="shared" si="26"/>
        <v>Georgia</v>
      </c>
      <c r="E511" t="str">
        <f t="shared" si="27"/>
        <v xml:space="preserve">Rockdale </v>
      </c>
      <c r="F511" t="s">
        <v>15217</v>
      </c>
      <c r="G511" t="s">
        <v>14802</v>
      </c>
      <c r="H511" s="4" t="s">
        <v>96</v>
      </c>
      <c r="I511" s="1">
        <v>85215</v>
      </c>
      <c r="J511" s="1">
        <v>85174</v>
      </c>
      <c r="K511" s="1">
        <v>85371</v>
      </c>
      <c r="L511" s="1">
        <v>85532</v>
      </c>
      <c r="M511" s="1">
        <v>85625</v>
      </c>
      <c r="N511" s="1">
        <v>86670</v>
      </c>
      <c r="O511" s="1">
        <v>87516</v>
      </c>
      <c r="P511" s="1">
        <v>88678</v>
      </c>
      <c r="Q511" s="1">
        <v>89355</v>
      </c>
      <c r="T511"/>
    </row>
    <row r="512" spans="1:20" x14ac:dyDescent="0.15">
      <c r="A512" t="s">
        <v>9530</v>
      </c>
      <c r="B512">
        <v>13249</v>
      </c>
      <c r="C512" t="s">
        <v>9531</v>
      </c>
      <c r="D512" t="str">
        <f t="shared" si="26"/>
        <v>Georgia</v>
      </c>
      <c r="E512" t="str">
        <f t="shared" si="27"/>
        <v xml:space="preserve">Schley </v>
      </c>
      <c r="F512" t="s">
        <v>15218</v>
      </c>
      <c r="G512" t="s">
        <v>14802</v>
      </c>
      <c r="H512" s="25" t="s">
        <v>8459</v>
      </c>
      <c r="I512" s="1">
        <v>5010</v>
      </c>
      <c r="J512" s="1">
        <v>5010</v>
      </c>
      <c r="K512" s="1">
        <v>5013</v>
      </c>
      <c r="L512" s="1">
        <v>5018</v>
      </c>
      <c r="M512" s="1">
        <v>4986</v>
      </c>
      <c r="N512" s="1">
        <v>5057</v>
      </c>
      <c r="O512" s="1">
        <v>5143</v>
      </c>
      <c r="P512" s="1">
        <v>5162</v>
      </c>
      <c r="Q512" s="1">
        <v>5098</v>
      </c>
      <c r="T512"/>
    </row>
    <row r="513" spans="1:20" x14ac:dyDescent="0.15">
      <c r="A513" t="s">
        <v>9532</v>
      </c>
      <c r="B513">
        <v>13251</v>
      </c>
      <c r="C513" t="s">
        <v>9533</v>
      </c>
      <c r="D513" t="str">
        <f t="shared" si="26"/>
        <v>Georgia</v>
      </c>
      <c r="E513" t="str">
        <f t="shared" si="27"/>
        <v xml:space="preserve">Screven </v>
      </c>
      <c r="F513" t="s">
        <v>15219</v>
      </c>
      <c r="G513" t="s">
        <v>14802</v>
      </c>
      <c r="H513" s="4" t="s">
        <v>153</v>
      </c>
      <c r="I513" s="1">
        <v>14593</v>
      </c>
      <c r="J513" s="1">
        <v>14593</v>
      </c>
      <c r="K513" s="1">
        <v>14510</v>
      </c>
      <c r="L513" s="1">
        <v>14415</v>
      </c>
      <c r="M513" s="1">
        <v>14193</v>
      </c>
      <c r="N513" s="1">
        <v>14179</v>
      </c>
      <c r="O513" s="1">
        <v>14029</v>
      </c>
      <c r="P513" s="1">
        <v>14123</v>
      </c>
      <c r="Q513" s="1">
        <v>14044</v>
      </c>
      <c r="T513"/>
    </row>
    <row r="514" spans="1:20" x14ac:dyDescent="0.15">
      <c r="A514" t="s">
        <v>9534</v>
      </c>
      <c r="B514">
        <v>13253</v>
      </c>
      <c r="C514" t="s">
        <v>9535</v>
      </c>
      <c r="D514" t="str">
        <f t="shared" si="26"/>
        <v>Georgia</v>
      </c>
      <c r="E514" t="str">
        <f t="shared" si="27"/>
        <v xml:space="preserve">Seminole </v>
      </c>
      <c r="F514" t="s">
        <v>15132</v>
      </c>
      <c r="G514" t="s">
        <v>14802</v>
      </c>
      <c r="H514" s="4" t="s">
        <v>8459</v>
      </c>
      <c r="I514" s="1">
        <v>8729</v>
      </c>
      <c r="J514" s="1">
        <v>8729</v>
      </c>
      <c r="K514" s="1">
        <v>8724</v>
      </c>
      <c r="L514" s="1">
        <v>8774</v>
      </c>
      <c r="M514" s="1">
        <v>8908</v>
      </c>
      <c r="N514" s="1">
        <v>8871</v>
      </c>
      <c r="O514" s="1">
        <v>8628</v>
      </c>
      <c r="P514" s="1">
        <v>8606</v>
      </c>
      <c r="Q514" s="1">
        <v>8468</v>
      </c>
      <c r="T514"/>
    </row>
    <row r="515" spans="1:20" x14ac:dyDescent="0.15">
      <c r="A515" t="s">
        <v>9536</v>
      </c>
      <c r="B515">
        <v>13255</v>
      </c>
      <c r="C515" t="s">
        <v>9537</v>
      </c>
      <c r="D515" t="str">
        <f t="shared" si="26"/>
        <v>Georgia</v>
      </c>
      <c r="E515" t="str">
        <f t="shared" si="27"/>
        <v xml:space="preserve">Spalding </v>
      </c>
      <c r="F515" t="s">
        <v>15220</v>
      </c>
      <c r="G515" t="s">
        <v>14802</v>
      </c>
      <c r="H515" s="4" t="s">
        <v>153</v>
      </c>
      <c r="I515" s="1">
        <v>64073</v>
      </c>
      <c r="J515" s="1">
        <v>64073</v>
      </c>
      <c r="K515" s="1">
        <v>64082</v>
      </c>
      <c r="L515" s="1">
        <v>64089</v>
      </c>
      <c r="M515" s="1">
        <v>63727</v>
      </c>
      <c r="N515" s="1">
        <v>63619</v>
      </c>
      <c r="O515" s="1">
        <v>63860</v>
      </c>
      <c r="P515" s="1">
        <v>64016</v>
      </c>
      <c r="Q515" s="1">
        <v>64806</v>
      </c>
      <c r="T515"/>
    </row>
    <row r="516" spans="1:20" x14ac:dyDescent="0.15">
      <c r="A516" t="s">
        <v>9538</v>
      </c>
      <c r="B516">
        <v>13257</v>
      </c>
      <c r="C516" t="s">
        <v>9539</v>
      </c>
      <c r="D516" t="str">
        <f t="shared" ref="D516:D579" si="28">MID(C516,FIND(",",C516)+2,9999)</f>
        <v>Georgia</v>
      </c>
      <c r="E516" t="str">
        <f t="shared" ref="E516:E579" si="29">MID(MID(C516,1,FIND(D516,C516)-3),1,FIND(" County",MID(C516,1,FIND(D516,C516)-3)))</f>
        <v xml:space="preserve">Stephens </v>
      </c>
      <c r="F516" t="s">
        <v>15221</v>
      </c>
      <c r="G516" t="s">
        <v>14802</v>
      </c>
      <c r="H516" s="4" t="s">
        <v>95</v>
      </c>
      <c r="I516" s="1">
        <v>26175</v>
      </c>
      <c r="J516" s="1">
        <v>26172</v>
      </c>
      <c r="K516" s="1">
        <v>26150</v>
      </c>
      <c r="L516" s="1">
        <v>25742</v>
      </c>
      <c r="M516" s="1">
        <v>25701</v>
      </c>
      <c r="N516" s="1">
        <v>25552</v>
      </c>
      <c r="O516" s="1">
        <v>25414</v>
      </c>
      <c r="P516" s="1">
        <v>25500</v>
      </c>
      <c r="Q516" s="1">
        <v>25751</v>
      </c>
      <c r="T516"/>
    </row>
    <row r="517" spans="1:20" x14ac:dyDescent="0.15">
      <c r="A517" t="s">
        <v>9540</v>
      </c>
      <c r="B517">
        <v>13259</v>
      </c>
      <c r="C517" t="s">
        <v>9541</v>
      </c>
      <c r="D517" t="str">
        <f t="shared" si="28"/>
        <v>Georgia</v>
      </c>
      <c r="E517" t="str">
        <f t="shared" si="29"/>
        <v xml:space="preserve">Stewart </v>
      </c>
      <c r="F517" t="s">
        <v>15222</v>
      </c>
      <c r="G517" t="s">
        <v>14802</v>
      </c>
      <c r="H517" s="4" t="s">
        <v>8459</v>
      </c>
      <c r="I517" s="1">
        <v>6058</v>
      </c>
      <c r="J517" s="1">
        <v>6058</v>
      </c>
      <c r="K517" s="1">
        <v>6099</v>
      </c>
      <c r="L517" s="1">
        <v>6079</v>
      </c>
      <c r="M517" s="1">
        <v>6127</v>
      </c>
      <c r="N517" s="1">
        <v>5541</v>
      </c>
      <c r="O517" s="1">
        <v>5819</v>
      </c>
      <c r="P517" s="1">
        <v>5765</v>
      </c>
      <c r="Q517" s="1">
        <v>5705</v>
      </c>
      <c r="T517"/>
    </row>
    <row r="518" spans="1:20" x14ac:dyDescent="0.15">
      <c r="A518" t="s">
        <v>9542</v>
      </c>
      <c r="B518">
        <v>13261</v>
      </c>
      <c r="C518" t="s">
        <v>9543</v>
      </c>
      <c r="D518" t="str">
        <f t="shared" si="28"/>
        <v>Georgia</v>
      </c>
      <c r="E518" t="str">
        <f t="shared" si="29"/>
        <v xml:space="preserve">Sumter </v>
      </c>
      <c r="F518" t="s">
        <v>14888</v>
      </c>
      <c r="G518" t="s">
        <v>14802</v>
      </c>
      <c r="H518" s="4" t="s">
        <v>8459</v>
      </c>
      <c r="I518" s="1">
        <v>32819</v>
      </c>
      <c r="J518" s="1">
        <v>32817</v>
      </c>
      <c r="K518" s="1">
        <v>32717</v>
      </c>
      <c r="L518" s="1">
        <v>32117</v>
      </c>
      <c r="M518" s="1">
        <v>31641</v>
      </c>
      <c r="N518" s="1">
        <v>31371</v>
      </c>
      <c r="O518" s="1">
        <v>31203</v>
      </c>
      <c r="P518" s="1">
        <v>30744</v>
      </c>
      <c r="Q518" s="1">
        <v>30389</v>
      </c>
      <c r="T518"/>
    </row>
    <row r="519" spans="1:20" x14ac:dyDescent="0.15">
      <c r="A519" t="s">
        <v>9544</v>
      </c>
      <c r="B519">
        <v>13263</v>
      </c>
      <c r="C519" t="s">
        <v>9545</v>
      </c>
      <c r="D519" t="str">
        <f t="shared" si="28"/>
        <v>Georgia</v>
      </c>
      <c r="E519" t="str">
        <f t="shared" si="29"/>
        <v xml:space="preserve">Talbot </v>
      </c>
      <c r="F519" t="s">
        <v>15223</v>
      </c>
      <c r="G519" t="s">
        <v>14802</v>
      </c>
      <c r="H519" s="4" t="s">
        <v>153</v>
      </c>
      <c r="I519" s="1">
        <v>6865</v>
      </c>
      <c r="J519" s="1">
        <v>6863</v>
      </c>
      <c r="K519" s="1">
        <v>6835</v>
      </c>
      <c r="L519" s="1">
        <v>6773</v>
      </c>
      <c r="M519" s="1">
        <v>6546</v>
      </c>
      <c r="N519" s="1">
        <v>6445</v>
      </c>
      <c r="O519" s="1">
        <v>6381</v>
      </c>
      <c r="P519" s="1">
        <v>6321</v>
      </c>
      <c r="Q519" s="1">
        <v>6171</v>
      </c>
      <c r="T519"/>
    </row>
    <row r="520" spans="1:20" x14ac:dyDescent="0.15">
      <c r="A520" t="s">
        <v>9546</v>
      </c>
      <c r="B520">
        <v>13265</v>
      </c>
      <c r="C520" t="s">
        <v>9547</v>
      </c>
      <c r="D520" t="str">
        <f t="shared" si="28"/>
        <v>Georgia</v>
      </c>
      <c r="E520" t="str">
        <f t="shared" si="29"/>
        <v xml:space="preserve">Taliaferro </v>
      </c>
      <c r="F520" t="s">
        <v>15224</v>
      </c>
      <c r="G520" t="s">
        <v>14802</v>
      </c>
      <c r="H520" s="4" t="s">
        <v>153</v>
      </c>
      <c r="I520" s="1">
        <v>1717</v>
      </c>
      <c r="J520" s="1">
        <v>1717</v>
      </c>
      <c r="K520" s="1">
        <v>1699</v>
      </c>
      <c r="L520" s="1">
        <v>1704</v>
      </c>
      <c r="M520" s="1">
        <v>1670</v>
      </c>
      <c r="N520" s="1">
        <v>1688</v>
      </c>
      <c r="O520" s="1">
        <v>1689</v>
      </c>
      <c r="P520" s="1">
        <v>1638</v>
      </c>
      <c r="Q520" s="1">
        <v>1593</v>
      </c>
      <c r="T520"/>
    </row>
    <row r="521" spans="1:20" x14ac:dyDescent="0.15">
      <c r="A521" t="s">
        <v>9548</v>
      </c>
      <c r="B521">
        <v>13267</v>
      </c>
      <c r="C521" t="s">
        <v>9549</v>
      </c>
      <c r="D521" t="str">
        <f t="shared" si="28"/>
        <v>Georgia</v>
      </c>
      <c r="E521" t="str">
        <f t="shared" si="29"/>
        <v xml:space="preserve">Tattnall </v>
      </c>
      <c r="F521" t="s">
        <v>15225</v>
      </c>
      <c r="G521" t="s">
        <v>14802</v>
      </c>
      <c r="H521" s="4" t="s">
        <v>8459</v>
      </c>
      <c r="I521" s="1">
        <v>25520</v>
      </c>
      <c r="J521" s="1">
        <v>25517</v>
      </c>
      <c r="K521" s="1">
        <v>25490</v>
      </c>
      <c r="L521" s="1">
        <v>25303</v>
      </c>
      <c r="M521" s="1">
        <v>25313</v>
      </c>
      <c r="N521" s="1">
        <v>25497</v>
      </c>
      <c r="O521" s="1">
        <v>25195</v>
      </c>
      <c r="P521" s="1">
        <v>25205</v>
      </c>
      <c r="Q521" s="1">
        <v>25092</v>
      </c>
      <c r="T521"/>
    </row>
    <row r="522" spans="1:20" x14ac:dyDescent="0.15">
      <c r="A522" t="s">
        <v>9550</v>
      </c>
      <c r="B522">
        <v>13269</v>
      </c>
      <c r="C522" t="s">
        <v>9551</v>
      </c>
      <c r="D522" t="str">
        <f t="shared" si="28"/>
        <v>Georgia</v>
      </c>
      <c r="E522" t="str">
        <f t="shared" si="29"/>
        <v xml:space="preserve">Taylor </v>
      </c>
      <c r="F522" t="s">
        <v>15134</v>
      </c>
      <c r="G522" t="s">
        <v>14802</v>
      </c>
      <c r="H522" s="4" t="s">
        <v>153</v>
      </c>
      <c r="I522" s="1">
        <v>8906</v>
      </c>
      <c r="J522" s="1">
        <v>8906</v>
      </c>
      <c r="K522" s="1">
        <v>8768</v>
      </c>
      <c r="L522" s="1">
        <v>8468</v>
      </c>
      <c r="M522" s="1">
        <v>8381</v>
      </c>
      <c r="N522" s="1">
        <v>8413</v>
      </c>
      <c r="O522" s="1">
        <v>8428</v>
      </c>
      <c r="P522" s="1">
        <v>8314</v>
      </c>
      <c r="Q522" s="1">
        <v>8232</v>
      </c>
      <c r="T522"/>
    </row>
    <row r="523" spans="1:20" x14ac:dyDescent="0.15">
      <c r="A523" t="s">
        <v>9552</v>
      </c>
      <c r="B523">
        <v>13271</v>
      </c>
      <c r="C523" t="s">
        <v>9553</v>
      </c>
      <c r="D523" t="str">
        <f t="shared" si="28"/>
        <v>Georgia</v>
      </c>
      <c r="E523" t="str">
        <f t="shared" si="29"/>
        <v xml:space="preserve">Telfair </v>
      </c>
      <c r="F523" t="s">
        <v>15226</v>
      </c>
      <c r="G523" t="s">
        <v>14802</v>
      </c>
      <c r="H523" s="4" t="s">
        <v>8459</v>
      </c>
      <c r="I523" s="1">
        <v>16500</v>
      </c>
      <c r="J523" s="1">
        <v>16500</v>
      </c>
      <c r="K523" s="1">
        <v>16489</v>
      </c>
      <c r="L523" s="1">
        <v>16308</v>
      </c>
      <c r="M523" s="1">
        <v>16418</v>
      </c>
      <c r="N523" s="1">
        <v>16663</v>
      </c>
      <c r="O523" s="1">
        <v>16497</v>
      </c>
      <c r="P523" s="1">
        <v>16480</v>
      </c>
      <c r="Q523" s="1">
        <v>15965</v>
      </c>
      <c r="T523"/>
    </row>
    <row r="524" spans="1:20" x14ac:dyDescent="0.15">
      <c r="A524" t="s">
        <v>9554</v>
      </c>
      <c r="B524">
        <v>13273</v>
      </c>
      <c r="C524" t="s">
        <v>9555</v>
      </c>
      <c r="D524" t="str">
        <f t="shared" si="28"/>
        <v>Georgia</v>
      </c>
      <c r="E524" t="str">
        <f t="shared" si="29"/>
        <v xml:space="preserve">Terrell </v>
      </c>
      <c r="F524" t="s">
        <v>15227</v>
      </c>
      <c r="G524" t="s">
        <v>14802</v>
      </c>
      <c r="H524" s="4" t="s">
        <v>8459</v>
      </c>
      <c r="I524" s="1">
        <v>9315</v>
      </c>
      <c r="J524" s="1">
        <v>9507</v>
      </c>
      <c r="K524" s="1">
        <v>9517</v>
      </c>
      <c r="L524" s="1">
        <v>9385</v>
      </c>
      <c r="M524" s="1">
        <v>9244</v>
      </c>
      <c r="N524" s="1">
        <v>9222</v>
      </c>
      <c r="O524" s="1">
        <v>9128</v>
      </c>
      <c r="P524" s="1">
        <v>9099</v>
      </c>
      <c r="Q524" s="1">
        <v>8967</v>
      </c>
      <c r="T524"/>
    </row>
    <row r="525" spans="1:20" x14ac:dyDescent="0.15">
      <c r="A525" t="s">
        <v>9556</v>
      </c>
      <c r="B525">
        <v>13275</v>
      </c>
      <c r="C525" t="s">
        <v>9557</v>
      </c>
      <c r="D525" t="str">
        <f t="shared" si="28"/>
        <v>Georgia</v>
      </c>
      <c r="E525" t="str">
        <f t="shared" si="29"/>
        <v xml:space="preserve">Thomas </v>
      </c>
      <c r="F525" t="s">
        <v>15228</v>
      </c>
      <c r="G525" t="s">
        <v>14802</v>
      </c>
      <c r="H525" s="4" t="s">
        <v>8459</v>
      </c>
      <c r="I525" s="1">
        <v>44720</v>
      </c>
      <c r="J525" s="1">
        <v>44719</v>
      </c>
      <c r="K525" s="1">
        <v>44758</v>
      </c>
      <c r="L525" s="1">
        <v>44614</v>
      </c>
      <c r="M525" s="1">
        <v>44615</v>
      </c>
      <c r="N525" s="1">
        <v>44932</v>
      </c>
      <c r="O525" s="1">
        <v>45052</v>
      </c>
      <c r="P525" s="1">
        <v>45038</v>
      </c>
      <c r="Q525" s="1">
        <v>45248</v>
      </c>
      <c r="T525"/>
    </row>
    <row r="526" spans="1:20" x14ac:dyDescent="0.15">
      <c r="A526" t="s">
        <v>9558</v>
      </c>
      <c r="B526">
        <v>13277</v>
      </c>
      <c r="C526" t="s">
        <v>9559</v>
      </c>
      <c r="D526" t="str">
        <f t="shared" si="28"/>
        <v>Georgia</v>
      </c>
      <c r="E526" t="str">
        <f t="shared" si="29"/>
        <v xml:space="preserve">Tift </v>
      </c>
      <c r="F526" t="s">
        <v>15229</v>
      </c>
      <c r="G526" t="s">
        <v>14802</v>
      </c>
      <c r="H526" s="4" t="s">
        <v>8459</v>
      </c>
      <c r="I526" s="1">
        <v>40118</v>
      </c>
      <c r="J526" s="1">
        <v>40131</v>
      </c>
      <c r="K526" s="1">
        <v>40235</v>
      </c>
      <c r="L526" s="1">
        <v>41212</v>
      </c>
      <c r="M526" s="1">
        <v>40998</v>
      </c>
      <c r="N526" s="1">
        <v>40297</v>
      </c>
      <c r="O526" s="1">
        <v>40610</v>
      </c>
      <c r="P526" s="1">
        <v>40722</v>
      </c>
      <c r="Q526" s="1">
        <v>40828</v>
      </c>
      <c r="T526"/>
    </row>
    <row r="527" spans="1:20" x14ac:dyDescent="0.15">
      <c r="A527" t="s">
        <v>9560</v>
      </c>
      <c r="B527">
        <v>13279</v>
      </c>
      <c r="C527" t="s">
        <v>9561</v>
      </c>
      <c r="D527" t="str">
        <f t="shared" si="28"/>
        <v>Georgia</v>
      </c>
      <c r="E527" t="str">
        <f t="shared" si="29"/>
        <v xml:space="preserve">Toombs </v>
      </c>
      <c r="F527" t="s">
        <v>15230</v>
      </c>
      <c r="G527" t="s">
        <v>14802</v>
      </c>
      <c r="H527" s="4" t="s">
        <v>8459</v>
      </c>
      <c r="I527" s="1">
        <v>27223</v>
      </c>
      <c r="J527" s="1">
        <v>27174</v>
      </c>
      <c r="K527" s="1">
        <v>27254</v>
      </c>
      <c r="L527" s="1">
        <v>27159</v>
      </c>
      <c r="M527" s="1">
        <v>27136</v>
      </c>
      <c r="N527" s="1">
        <v>27182</v>
      </c>
      <c r="O527" s="1">
        <v>27121</v>
      </c>
      <c r="P527" s="1">
        <v>27166</v>
      </c>
      <c r="Q527" s="1">
        <v>27196</v>
      </c>
      <c r="T527"/>
    </row>
    <row r="528" spans="1:20" x14ac:dyDescent="0.15">
      <c r="A528" t="s">
        <v>9562</v>
      </c>
      <c r="B528">
        <v>13281</v>
      </c>
      <c r="C528" t="s">
        <v>9563</v>
      </c>
      <c r="D528" t="str">
        <f t="shared" si="28"/>
        <v>Georgia</v>
      </c>
      <c r="E528" t="str">
        <f t="shared" si="29"/>
        <v xml:space="preserve">Towns </v>
      </c>
      <c r="F528" t="s">
        <v>15231</v>
      </c>
      <c r="G528" t="s">
        <v>14802</v>
      </c>
      <c r="H528" s="4" t="s">
        <v>95</v>
      </c>
      <c r="I528" s="1">
        <v>10471</v>
      </c>
      <c r="J528" s="1">
        <v>10471</v>
      </c>
      <c r="K528" s="1">
        <v>10541</v>
      </c>
      <c r="L528" s="1">
        <v>10499</v>
      </c>
      <c r="M528" s="1">
        <v>10504</v>
      </c>
      <c r="N528" s="1">
        <v>10745</v>
      </c>
      <c r="O528" s="1">
        <v>11075</v>
      </c>
      <c r="P528" s="1">
        <v>11163</v>
      </c>
      <c r="Q528" s="1">
        <v>11391</v>
      </c>
      <c r="T528"/>
    </row>
    <row r="529" spans="1:20" x14ac:dyDescent="0.15">
      <c r="A529" t="s">
        <v>9564</v>
      </c>
      <c r="B529">
        <v>13283</v>
      </c>
      <c r="C529" t="s">
        <v>9565</v>
      </c>
      <c r="D529" t="str">
        <f t="shared" si="28"/>
        <v>Georgia</v>
      </c>
      <c r="E529" t="str">
        <f t="shared" si="29"/>
        <v xml:space="preserve">Treutlen </v>
      </c>
      <c r="F529" t="s">
        <v>15232</v>
      </c>
      <c r="G529" t="s">
        <v>14802</v>
      </c>
      <c r="H529" s="25" t="s">
        <v>8459</v>
      </c>
      <c r="I529" s="1">
        <v>6885</v>
      </c>
      <c r="J529" s="1">
        <v>6881</v>
      </c>
      <c r="K529" s="1">
        <v>6884</v>
      </c>
      <c r="L529" s="1">
        <v>6818</v>
      </c>
      <c r="M529" s="1">
        <v>6753</v>
      </c>
      <c r="N529" s="1">
        <v>6641</v>
      </c>
      <c r="O529" s="1">
        <v>6769</v>
      </c>
      <c r="P529" s="1">
        <v>6755</v>
      </c>
      <c r="Q529" s="1">
        <v>6637</v>
      </c>
      <c r="T529"/>
    </row>
    <row r="530" spans="1:20" x14ac:dyDescent="0.15">
      <c r="A530" t="s">
        <v>9566</v>
      </c>
      <c r="B530">
        <v>13285</v>
      </c>
      <c r="C530" t="s">
        <v>9567</v>
      </c>
      <c r="D530" t="str">
        <f t="shared" si="28"/>
        <v>Georgia</v>
      </c>
      <c r="E530" t="str">
        <f t="shared" si="29"/>
        <v xml:space="preserve">Troup </v>
      </c>
      <c r="F530" t="s">
        <v>15233</v>
      </c>
      <c r="G530" t="s">
        <v>14802</v>
      </c>
      <c r="H530" s="4" t="s">
        <v>153</v>
      </c>
      <c r="I530" s="1">
        <v>67044</v>
      </c>
      <c r="J530" s="1">
        <v>67044</v>
      </c>
      <c r="K530" s="1">
        <v>67091</v>
      </c>
      <c r="L530" s="1">
        <v>67719</v>
      </c>
      <c r="M530" s="1">
        <v>68432</v>
      </c>
      <c r="N530" s="1">
        <v>68936</v>
      </c>
      <c r="O530" s="1">
        <v>69451</v>
      </c>
      <c r="P530" s="1">
        <v>69747</v>
      </c>
      <c r="Q530" s="1">
        <v>70005</v>
      </c>
      <c r="T530"/>
    </row>
    <row r="531" spans="1:20" x14ac:dyDescent="0.15">
      <c r="A531" t="s">
        <v>9568</v>
      </c>
      <c r="B531">
        <v>13287</v>
      </c>
      <c r="C531" t="s">
        <v>9569</v>
      </c>
      <c r="D531" t="str">
        <f t="shared" si="28"/>
        <v>Georgia</v>
      </c>
      <c r="E531" t="str">
        <f t="shared" si="29"/>
        <v xml:space="preserve">Turner </v>
      </c>
      <c r="F531" t="s">
        <v>15234</v>
      </c>
      <c r="G531" t="s">
        <v>14802</v>
      </c>
      <c r="H531" s="4" t="s">
        <v>8459</v>
      </c>
      <c r="I531" s="1">
        <v>8930</v>
      </c>
      <c r="J531" s="1">
        <v>8930</v>
      </c>
      <c r="K531" s="1">
        <v>8919</v>
      </c>
      <c r="L531" s="1">
        <v>8929</v>
      </c>
      <c r="M531" s="1">
        <v>8435</v>
      </c>
      <c r="N531" s="1">
        <v>8194</v>
      </c>
      <c r="O531" s="1">
        <v>8061</v>
      </c>
      <c r="P531" s="1">
        <v>8036</v>
      </c>
      <c r="Q531" s="1">
        <v>8030</v>
      </c>
      <c r="T531"/>
    </row>
    <row r="532" spans="1:20" x14ac:dyDescent="0.15">
      <c r="A532" t="s">
        <v>9570</v>
      </c>
      <c r="B532">
        <v>13289</v>
      </c>
      <c r="C532" t="s">
        <v>9571</v>
      </c>
      <c r="D532" t="str">
        <f t="shared" si="28"/>
        <v>Georgia</v>
      </c>
      <c r="E532" t="str">
        <f t="shared" si="29"/>
        <v xml:space="preserve">Twiggs </v>
      </c>
      <c r="F532" t="s">
        <v>15235</v>
      </c>
      <c r="G532" t="s">
        <v>14802</v>
      </c>
      <c r="H532" s="4" t="s">
        <v>153</v>
      </c>
      <c r="I532" s="1">
        <v>9023</v>
      </c>
      <c r="J532" s="1">
        <v>9023</v>
      </c>
      <c r="K532" s="1">
        <v>8958</v>
      </c>
      <c r="L532" s="1">
        <v>8818</v>
      </c>
      <c r="M532" s="1">
        <v>8513</v>
      </c>
      <c r="N532" s="1">
        <v>8481</v>
      </c>
      <c r="O532" s="1">
        <v>8351</v>
      </c>
      <c r="P532" s="1">
        <v>8297</v>
      </c>
      <c r="Q532" s="1">
        <v>8171</v>
      </c>
      <c r="T532"/>
    </row>
    <row r="533" spans="1:20" x14ac:dyDescent="0.15">
      <c r="A533" t="s">
        <v>9572</v>
      </c>
      <c r="B533">
        <v>13291</v>
      </c>
      <c r="C533" t="s">
        <v>9573</v>
      </c>
      <c r="D533" t="str">
        <f t="shared" si="28"/>
        <v>Georgia</v>
      </c>
      <c r="E533" t="str">
        <f t="shared" si="29"/>
        <v xml:space="preserve">Union </v>
      </c>
      <c r="F533" t="s">
        <v>14962</v>
      </c>
      <c r="G533" t="s">
        <v>14802</v>
      </c>
      <c r="H533" s="4" t="s">
        <v>95</v>
      </c>
      <c r="I533" s="1">
        <v>21356</v>
      </c>
      <c r="J533" s="1">
        <v>21359</v>
      </c>
      <c r="K533" s="1">
        <v>21321</v>
      </c>
      <c r="L533" s="1">
        <v>21363</v>
      </c>
      <c r="M533" s="1">
        <v>21477</v>
      </c>
      <c r="N533" s="1">
        <v>21571</v>
      </c>
      <c r="O533" s="1">
        <v>21940</v>
      </c>
      <c r="P533" s="1">
        <v>22251</v>
      </c>
      <c r="Q533" s="1">
        <v>22928</v>
      </c>
      <c r="T533"/>
    </row>
    <row r="534" spans="1:20" x14ac:dyDescent="0.15">
      <c r="A534" t="s">
        <v>9574</v>
      </c>
      <c r="B534">
        <v>13293</v>
      </c>
      <c r="C534" t="s">
        <v>9575</v>
      </c>
      <c r="D534" t="str">
        <f t="shared" si="28"/>
        <v>Georgia</v>
      </c>
      <c r="E534" t="str">
        <f t="shared" si="29"/>
        <v xml:space="preserve">Upson </v>
      </c>
      <c r="F534" t="s">
        <v>15236</v>
      </c>
      <c r="G534" t="s">
        <v>14802</v>
      </c>
      <c r="H534" s="4" t="s">
        <v>153</v>
      </c>
      <c r="I534" s="1">
        <v>27153</v>
      </c>
      <c r="J534" s="1">
        <v>27153</v>
      </c>
      <c r="K534" s="1">
        <v>27066</v>
      </c>
      <c r="L534" s="1">
        <v>26962</v>
      </c>
      <c r="M534" s="1">
        <v>26626</v>
      </c>
      <c r="N534" s="1">
        <v>26488</v>
      </c>
      <c r="O534" s="1">
        <v>26229</v>
      </c>
      <c r="P534" s="1">
        <v>26292</v>
      </c>
      <c r="Q534" s="1">
        <v>26335</v>
      </c>
      <c r="T534"/>
    </row>
    <row r="535" spans="1:20" x14ac:dyDescent="0.15">
      <c r="A535" t="s">
        <v>9576</v>
      </c>
      <c r="B535">
        <v>13295</v>
      </c>
      <c r="C535" t="s">
        <v>9577</v>
      </c>
      <c r="D535" t="str">
        <f t="shared" si="28"/>
        <v>Georgia</v>
      </c>
      <c r="E535" t="str">
        <f t="shared" si="29"/>
        <v xml:space="preserve">Walker </v>
      </c>
      <c r="F535" t="s">
        <v>14892</v>
      </c>
      <c r="G535" t="s">
        <v>14802</v>
      </c>
      <c r="H535" s="33" t="s">
        <v>117</v>
      </c>
      <c r="I535" s="1">
        <v>68756</v>
      </c>
      <c r="J535" s="1">
        <v>68756</v>
      </c>
      <c r="K535" s="1">
        <v>68890</v>
      </c>
      <c r="L535" s="1">
        <v>68610</v>
      </c>
      <c r="M535" s="1">
        <v>68191</v>
      </c>
      <c r="N535" s="1">
        <v>68288</v>
      </c>
      <c r="O535" s="1">
        <v>68289</v>
      </c>
      <c r="P535" s="1">
        <v>68053</v>
      </c>
      <c r="Q535" s="1">
        <v>67896</v>
      </c>
      <c r="T535"/>
    </row>
    <row r="536" spans="1:20" x14ac:dyDescent="0.15">
      <c r="A536" t="s">
        <v>9578</v>
      </c>
      <c r="B536">
        <v>13297</v>
      </c>
      <c r="C536" t="s">
        <v>9579</v>
      </c>
      <c r="D536" t="str">
        <f t="shared" si="28"/>
        <v>Georgia</v>
      </c>
      <c r="E536" t="str">
        <f t="shared" si="29"/>
        <v xml:space="preserve">Walton </v>
      </c>
      <c r="F536" t="s">
        <v>15137</v>
      </c>
      <c r="G536" t="s">
        <v>14802</v>
      </c>
      <c r="H536" s="4" t="s">
        <v>96</v>
      </c>
      <c r="I536" s="1">
        <v>83768</v>
      </c>
      <c r="J536" s="1">
        <v>83768</v>
      </c>
      <c r="K536" s="1">
        <v>83981</v>
      </c>
      <c r="L536" s="1">
        <v>84438</v>
      </c>
      <c r="M536" s="1">
        <v>84882</v>
      </c>
      <c r="N536" s="1">
        <v>86011</v>
      </c>
      <c r="O536" s="1">
        <v>87610</v>
      </c>
      <c r="P536" s="1">
        <v>88495</v>
      </c>
      <c r="Q536" s="1">
        <v>90184</v>
      </c>
      <c r="T536"/>
    </row>
    <row r="537" spans="1:20" x14ac:dyDescent="0.15">
      <c r="A537" t="s">
        <v>9580</v>
      </c>
      <c r="B537">
        <v>13299</v>
      </c>
      <c r="C537" t="s">
        <v>9581</v>
      </c>
      <c r="D537" t="str">
        <f t="shared" si="28"/>
        <v>Georgia</v>
      </c>
      <c r="E537" t="str">
        <f t="shared" si="29"/>
        <v xml:space="preserve">Ware </v>
      </c>
      <c r="F537" t="s">
        <v>15237</v>
      </c>
      <c r="G537" t="s">
        <v>14802</v>
      </c>
      <c r="H537" s="4" t="s">
        <v>8459</v>
      </c>
      <c r="I537" s="1">
        <v>36312</v>
      </c>
      <c r="J537" s="1">
        <v>36306</v>
      </c>
      <c r="K537" s="1">
        <v>36373</v>
      </c>
      <c r="L537" s="1">
        <v>36193</v>
      </c>
      <c r="M537" s="1">
        <v>35859</v>
      </c>
      <c r="N537" s="1">
        <v>35760</v>
      </c>
      <c r="O537" s="1">
        <v>35578</v>
      </c>
      <c r="P537" s="1">
        <v>35422</v>
      </c>
      <c r="Q537" s="1">
        <v>35738</v>
      </c>
      <c r="T537"/>
    </row>
    <row r="538" spans="1:20" x14ac:dyDescent="0.15">
      <c r="A538" t="s">
        <v>9582</v>
      </c>
      <c r="B538">
        <v>13301</v>
      </c>
      <c r="C538" t="s">
        <v>9583</v>
      </c>
      <c r="D538" t="str">
        <f t="shared" si="28"/>
        <v>Georgia</v>
      </c>
      <c r="E538" t="str">
        <f t="shared" si="29"/>
        <v xml:space="preserve">Warren </v>
      </c>
      <c r="F538" t="s">
        <v>15238</v>
      </c>
      <c r="G538" t="s">
        <v>14802</v>
      </c>
      <c r="H538" s="4" t="s">
        <v>153</v>
      </c>
      <c r="I538" s="1">
        <v>5834</v>
      </c>
      <c r="J538" s="1">
        <v>5834</v>
      </c>
      <c r="K538" s="1">
        <v>5795</v>
      </c>
      <c r="L538" s="1">
        <v>5704</v>
      </c>
      <c r="M538" s="1">
        <v>5568</v>
      </c>
      <c r="N538" s="1">
        <v>5551</v>
      </c>
      <c r="O538" s="1">
        <v>5500</v>
      </c>
      <c r="P538" s="1">
        <v>5458</v>
      </c>
      <c r="Q538" s="1">
        <v>5442</v>
      </c>
      <c r="T538"/>
    </row>
    <row r="539" spans="1:20" x14ac:dyDescent="0.15">
      <c r="A539" t="s">
        <v>9584</v>
      </c>
      <c r="B539">
        <v>13303</v>
      </c>
      <c r="C539" t="s">
        <v>9585</v>
      </c>
      <c r="D539" t="str">
        <f t="shared" si="28"/>
        <v>Georgia</v>
      </c>
      <c r="E539" t="str">
        <f t="shared" si="29"/>
        <v xml:space="preserve">Washington </v>
      </c>
      <c r="F539" t="s">
        <v>14893</v>
      </c>
      <c r="G539" t="s">
        <v>14802</v>
      </c>
      <c r="H539" s="4" t="s">
        <v>153</v>
      </c>
      <c r="I539" s="1">
        <v>21187</v>
      </c>
      <c r="J539" s="1">
        <v>21187</v>
      </c>
      <c r="K539" s="1">
        <v>21106</v>
      </c>
      <c r="L539" s="1">
        <v>21022</v>
      </c>
      <c r="M539" s="1">
        <v>20864</v>
      </c>
      <c r="N539" s="1">
        <v>20647</v>
      </c>
      <c r="O539" s="1">
        <v>20629</v>
      </c>
      <c r="P539" s="1">
        <v>20804</v>
      </c>
      <c r="Q539" s="1">
        <v>20457</v>
      </c>
      <c r="T539"/>
    </row>
    <row r="540" spans="1:20" x14ac:dyDescent="0.15">
      <c r="A540" t="s">
        <v>9586</v>
      </c>
      <c r="B540">
        <v>13305</v>
      </c>
      <c r="C540" t="s">
        <v>9587</v>
      </c>
      <c r="D540" t="str">
        <f t="shared" si="28"/>
        <v>Georgia</v>
      </c>
      <c r="E540" t="str">
        <f t="shared" si="29"/>
        <v xml:space="preserve">Wayne </v>
      </c>
      <c r="F540" t="s">
        <v>15239</v>
      </c>
      <c r="G540" t="s">
        <v>14802</v>
      </c>
      <c r="H540" s="25" t="s">
        <v>8459</v>
      </c>
      <c r="I540" s="1">
        <v>30099</v>
      </c>
      <c r="J540" s="1">
        <v>30099</v>
      </c>
      <c r="K540" s="1">
        <v>30094</v>
      </c>
      <c r="L540" s="1">
        <v>30346</v>
      </c>
      <c r="M540" s="1">
        <v>30362</v>
      </c>
      <c r="N540" s="1">
        <v>30055</v>
      </c>
      <c r="O540" s="1">
        <v>29972</v>
      </c>
      <c r="P540" s="1">
        <v>29539</v>
      </c>
      <c r="Q540" s="1">
        <v>30104</v>
      </c>
      <c r="T540"/>
    </row>
    <row r="541" spans="1:20" x14ac:dyDescent="0.15">
      <c r="A541" t="s">
        <v>9588</v>
      </c>
      <c r="B541">
        <v>13307</v>
      </c>
      <c r="C541" t="s">
        <v>9589</v>
      </c>
      <c r="D541" t="str">
        <f t="shared" si="28"/>
        <v>Georgia</v>
      </c>
      <c r="E541" t="str">
        <f t="shared" si="29"/>
        <v xml:space="preserve">Webster </v>
      </c>
      <c r="F541" t="s">
        <v>15240</v>
      </c>
      <c r="G541" t="s">
        <v>14802</v>
      </c>
      <c r="H541" s="4" t="s">
        <v>8459</v>
      </c>
      <c r="I541" s="1">
        <v>2799</v>
      </c>
      <c r="J541" s="1">
        <v>2801</v>
      </c>
      <c r="K541" s="1">
        <v>2777</v>
      </c>
      <c r="L541" s="1">
        <v>2796</v>
      </c>
      <c r="M541" s="1">
        <v>2792</v>
      </c>
      <c r="N541" s="1">
        <v>2702</v>
      </c>
      <c r="O541" s="1">
        <v>2630</v>
      </c>
      <c r="P541" s="1">
        <v>2635</v>
      </c>
      <c r="Q541" s="1">
        <v>2599</v>
      </c>
      <c r="T541"/>
    </row>
    <row r="542" spans="1:20" x14ac:dyDescent="0.15">
      <c r="A542" t="s">
        <v>9590</v>
      </c>
      <c r="B542">
        <v>13309</v>
      </c>
      <c r="C542" t="s">
        <v>9591</v>
      </c>
      <c r="D542" t="str">
        <f t="shared" si="28"/>
        <v>Georgia</v>
      </c>
      <c r="E542" t="str">
        <f t="shared" si="29"/>
        <v xml:space="preserve">Wheeler </v>
      </c>
      <c r="F542" t="s">
        <v>15241</v>
      </c>
      <c r="G542" t="s">
        <v>14802</v>
      </c>
      <c r="H542" s="4" t="s">
        <v>8459</v>
      </c>
      <c r="I542" s="1">
        <v>7421</v>
      </c>
      <c r="J542" s="1">
        <v>7421</v>
      </c>
      <c r="K542" s="1">
        <v>7754</v>
      </c>
      <c r="L542" s="1">
        <v>8065</v>
      </c>
      <c r="M542" s="1">
        <v>7911</v>
      </c>
      <c r="N542" s="1">
        <v>7915</v>
      </c>
      <c r="O542" s="1">
        <v>7960</v>
      </c>
      <c r="P542" s="1">
        <v>7897</v>
      </c>
      <c r="Q542" s="1">
        <v>7978</v>
      </c>
      <c r="T542"/>
    </row>
    <row r="543" spans="1:20" x14ac:dyDescent="0.15">
      <c r="A543" t="s">
        <v>9592</v>
      </c>
      <c r="B543">
        <v>13311</v>
      </c>
      <c r="C543" t="s">
        <v>9593</v>
      </c>
      <c r="D543" t="str">
        <f t="shared" si="28"/>
        <v>Georgia</v>
      </c>
      <c r="E543" t="str">
        <f t="shared" si="29"/>
        <v xml:space="preserve">White </v>
      </c>
      <c r="F543" t="s">
        <v>14964</v>
      </c>
      <c r="G543" t="s">
        <v>14802</v>
      </c>
      <c r="H543" s="4" t="s">
        <v>96</v>
      </c>
      <c r="I543" s="1">
        <v>27144</v>
      </c>
      <c r="J543" s="1">
        <v>27144</v>
      </c>
      <c r="K543" s="1">
        <v>27209</v>
      </c>
      <c r="L543" s="1">
        <v>27390</v>
      </c>
      <c r="M543" s="1">
        <v>27591</v>
      </c>
      <c r="N543" s="1">
        <v>27796</v>
      </c>
      <c r="O543" s="1">
        <v>28029</v>
      </c>
      <c r="P543" s="1">
        <v>28402</v>
      </c>
      <c r="Q543" s="1">
        <v>28884</v>
      </c>
      <c r="T543"/>
    </row>
    <row r="544" spans="1:20" x14ac:dyDescent="0.15">
      <c r="A544" t="s">
        <v>9594</v>
      </c>
      <c r="B544">
        <v>13313</v>
      </c>
      <c r="C544" t="s">
        <v>9595</v>
      </c>
      <c r="D544" t="str">
        <f t="shared" si="28"/>
        <v>Georgia</v>
      </c>
      <c r="E544" t="str">
        <f t="shared" si="29"/>
        <v xml:space="preserve">Whitfield </v>
      </c>
      <c r="F544" t="s">
        <v>15242</v>
      </c>
      <c r="G544" t="s">
        <v>14802</v>
      </c>
      <c r="H544" s="4" t="s">
        <v>96</v>
      </c>
      <c r="I544" s="1">
        <v>102599</v>
      </c>
      <c r="J544" s="1">
        <v>102599</v>
      </c>
      <c r="K544" s="1">
        <v>102777</v>
      </c>
      <c r="L544" s="1">
        <v>103075</v>
      </c>
      <c r="M544" s="1">
        <v>103193</v>
      </c>
      <c r="N544" s="1">
        <v>103008</v>
      </c>
      <c r="O544" s="1">
        <v>103498</v>
      </c>
      <c r="P544" s="1">
        <v>103976</v>
      </c>
      <c r="Q544" s="1">
        <v>104589</v>
      </c>
      <c r="T544"/>
    </row>
    <row r="545" spans="1:20" x14ac:dyDescent="0.15">
      <c r="A545" t="s">
        <v>9596</v>
      </c>
      <c r="B545">
        <v>13315</v>
      </c>
      <c r="C545" t="s">
        <v>9597</v>
      </c>
      <c r="D545" t="str">
        <f t="shared" si="28"/>
        <v>Georgia</v>
      </c>
      <c r="E545" t="str">
        <f t="shared" si="29"/>
        <v xml:space="preserve">Wilcox </v>
      </c>
      <c r="F545" t="s">
        <v>14894</v>
      </c>
      <c r="G545" t="s">
        <v>14802</v>
      </c>
      <c r="H545" s="4" t="s">
        <v>8459</v>
      </c>
      <c r="I545" s="1">
        <v>9255</v>
      </c>
      <c r="J545" s="1">
        <v>9255</v>
      </c>
      <c r="K545" s="1">
        <v>9276</v>
      </c>
      <c r="L545" s="1">
        <v>9174</v>
      </c>
      <c r="M545" s="1">
        <v>8977</v>
      </c>
      <c r="N545" s="1">
        <v>8970</v>
      </c>
      <c r="O545" s="1">
        <v>8850</v>
      </c>
      <c r="P545" s="1">
        <v>8864</v>
      </c>
      <c r="Q545" s="1">
        <v>8761</v>
      </c>
      <c r="T545"/>
    </row>
    <row r="546" spans="1:20" x14ac:dyDescent="0.15">
      <c r="A546" t="s">
        <v>9598</v>
      </c>
      <c r="B546">
        <v>13317</v>
      </c>
      <c r="C546" t="s">
        <v>9599</v>
      </c>
      <c r="D546" t="str">
        <f t="shared" si="28"/>
        <v>Georgia</v>
      </c>
      <c r="E546" t="str">
        <f t="shared" si="29"/>
        <v xml:space="preserve">Wilkes </v>
      </c>
      <c r="F546" t="s">
        <v>15243</v>
      </c>
      <c r="G546" t="s">
        <v>14802</v>
      </c>
      <c r="H546" s="50" t="s">
        <v>153</v>
      </c>
      <c r="I546" s="1">
        <v>10593</v>
      </c>
      <c r="J546" s="1">
        <v>10593</v>
      </c>
      <c r="K546" s="1">
        <v>10483</v>
      </c>
      <c r="L546" s="1">
        <v>10199</v>
      </c>
      <c r="M546" s="1">
        <v>10058</v>
      </c>
      <c r="N546" s="1">
        <v>9935</v>
      </c>
      <c r="O546" s="1">
        <v>9930</v>
      </c>
      <c r="P546" s="1">
        <v>9890</v>
      </c>
      <c r="Q546" s="1">
        <v>9805</v>
      </c>
      <c r="T546"/>
    </row>
    <row r="547" spans="1:20" x14ac:dyDescent="0.15">
      <c r="A547" t="s">
        <v>9600</v>
      </c>
      <c r="B547">
        <v>13319</v>
      </c>
      <c r="C547" t="s">
        <v>9601</v>
      </c>
      <c r="D547" t="str">
        <f t="shared" si="28"/>
        <v>Georgia</v>
      </c>
      <c r="E547" t="str">
        <f t="shared" si="29"/>
        <v xml:space="preserve">Wilkinson </v>
      </c>
      <c r="F547" t="s">
        <v>15244</v>
      </c>
      <c r="G547" t="s">
        <v>14802</v>
      </c>
      <c r="H547" s="4" t="s">
        <v>153</v>
      </c>
      <c r="I547" s="1">
        <v>9563</v>
      </c>
      <c r="J547" s="1">
        <v>9563</v>
      </c>
      <c r="K547" s="1">
        <v>9519</v>
      </c>
      <c r="L547" s="1">
        <v>9463</v>
      </c>
      <c r="M547" s="1">
        <v>9548</v>
      </c>
      <c r="N547" s="1">
        <v>9416</v>
      </c>
      <c r="O547" s="1">
        <v>9343</v>
      </c>
      <c r="P547" s="1">
        <v>9148</v>
      </c>
      <c r="Q547" s="1">
        <v>9104</v>
      </c>
      <c r="T547"/>
    </row>
    <row r="548" spans="1:20" x14ac:dyDescent="0.15">
      <c r="A548" t="s">
        <v>9602</v>
      </c>
      <c r="B548">
        <v>13321</v>
      </c>
      <c r="C548" t="s">
        <v>9603</v>
      </c>
      <c r="D548" t="str">
        <f t="shared" si="28"/>
        <v>Georgia</v>
      </c>
      <c r="E548" t="str">
        <f t="shared" si="29"/>
        <v xml:space="preserve">Worth </v>
      </c>
      <c r="F548" t="s">
        <v>15245</v>
      </c>
      <c r="G548" t="s">
        <v>14802</v>
      </c>
      <c r="H548" s="4" t="s">
        <v>8459</v>
      </c>
      <c r="I548" s="1">
        <v>21679</v>
      </c>
      <c r="J548" s="1">
        <v>21679</v>
      </c>
      <c r="K548" s="1">
        <v>21723</v>
      </c>
      <c r="L548" s="1">
        <v>21551</v>
      </c>
      <c r="M548" s="1">
        <v>21375</v>
      </c>
      <c r="N548" s="1">
        <v>21085</v>
      </c>
      <c r="O548" s="1">
        <v>21025</v>
      </c>
      <c r="P548" s="1">
        <v>20708</v>
      </c>
      <c r="Q548" s="1">
        <v>20748</v>
      </c>
      <c r="T548"/>
    </row>
    <row r="549" spans="1:20" x14ac:dyDescent="0.15">
      <c r="A549" t="s">
        <v>9604</v>
      </c>
      <c r="B549">
        <v>15001</v>
      </c>
      <c r="C549" t="s">
        <v>9605</v>
      </c>
      <c r="D549" t="str">
        <f t="shared" si="28"/>
        <v>Hawaii</v>
      </c>
      <c r="E549" t="s">
        <v>1012</v>
      </c>
      <c r="F549" t="s">
        <v>1012</v>
      </c>
      <c r="G549" t="s">
        <v>1012</v>
      </c>
      <c r="H549" s="4" t="s">
        <v>558</v>
      </c>
      <c r="I549" s="1">
        <v>185079</v>
      </c>
      <c r="J549" s="1">
        <v>185079</v>
      </c>
      <c r="K549" s="1">
        <v>185339</v>
      </c>
      <c r="L549" s="1">
        <v>186933</v>
      </c>
      <c r="M549" s="1">
        <v>188765</v>
      </c>
      <c r="N549" s="1">
        <v>191147</v>
      </c>
      <c r="O549" s="1">
        <v>193885</v>
      </c>
      <c r="P549" s="1">
        <v>196156</v>
      </c>
      <c r="Q549" s="1">
        <v>198449</v>
      </c>
      <c r="T549"/>
    </row>
    <row r="550" spans="1:20" x14ac:dyDescent="0.15">
      <c r="A550" t="s">
        <v>9606</v>
      </c>
      <c r="B550">
        <v>15003</v>
      </c>
      <c r="C550" t="s">
        <v>9607</v>
      </c>
      <c r="D550" t="str">
        <f t="shared" si="28"/>
        <v>Hawaii</v>
      </c>
      <c r="E550" t="str">
        <f t="shared" si="29"/>
        <v xml:space="preserve">Honolulu </v>
      </c>
      <c r="F550" t="s">
        <v>15246</v>
      </c>
      <c r="G550" t="s">
        <v>1012</v>
      </c>
      <c r="H550" s="4" t="s">
        <v>558</v>
      </c>
      <c r="I550" s="1">
        <v>953207</v>
      </c>
      <c r="J550" s="1">
        <v>953207</v>
      </c>
      <c r="K550" s="1">
        <v>956325</v>
      </c>
      <c r="L550" s="1">
        <v>966279</v>
      </c>
      <c r="M550" s="1">
        <v>975909</v>
      </c>
      <c r="N550" s="1">
        <v>984730</v>
      </c>
      <c r="O550" s="1">
        <v>988586</v>
      </c>
      <c r="P550" s="1">
        <v>993166</v>
      </c>
      <c r="Q550" s="1">
        <v>992605</v>
      </c>
      <c r="T550"/>
    </row>
    <row r="551" spans="1:20" x14ac:dyDescent="0.15">
      <c r="A551" t="s">
        <v>9608</v>
      </c>
      <c r="B551">
        <v>15005</v>
      </c>
      <c r="C551" t="s">
        <v>9609</v>
      </c>
      <c r="D551" t="str">
        <f t="shared" si="28"/>
        <v>Hawaii</v>
      </c>
      <c r="E551" t="str">
        <f t="shared" si="29"/>
        <v xml:space="preserve">Kalawao </v>
      </c>
      <c r="F551" t="s">
        <v>15247</v>
      </c>
      <c r="G551" t="s">
        <v>1012</v>
      </c>
      <c r="H551" s="4" t="s">
        <v>558</v>
      </c>
      <c r="I551" s="1">
        <v>90</v>
      </c>
      <c r="J551" s="1">
        <v>90</v>
      </c>
      <c r="K551" s="1">
        <v>90</v>
      </c>
      <c r="L551" s="1">
        <v>90</v>
      </c>
      <c r="M551" s="1">
        <v>89</v>
      </c>
      <c r="N551" s="1">
        <v>89</v>
      </c>
      <c r="O551" s="1">
        <v>89</v>
      </c>
      <c r="P551" s="1">
        <v>88</v>
      </c>
      <c r="Q551" s="1">
        <v>88</v>
      </c>
      <c r="T551"/>
    </row>
    <row r="552" spans="1:20" x14ac:dyDescent="0.15">
      <c r="A552" t="s">
        <v>9610</v>
      </c>
      <c r="B552">
        <v>15007</v>
      </c>
      <c r="C552" t="s">
        <v>9611</v>
      </c>
      <c r="D552" t="str">
        <f t="shared" si="28"/>
        <v>Hawaii</v>
      </c>
      <c r="E552" t="str">
        <f t="shared" si="29"/>
        <v xml:space="preserve">Kauai </v>
      </c>
      <c r="F552" t="s">
        <v>15248</v>
      </c>
      <c r="G552" t="s">
        <v>1012</v>
      </c>
      <c r="H552" s="4" t="s">
        <v>558</v>
      </c>
      <c r="I552" s="1">
        <v>67091</v>
      </c>
      <c r="J552" s="1">
        <v>67090</v>
      </c>
      <c r="K552" s="1">
        <v>67209</v>
      </c>
      <c r="L552" s="1">
        <v>67803</v>
      </c>
      <c r="M552" s="1">
        <v>68558</v>
      </c>
      <c r="N552" s="1">
        <v>69628</v>
      </c>
      <c r="O552" s="1">
        <v>70540</v>
      </c>
      <c r="P552" s="1">
        <v>71478</v>
      </c>
      <c r="Q552" s="1">
        <v>72029</v>
      </c>
      <c r="T552"/>
    </row>
    <row r="553" spans="1:20" x14ac:dyDescent="0.15">
      <c r="A553" t="s">
        <v>9612</v>
      </c>
      <c r="B553">
        <v>15009</v>
      </c>
      <c r="C553" t="s">
        <v>9613</v>
      </c>
      <c r="D553" t="str">
        <f t="shared" si="28"/>
        <v>Hawaii</v>
      </c>
      <c r="E553" t="str">
        <f t="shared" si="29"/>
        <v xml:space="preserve">Maui </v>
      </c>
      <c r="F553" t="s">
        <v>15249</v>
      </c>
      <c r="G553" t="s">
        <v>1012</v>
      </c>
      <c r="H553" s="4" t="s">
        <v>558</v>
      </c>
      <c r="I553" s="1">
        <v>154834</v>
      </c>
      <c r="J553" s="1">
        <v>154835</v>
      </c>
      <c r="K553" s="1">
        <v>154982</v>
      </c>
      <c r="L553" s="1">
        <v>156759</v>
      </c>
      <c r="M553" s="1">
        <v>158499</v>
      </c>
      <c r="N553" s="1">
        <v>160887</v>
      </c>
      <c r="O553" s="1">
        <v>163249</v>
      </c>
      <c r="P553" s="1">
        <v>164269</v>
      </c>
      <c r="Q553" s="1">
        <v>165386</v>
      </c>
      <c r="T553"/>
    </row>
    <row r="554" spans="1:20" x14ac:dyDescent="0.15">
      <c r="A554" t="s">
        <v>9614</v>
      </c>
      <c r="B554">
        <v>16001</v>
      </c>
      <c r="C554" t="s">
        <v>9615</v>
      </c>
      <c r="D554" t="str">
        <f t="shared" si="28"/>
        <v>Idaho</v>
      </c>
      <c r="E554" t="str">
        <f t="shared" si="29"/>
        <v xml:space="preserve">Ada </v>
      </c>
      <c r="F554" t="s">
        <v>15250</v>
      </c>
      <c r="G554" t="s">
        <v>1883</v>
      </c>
      <c r="H554" s="4" t="s">
        <v>8243</v>
      </c>
      <c r="I554" s="1">
        <v>392365</v>
      </c>
      <c r="J554" s="1">
        <v>392377</v>
      </c>
      <c r="K554" s="1">
        <v>393483</v>
      </c>
      <c r="L554" s="1">
        <v>401118</v>
      </c>
      <c r="M554" s="1">
        <v>408899</v>
      </c>
      <c r="N554" s="1">
        <v>416177</v>
      </c>
      <c r="O554" s="1">
        <v>426420</v>
      </c>
      <c r="P554" s="1">
        <v>433467</v>
      </c>
      <c r="Q554" s="1">
        <v>444028</v>
      </c>
      <c r="T554"/>
    </row>
    <row r="555" spans="1:20" x14ac:dyDescent="0.15">
      <c r="A555" t="s">
        <v>9616</v>
      </c>
      <c r="B555">
        <v>16003</v>
      </c>
      <c r="C555" t="s">
        <v>9617</v>
      </c>
      <c r="D555" t="str">
        <f t="shared" si="28"/>
        <v>Idaho</v>
      </c>
      <c r="E555" t="str">
        <f t="shared" si="29"/>
        <v xml:space="preserve">Adams </v>
      </c>
      <c r="F555" t="s">
        <v>15023</v>
      </c>
      <c r="G555" t="s">
        <v>1883</v>
      </c>
      <c r="H555" s="4" t="s">
        <v>8243</v>
      </c>
      <c r="I555" s="1">
        <v>3976</v>
      </c>
      <c r="J555" s="1">
        <v>3978</v>
      </c>
      <c r="K555" s="1">
        <v>3955</v>
      </c>
      <c r="L555" s="1">
        <v>3982</v>
      </c>
      <c r="M555" s="1">
        <v>3909</v>
      </c>
      <c r="N555" s="1">
        <v>3827</v>
      </c>
      <c r="O555" s="1">
        <v>3850</v>
      </c>
      <c r="P555" s="1">
        <v>3839</v>
      </c>
      <c r="Q555" s="1">
        <v>3900</v>
      </c>
      <c r="T555"/>
    </row>
    <row r="556" spans="1:20" x14ac:dyDescent="0.15">
      <c r="A556" t="s">
        <v>9618</v>
      </c>
      <c r="B556">
        <v>16005</v>
      </c>
      <c r="C556" t="s">
        <v>9619</v>
      </c>
      <c r="D556" t="str">
        <f t="shared" si="28"/>
        <v>Idaho</v>
      </c>
      <c r="E556" t="str">
        <f t="shared" si="29"/>
        <v xml:space="preserve">Bannock </v>
      </c>
      <c r="F556" t="s">
        <v>15251</v>
      </c>
      <c r="G556" t="s">
        <v>1883</v>
      </c>
      <c r="H556" s="4" t="s">
        <v>8243</v>
      </c>
      <c r="I556" s="1">
        <v>82839</v>
      </c>
      <c r="J556" s="1">
        <v>82839</v>
      </c>
      <c r="K556" s="1">
        <v>83034</v>
      </c>
      <c r="L556" s="1">
        <v>83584</v>
      </c>
      <c r="M556" s="1">
        <v>83806</v>
      </c>
      <c r="N556" s="1">
        <v>83467</v>
      </c>
      <c r="O556" s="1">
        <v>83516</v>
      </c>
      <c r="P556" s="1">
        <v>83911</v>
      </c>
      <c r="Q556" s="1">
        <v>84377</v>
      </c>
      <c r="T556"/>
    </row>
    <row r="557" spans="1:20" x14ac:dyDescent="0.15">
      <c r="A557" t="s">
        <v>9620</v>
      </c>
      <c r="B557">
        <v>16007</v>
      </c>
      <c r="C557" t="s">
        <v>9621</v>
      </c>
      <c r="D557" t="str">
        <f t="shared" si="28"/>
        <v>Idaho</v>
      </c>
      <c r="E557" t="str">
        <f t="shared" si="29"/>
        <v xml:space="preserve">Bear Lake </v>
      </c>
      <c r="F557" t="s">
        <v>15252</v>
      </c>
      <c r="G557" t="s">
        <v>1883</v>
      </c>
      <c r="H557" s="48" t="s">
        <v>16763</v>
      </c>
      <c r="I557" s="1">
        <v>5986</v>
      </c>
      <c r="J557" s="1">
        <v>5986</v>
      </c>
      <c r="K557" s="1">
        <v>5975</v>
      </c>
      <c r="L557" s="1">
        <v>5962</v>
      </c>
      <c r="M557" s="1">
        <v>5901</v>
      </c>
      <c r="N557" s="1">
        <v>5955</v>
      </c>
      <c r="O557" s="1">
        <v>5940</v>
      </c>
      <c r="P557" s="1">
        <v>5901</v>
      </c>
      <c r="Q557" s="1">
        <v>5945</v>
      </c>
      <c r="T557"/>
    </row>
    <row r="558" spans="1:20" x14ac:dyDescent="0.15">
      <c r="A558" t="s">
        <v>9622</v>
      </c>
      <c r="B558">
        <v>16009</v>
      </c>
      <c r="C558" t="s">
        <v>9623</v>
      </c>
      <c r="D558" t="str">
        <f t="shared" si="28"/>
        <v>Idaho</v>
      </c>
      <c r="E558" t="str">
        <f t="shared" si="29"/>
        <v xml:space="preserve">Benewah </v>
      </c>
      <c r="F558" t="s">
        <v>15253</v>
      </c>
      <c r="G558" t="s">
        <v>1883</v>
      </c>
      <c r="H558" s="4" t="s">
        <v>8243</v>
      </c>
      <c r="I558" s="1">
        <v>9285</v>
      </c>
      <c r="J558" s="1">
        <v>9283</v>
      </c>
      <c r="K558" s="1">
        <v>9284</v>
      </c>
      <c r="L558" s="1">
        <v>9168</v>
      </c>
      <c r="M558" s="1">
        <v>9125</v>
      </c>
      <c r="N558" s="1">
        <v>9022</v>
      </c>
      <c r="O558" s="1">
        <v>9067</v>
      </c>
      <c r="P558" s="1">
        <v>9035</v>
      </c>
      <c r="Q558" s="1">
        <v>9092</v>
      </c>
      <c r="T558"/>
    </row>
    <row r="559" spans="1:20" x14ac:dyDescent="0.15">
      <c r="A559" t="s">
        <v>9624</v>
      </c>
      <c r="B559">
        <v>16011</v>
      </c>
      <c r="C559" t="s">
        <v>9625</v>
      </c>
      <c r="D559" t="str">
        <f t="shared" si="28"/>
        <v>Idaho</v>
      </c>
      <c r="E559" t="str">
        <f t="shared" si="29"/>
        <v xml:space="preserve">Bingham </v>
      </c>
      <c r="F559" t="s">
        <v>15254</v>
      </c>
      <c r="G559" t="s">
        <v>1883</v>
      </c>
      <c r="H559" s="4" t="s">
        <v>8243</v>
      </c>
      <c r="I559" s="1">
        <v>45607</v>
      </c>
      <c r="J559" s="1">
        <v>45607</v>
      </c>
      <c r="K559" s="1">
        <v>45767</v>
      </c>
      <c r="L559" s="1">
        <v>45911</v>
      </c>
      <c r="M559" s="1">
        <v>45526</v>
      </c>
      <c r="N559" s="1">
        <v>45412</v>
      </c>
      <c r="O559" s="1">
        <v>45191</v>
      </c>
      <c r="P559" s="1">
        <v>44976</v>
      </c>
      <c r="Q559" s="1">
        <v>45201</v>
      </c>
      <c r="T559"/>
    </row>
    <row r="560" spans="1:20" x14ac:dyDescent="0.15">
      <c r="A560" t="s">
        <v>9626</v>
      </c>
      <c r="B560">
        <v>16013</v>
      </c>
      <c r="C560" t="s">
        <v>9627</v>
      </c>
      <c r="D560" t="str">
        <f t="shared" si="28"/>
        <v>Idaho</v>
      </c>
      <c r="E560" t="str">
        <f t="shared" si="29"/>
        <v xml:space="preserve">Blaine </v>
      </c>
      <c r="F560" t="s">
        <v>15255</v>
      </c>
      <c r="G560" t="s">
        <v>1883</v>
      </c>
      <c r="H560" s="4" t="s">
        <v>8243</v>
      </c>
      <c r="I560" s="1">
        <v>21376</v>
      </c>
      <c r="J560" s="1">
        <v>21378</v>
      </c>
      <c r="K560" s="1">
        <v>21303</v>
      </c>
      <c r="L560" s="1">
        <v>21085</v>
      </c>
      <c r="M560" s="1">
        <v>21107</v>
      </c>
      <c r="N560" s="1">
        <v>21278</v>
      </c>
      <c r="O560" s="1">
        <v>21410</v>
      </c>
      <c r="P560" s="1">
        <v>21548</v>
      </c>
      <c r="Q560" s="1">
        <v>21791</v>
      </c>
      <c r="T560"/>
    </row>
    <row r="561" spans="1:20" x14ac:dyDescent="0.15">
      <c r="A561" t="s">
        <v>9628</v>
      </c>
      <c r="B561">
        <v>16015</v>
      </c>
      <c r="C561" t="s">
        <v>9629</v>
      </c>
      <c r="D561" t="str">
        <f t="shared" si="28"/>
        <v>Idaho</v>
      </c>
      <c r="E561" t="str">
        <f t="shared" si="29"/>
        <v xml:space="preserve">Boise </v>
      </c>
      <c r="F561" t="s">
        <v>15256</v>
      </c>
      <c r="G561" t="s">
        <v>1883</v>
      </c>
      <c r="H561" s="4" t="s">
        <v>8243</v>
      </c>
      <c r="I561" s="1">
        <v>7028</v>
      </c>
      <c r="J561" s="1">
        <v>7028</v>
      </c>
      <c r="K561" s="1">
        <v>7008</v>
      </c>
      <c r="L561" s="1">
        <v>7000</v>
      </c>
      <c r="M561" s="1">
        <v>6800</v>
      </c>
      <c r="N561" s="1">
        <v>6727</v>
      </c>
      <c r="O561" s="1">
        <v>6793</v>
      </c>
      <c r="P561" s="1">
        <v>7012</v>
      </c>
      <c r="Q561" s="1">
        <v>7124</v>
      </c>
      <c r="T561"/>
    </row>
    <row r="562" spans="1:20" x14ac:dyDescent="0.15">
      <c r="A562" t="s">
        <v>9630</v>
      </c>
      <c r="B562">
        <v>16017</v>
      </c>
      <c r="C562" t="s">
        <v>9631</v>
      </c>
      <c r="D562" t="str">
        <f t="shared" si="28"/>
        <v>Idaho</v>
      </c>
      <c r="E562" t="str">
        <f t="shared" si="29"/>
        <v xml:space="preserve">Bonner </v>
      </c>
      <c r="F562" t="s">
        <v>15257</v>
      </c>
      <c r="G562" t="s">
        <v>1883</v>
      </c>
      <c r="H562" s="4" t="s">
        <v>8243</v>
      </c>
      <c r="I562" s="1">
        <v>40877</v>
      </c>
      <c r="J562" s="1">
        <v>40877</v>
      </c>
      <c r="K562" s="1">
        <v>40918</v>
      </c>
      <c r="L562" s="1">
        <v>40824</v>
      </c>
      <c r="M562" s="1">
        <v>40436</v>
      </c>
      <c r="N562" s="1">
        <v>40668</v>
      </c>
      <c r="O562" s="1">
        <v>41511</v>
      </c>
      <c r="P562" s="1">
        <v>41796</v>
      </c>
      <c r="Q562" s="1">
        <v>42536</v>
      </c>
      <c r="T562"/>
    </row>
    <row r="563" spans="1:20" x14ac:dyDescent="0.15">
      <c r="A563" t="s">
        <v>9632</v>
      </c>
      <c r="B563">
        <v>16019</v>
      </c>
      <c r="C563" t="s">
        <v>9633</v>
      </c>
      <c r="D563" t="str">
        <f t="shared" si="28"/>
        <v>Idaho</v>
      </c>
      <c r="E563" t="str">
        <f t="shared" si="29"/>
        <v xml:space="preserve">Bonneville </v>
      </c>
      <c r="F563" t="s">
        <v>15258</v>
      </c>
      <c r="G563" t="s">
        <v>1883</v>
      </c>
      <c r="H563" s="4" t="s">
        <v>8243</v>
      </c>
      <c r="I563" s="1">
        <v>104234</v>
      </c>
      <c r="J563" s="1">
        <v>104298</v>
      </c>
      <c r="K563" s="1">
        <v>104687</v>
      </c>
      <c r="L563" s="1">
        <v>105832</v>
      </c>
      <c r="M563" s="1">
        <v>106874</v>
      </c>
      <c r="N563" s="1">
        <v>107460</v>
      </c>
      <c r="O563" s="1">
        <v>108381</v>
      </c>
      <c r="P563" s="1">
        <v>109997</v>
      </c>
      <c r="Q563" s="1">
        <v>112232</v>
      </c>
      <c r="T563"/>
    </row>
    <row r="564" spans="1:20" x14ac:dyDescent="0.15">
      <c r="A564" t="s">
        <v>9634</v>
      </c>
      <c r="B564">
        <v>16021</v>
      </c>
      <c r="C564" t="s">
        <v>9635</v>
      </c>
      <c r="D564" t="str">
        <f t="shared" si="28"/>
        <v>Idaho</v>
      </c>
      <c r="E564" t="str">
        <f t="shared" si="29"/>
        <v xml:space="preserve">Boundary </v>
      </c>
      <c r="F564" t="s">
        <v>15259</v>
      </c>
      <c r="G564" t="s">
        <v>1883</v>
      </c>
      <c r="H564" s="4" t="s">
        <v>8243</v>
      </c>
      <c r="I564" s="1">
        <v>10972</v>
      </c>
      <c r="J564" s="1">
        <v>10972</v>
      </c>
      <c r="K564" s="1">
        <v>11013</v>
      </c>
      <c r="L564" s="1">
        <v>10830</v>
      </c>
      <c r="M564" s="1">
        <v>10838</v>
      </c>
      <c r="N564" s="1">
        <v>10869</v>
      </c>
      <c r="O564" s="1">
        <v>10984</v>
      </c>
      <c r="P564" s="1">
        <v>11334</v>
      </c>
      <c r="Q564" s="1">
        <v>11681</v>
      </c>
      <c r="T564"/>
    </row>
    <row r="565" spans="1:20" x14ac:dyDescent="0.15">
      <c r="A565" t="s">
        <v>9636</v>
      </c>
      <c r="B565">
        <v>16023</v>
      </c>
      <c r="C565" t="s">
        <v>9637</v>
      </c>
      <c r="D565" t="str">
        <f t="shared" si="28"/>
        <v>Idaho</v>
      </c>
      <c r="E565" t="str">
        <f t="shared" si="29"/>
        <v xml:space="preserve">Butte </v>
      </c>
      <c r="F565" t="s">
        <v>14970</v>
      </c>
      <c r="G565" t="s">
        <v>1883</v>
      </c>
      <c r="H565" s="4" t="s">
        <v>8243</v>
      </c>
      <c r="I565" s="1">
        <v>2891</v>
      </c>
      <c r="J565" s="1">
        <v>2893</v>
      </c>
      <c r="K565" s="1">
        <v>2907</v>
      </c>
      <c r="L565" s="1">
        <v>2805</v>
      </c>
      <c r="M565" s="1">
        <v>2722</v>
      </c>
      <c r="N565" s="1">
        <v>2626</v>
      </c>
      <c r="O565" s="1">
        <v>2609</v>
      </c>
      <c r="P565" s="1">
        <v>2501</v>
      </c>
      <c r="Q565" s="1">
        <v>2501</v>
      </c>
      <c r="T565"/>
    </row>
    <row r="566" spans="1:20" x14ac:dyDescent="0.15">
      <c r="A566" t="s">
        <v>9638</v>
      </c>
      <c r="B566">
        <v>16025</v>
      </c>
      <c r="C566" t="s">
        <v>9639</v>
      </c>
      <c r="D566" t="str">
        <f t="shared" si="28"/>
        <v>Idaho</v>
      </c>
      <c r="E566" t="str">
        <f t="shared" si="29"/>
        <v xml:space="preserve">Camas </v>
      </c>
      <c r="F566" t="s">
        <v>15260</v>
      </c>
      <c r="G566" t="s">
        <v>1883</v>
      </c>
      <c r="H566" s="4" t="s">
        <v>8243</v>
      </c>
      <c r="I566" s="1">
        <v>1117</v>
      </c>
      <c r="J566" s="1">
        <v>1117</v>
      </c>
      <c r="K566" s="1">
        <v>1112</v>
      </c>
      <c r="L566" s="1">
        <v>1104</v>
      </c>
      <c r="M566" s="1">
        <v>1080</v>
      </c>
      <c r="N566" s="1">
        <v>1044</v>
      </c>
      <c r="O566" s="1">
        <v>1037</v>
      </c>
      <c r="P566" s="1">
        <v>1065</v>
      </c>
      <c r="Q566" s="1">
        <v>1072</v>
      </c>
      <c r="T566"/>
    </row>
    <row r="567" spans="1:20" x14ac:dyDescent="0.15">
      <c r="A567" t="s">
        <v>9640</v>
      </c>
      <c r="B567">
        <v>16027</v>
      </c>
      <c r="C567" t="s">
        <v>9641</v>
      </c>
      <c r="D567" t="str">
        <f t="shared" si="28"/>
        <v>Idaho</v>
      </c>
      <c r="E567" t="str">
        <f t="shared" si="29"/>
        <v xml:space="preserve">Canyon </v>
      </c>
      <c r="F567" t="s">
        <v>15261</v>
      </c>
      <c r="G567" t="s">
        <v>1883</v>
      </c>
      <c r="H567" s="4" t="s">
        <v>8243</v>
      </c>
      <c r="I567" s="1">
        <v>188923</v>
      </c>
      <c r="J567" s="1">
        <v>188911</v>
      </c>
      <c r="K567" s="1">
        <v>189386</v>
      </c>
      <c r="L567" s="1">
        <v>191376</v>
      </c>
      <c r="M567" s="1">
        <v>193742</v>
      </c>
      <c r="N567" s="1">
        <v>198673</v>
      </c>
      <c r="O567" s="1">
        <v>202710</v>
      </c>
      <c r="P567" s="1">
        <v>207086</v>
      </c>
      <c r="Q567" s="1">
        <v>211698</v>
      </c>
      <c r="T567"/>
    </row>
    <row r="568" spans="1:20" x14ac:dyDescent="0.15">
      <c r="A568" t="s">
        <v>9642</v>
      </c>
      <c r="B568">
        <v>16029</v>
      </c>
      <c r="C568" t="s">
        <v>9643</v>
      </c>
      <c r="D568" t="str">
        <f t="shared" si="28"/>
        <v>Idaho</v>
      </c>
      <c r="E568" t="str">
        <f t="shared" si="29"/>
        <v xml:space="preserve">Caribou </v>
      </c>
      <c r="F568" t="s">
        <v>15262</v>
      </c>
      <c r="G568" t="s">
        <v>1883</v>
      </c>
      <c r="H568" s="4" t="s">
        <v>8243</v>
      </c>
      <c r="I568" s="1">
        <v>6963</v>
      </c>
      <c r="J568" s="1">
        <v>6963</v>
      </c>
      <c r="K568" s="1">
        <v>6976</v>
      </c>
      <c r="L568" s="1">
        <v>6853</v>
      </c>
      <c r="M568" s="1">
        <v>6773</v>
      </c>
      <c r="N568" s="1">
        <v>6819</v>
      </c>
      <c r="O568" s="1">
        <v>6819</v>
      </c>
      <c r="P568" s="1">
        <v>6765</v>
      </c>
      <c r="Q568" s="1">
        <v>6887</v>
      </c>
      <c r="T568"/>
    </row>
    <row r="569" spans="1:20" x14ac:dyDescent="0.15">
      <c r="A569" t="s">
        <v>9644</v>
      </c>
      <c r="B569">
        <v>16031</v>
      </c>
      <c r="C569" t="s">
        <v>9645</v>
      </c>
      <c r="D569" t="str">
        <f t="shared" si="28"/>
        <v>Idaho</v>
      </c>
      <c r="E569" t="str">
        <f t="shared" si="29"/>
        <v xml:space="preserve">Cassia </v>
      </c>
      <c r="F569" t="s">
        <v>15263</v>
      </c>
      <c r="G569" t="s">
        <v>1883</v>
      </c>
      <c r="H569" s="48" t="s">
        <v>16763</v>
      </c>
      <c r="I569" s="1">
        <v>22952</v>
      </c>
      <c r="J569" s="1">
        <v>22958</v>
      </c>
      <c r="K569" s="1">
        <v>23092</v>
      </c>
      <c r="L569" s="1">
        <v>23160</v>
      </c>
      <c r="M569" s="1">
        <v>23291</v>
      </c>
      <c r="N569" s="1">
        <v>23365</v>
      </c>
      <c r="O569" s="1">
        <v>23547</v>
      </c>
      <c r="P569" s="1">
        <v>23497</v>
      </c>
      <c r="Q569" s="1">
        <v>23504</v>
      </c>
      <c r="T569"/>
    </row>
    <row r="570" spans="1:20" x14ac:dyDescent="0.15">
      <c r="A570" t="s">
        <v>9646</v>
      </c>
      <c r="B570">
        <v>16033</v>
      </c>
      <c r="C570" t="s">
        <v>9647</v>
      </c>
      <c r="D570" t="str">
        <f t="shared" si="28"/>
        <v>Idaho</v>
      </c>
      <c r="E570" t="str">
        <f t="shared" si="29"/>
        <v xml:space="preserve">Clark </v>
      </c>
      <c r="F570" t="s">
        <v>14918</v>
      </c>
      <c r="G570" t="s">
        <v>1883</v>
      </c>
      <c r="H570" s="4" t="s">
        <v>8243</v>
      </c>
      <c r="I570" s="1">
        <v>982</v>
      </c>
      <c r="J570" s="1">
        <v>982</v>
      </c>
      <c r="K570" s="1">
        <v>979</v>
      </c>
      <c r="L570" s="1">
        <v>951</v>
      </c>
      <c r="M570" s="1">
        <v>874</v>
      </c>
      <c r="N570" s="1">
        <v>862</v>
      </c>
      <c r="O570" s="1">
        <v>874</v>
      </c>
      <c r="P570" s="1">
        <v>872</v>
      </c>
      <c r="Q570" s="1">
        <v>860</v>
      </c>
      <c r="T570"/>
    </row>
    <row r="571" spans="1:20" x14ac:dyDescent="0.15">
      <c r="A571" t="s">
        <v>9648</v>
      </c>
      <c r="B571">
        <v>16035</v>
      </c>
      <c r="C571" t="s">
        <v>9649</v>
      </c>
      <c r="D571" t="str">
        <f t="shared" si="28"/>
        <v>Idaho</v>
      </c>
      <c r="E571" t="str">
        <f t="shared" si="29"/>
        <v xml:space="preserve">Clearwater </v>
      </c>
      <c r="F571" t="s">
        <v>15264</v>
      </c>
      <c r="G571" t="s">
        <v>1883</v>
      </c>
      <c r="H571" s="4" t="s">
        <v>8243</v>
      </c>
      <c r="I571" s="1">
        <v>8761</v>
      </c>
      <c r="J571" s="1">
        <v>8761</v>
      </c>
      <c r="K571" s="1">
        <v>8631</v>
      </c>
      <c r="L571" s="1">
        <v>8620</v>
      </c>
      <c r="M571" s="1">
        <v>8579</v>
      </c>
      <c r="N571" s="1">
        <v>8582</v>
      </c>
      <c r="O571" s="1">
        <v>8503</v>
      </c>
      <c r="P571" s="1">
        <v>8479</v>
      </c>
      <c r="Q571" s="1">
        <v>8497</v>
      </c>
      <c r="T571"/>
    </row>
    <row r="572" spans="1:20" x14ac:dyDescent="0.15">
      <c r="A572" t="s">
        <v>9650</v>
      </c>
      <c r="B572">
        <v>16037</v>
      </c>
      <c r="C572" t="s">
        <v>9651</v>
      </c>
      <c r="D572" t="str">
        <f t="shared" si="28"/>
        <v>Idaho</v>
      </c>
      <c r="E572" t="str">
        <f t="shared" si="29"/>
        <v xml:space="preserve">Custer </v>
      </c>
      <c r="F572" t="s">
        <v>15037</v>
      </c>
      <c r="G572" t="s">
        <v>1883</v>
      </c>
      <c r="H572" s="4" t="s">
        <v>8243</v>
      </c>
      <c r="I572" s="1">
        <v>4368</v>
      </c>
      <c r="J572" s="1">
        <v>4366</v>
      </c>
      <c r="K572" s="1">
        <v>4360</v>
      </c>
      <c r="L572" s="1">
        <v>4353</v>
      </c>
      <c r="M572" s="1">
        <v>4349</v>
      </c>
      <c r="N572" s="1">
        <v>4242</v>
      </c>
      <c r="O572" s="1">
        <v>4150</v>
      </c>
      <c r="P572" s="1">
        <v>4087</v>
      </c>
      <c r="Q572" s="1">
        <v>4096</v>
      </c>
      <c r="T572"/>
    </row>
    <row r="573" spans="1:20" x14ac:dyDescent="0.15">
      <c r="A573" t="s">
        <v>9652</v>
      </c>
      <c r="B573">
        <v>16039</v>
      </c>
      <c r="C573" t="s">
        <v>9653</v>
      </c>
      <c r="D573" t="str">
        <f t="shared" si="28"/>
        <v>Idaho</v>
      </c>
      <c r="E573" t="str">
        <f t="shared" si="29"/>
        <v xml:space="preserve">Elmore </v>
      </c>
      <c r="F573" t="s">
        <v>14854</v>
      </c>
      <c r="G573" t="s">
        <v>1883</v>
      </c>
      <c r="H573" s="4" t="s">
        <v>8243</v>
      </c>
      <c r="I573" s="1">
        <v>27038</v>
      </c>
      <c r="J573" s="1">
        <v>27038</v>
      </c>
      <c r="K573" s="1">
        <v>27117</v>
      </c>
      <c r="L573" s="1">
        <v>26215</v>
      </c>
      <c r="M573" s="1">
        <v>26265</v>
      </c>
      <c r="N573" s="1">
        <v>26236</v>
      </c>
      <c r="O573" s="1">
        <v>26208</v>
      </c>
      <c r="P573" s="1">
        <v>25790</v>
      </c>
      <c r="Q573" s="1">
        <v>26018</v>
      </c>
      <c r="T573"/>
    </row>
    <row r="574" spans="1:20" x14ac:dyDescent="0.15">
      <c r="A574" t="s">
        <v>9654</v>
      </c>
      <c r="B574">
        <v>16041</v>
      </c>
      <c r="C574" t="s">
        <v>9655</v>
      </c>
      <c r="D574" t="str">
        <f t="shared" si="28"/>
        <v>Idaho</v>
      </c>
      <c r="E574" t="str">
        <f t="shared" si="29"/>
        <v xml:space="preserve">Franklin </v>
      </c>
      <c r="F574" t="s">
        <v>14858</v>
      </c>
      <c r="G574" t="s">
        <v>1883</v>
      </c>
      <c r="H574" s="48" t="s">
        <v>16763</v>
      </c>
      <c r="I574" s="1">
        <v>12786</v>
      </c>
      <c r="J574" s="1">
        <v>12786</v>
      </c>
      <c r="K574" s="1">
        <v>12795</v>
      </c>
      <c r="L574" s="1">
        <v>12820</v>
      </c>
      <c r="M574" s="1">
        <v>12826</v>
      </c>
      <c r="N574" s="1">
        <v>12842</v>
      </c>
      <c r="O574" s="1">
        <v>12956</v>
      </c>
      <c r="P574" s="1">
        <v>13033</v>
      </c>
      <c r="Q574" s="1">
        <v>13406</v>
      </c>
      <c r="T574"/>
    </row>
    <row r="575" spans="1:20" x14ac:dyDescent="0.15">
      <c r="A575" t="s">
        <v>9656</v>
      </c>
      <c r="B575">
        <v>16043</v>
      </c>
      <c r="C575" t="s">
        <v>9657</v>
      </c>
      <c r="D575" t="str">
        <f t="shared" si="28"/>
        <v>Idaho</v>
      </c>
      <c r="E575" t="str">
        <f t="shared" si="29"/>
        <v xml:space="preserve">Fremont </v>
      </c>
      <c r="F575" t="s">
        <v>15045</v>
      </c>
      <c r="G575" t="s">
        <v>1883</v>
      </c>
      <c r="H575" s="4" t="s">
        <v>8243</v>
      </c>
      <c r="I575" s="1">
        <v>13242</v>
      </c>
      <c r="J575" s="1">
        <v>13238</v>
      </c>
      <c r="K575" s="1">
        <v>13237</v>
      </c>
      <c r="L575" s="1">
        <v>13132</v>
      </c>
      <c r="M575" s="1">
        <v>12986</v>
      </c>
      <c r="N575" s="1">
        <v>12903</v>
      </c>
      <c r="O575" s="1">
        <v>12836</v>
      </c>
      <c r="P575" s="1">
        <v>12813</v>
      </c>
      <c r="Q575" s="1">
        <v>12943</v>
      </c>
      <c r="T575"/>
    </row>
    <row r="576" spans="1:20" x14ac:dyDescent="0.15">
      <c r="A576" t="s">
        <v>9658</v>
      </c>
      <c r="B576">
        <v>16045</v>
      </c>
      <c r="C576" t="s">
        <v>9659</v>
      </c>
      <c r="D576" t="str">
        <f t="shared" si="28"/>
        <v>Idaho</v>
      </c>
      <c r="E576" t="str">
        <f t="shared" si="29"/>
        <v xml:space="preserve">Gem </v>
      </c>
      <c r="F576" t="s">
        <v>15265</v>
      </c>
      <c r="G576" t="s">
        <v>1883</v>
      </c>
      <c r="H576" s="4" t="s">
        <v>8243</v>
      </c>
      <c r="I576" s="1">
        <v>16719</v>
      </c>
      <c r="J576" s="1">
        <v>16719</v>
      </c>
      <c r="K576" s="1">
        <v>16675</v>
      </c>
      <c r="L576" s="1">
        <v>16720</v>
      </c>
      <c r="M576" s="1">
        <v>16688</v>
      </c>
      <c r="N576" s="1">
        <v>16681</v>
      </c>
      <c r="O576" s="1">
        <v>16807</v>
      </c>
      <c r="P576" s="1">
        <v>16907</v>
      </c>
      <c r="Q576" s="1">
        <v>17184</v>
      </c>
      <c r="T576"/>
    </row>
    <row r="577" spans="1:20" x14ac:dyDescent="0.15">
      <c r="A577" t="s">
        <v>9660</v>
      </c>
      <c r="B577">
        <v>16047</v>
      </c>
      <c r="C577" t="s">
        <v>9661</v>
      </c>
      <c r="D577" t="str">
        <f t="shared" si="28"/>
        <v>Idaho</v>
      </c>
      <c r="E577" t="str">
        <f t="shared" si="29"/>
        <v xml:space="preserve">Gooding </v>
      </c>
      <c r="F577" t="s">
        <v>15266</v>
      </c>
      <c r="G577" t="s">
        <v>1883</v>
      </c>
      <c r="H577" s="4" t="s">
        <v>8243</v>
      </c>
      <c r="I577" s="1">
        <v>15464</v>
      </c>
      <c r="J577" s="1">
        <v>15464</v>
      </c>
      <c r="K577" s="1">
        <v>15479</v>
      </c>
      <c r="L577" s="1">
        <v>15372</v>
      </c>
      <c r="M577" s="1">
        <v>15238</v>
      </c>
      <c r="N577" s="1">
        <v>15109</v>
      </c>
      <c r="O577" s="1">
        <v>15060</v>
      </c>
      <c r="P577" s="1">
        <v>15193</v>
      </c>
      <c r="Q577" s="1">
        <v>15185</v>
      </c>
      <c r="T577"/>
    </row>
    <row r="578" spans="1:20" x14ac:dyDescent="0.15">
      <c r="A578" t="s">
        <v>9662</v>
      </c>
      <c r="B578">
        <v>16049</v>
      </c>
      <c r="C578" t="s">
        <v>9663</v>
      </c>
      <c r="D578" t="str">
        <f t="shared" si="28"/>
        <v>Idaho</v>
      </c>
      <c r="E578" t="s">
        <v>1883</v>
      </c>
      <c r="F578" t="s">
        <v>1883</v>
      </c>
      <c r="G578" t="s">
        <v>1883</v>
      </c>
      <c r="H578" s="4" t="s">
        <v>8243</v>
      </c>
      <c r="I578" s="1">
        <v>16267</v>
      </c>
      <c r="J578" s="1">
        <v>16267</v>
      </c>
      <c r="K578" s="1">
        <v>16299</v>
      </c>
      <c r="L578" s="1">
        <v>16468</v>
      </c>
      <c r="M578" s="1">
        <v>16407</v>
      </c>
      <c r="N578" s="1">
        <v>16211</v>
      </c>
      <c r="O578" s="1">
        <v>16221</v>
      </c>
      <c r="P578" s="1">
        <v>16260</v>
      </c>
      <c r="Q578" s="1">
        <v>16156</v>
      </c>
      <c r="T578"/>
    </row>
    <row r="579" spans="1:20" x14ac:dyDescent="0.15">
      <c r="A579" t="s">
        <v>9664</v>
      </c>
      <c r="B579">
        <v>16051</v>
      </c>
      <c r="C579" t="s">
        <v>9665</v>
      </c>
      <c r="D579" t="str">
        <f t="shared" si="28"/>
        <v>Idaho</v>
      </c>
      <c r="E579" t="str">
        <f t="shared" si="29"/>
        <v xml:space="preserve">Jefferson </v>
      </c>
      <c r="F579" t="s">
        <v>14865</v>
      </c>
      <c r="G579" t="s">
        <v>1883</v>
      </c>
      <c r="H579" s="4" t="s">
        <v>8243</v>
      </c>
      <c r="I579" s="1">
        <v>26140</v>
      </c>
      <c r="J579" s="1">
        <v>26142</v>
      </c>
      <c r="K579" s="1">
        <v>26221</v>
      </c>
      <c r="L579" s="1">
        <v>26335</v>
      </c>
      <c r="M579" s="1">
        <v>26658</v>
      </c>
      <c r="N579" s="1">
        <v>26842</v>
      </c>
      <c r="O579" s="1">
        <v>26988</v>
      </c>
      <c r="P579" s="1">
        <v>27153</v>
      </c>
      <c r="Q579" s="1">
        <v>27839</v>
      </c>
      <c r="T579"/>
    </row>
    <row r="580" spans="1:20" x14ac:dyDescent="0.15">
      <c r="A580" t="s">
        <v>9666</v>
      </c>
      <c r="B580">
        <v>16053</v>
      </c>
      <c r="C580" t="s">
        <v>9667</v>
      </c>
      <c r="D580" t="str">
        <f t="shared" ref="D580:D643" si="30">MID(C580,FIND(",",C580)+2,9999)</f>
        <v>Idaho</v>
      </c>
      <c r="E580" t="str">
        <f t="shared" ref="E580:E643" si="31">MID(MID(C580,1,FIND(D580,C580)-3),1,FIND(" County",MID(C580,1,FIND(D580,C580)-3)))</f>
        <v xml:space="preserve">Jerome </v>
      </c>
      <c r="F580" t="s">
        <v>15267</v>
      </c>
      <c r="G580" t="s">
        <v>1883</v>
      </c>
      <c r="H580" s="4" t="s">
        <v>8243</v>
      </c>
      <c r="I580" s="1">
        <v>22374</v>
      </c>
      <c r="J580" s="1">
        <v>22374</v>
      </c>
      <c r="K580" s="1">
        <v>22463</v>
      </c>
      <c r="L580" s="1">
        <v>22522</v>
      </c>
      <c r="M580" s="1">
        <v>22491</v>
      </c>
      <c r="N580" s="1">
        <v>22552</v>
      </c>
      <c r="O580" s="1">
        <v>22719</v>
      </c>
      <c r="P580" s="1">
        <v>22716</v>
      </c>
      <c r="Q580" s="1">
        <v>22994</v>
      </c>
      <c r="T580"/>
    </row>
    <row r="581" spans="1:20" x14ac:dyDescent="0.15">
      <c r="A581" t="s">
        <v>9668</v>
      </c>
      <c r="B581">
        <v>16055</v>
      </c>
      <c r="C581" t="s">
        <v>9669</v>
      </c>
      <c r="D581" t="str">
        <f t="shared" si="30"/>
        <v>Idaho</v>
      </c>
      <c r="E581" t="str">
        <f t="shared" si="31"/>
        <v xml:space="preserve">Kootenai </v>
      </c>
      <c r="F581" t="s">
        <v>15268</v>
      </c>
      <c r="G581" t="s">
        <v>1883</v>
      </c>
      <c r="H581" s="4" t="s">
        <v>8243</v>
      </c>
      <c r="I581" s="1">
        <v>138494</v>
      </c>
      <c r="J581" s="1">
        <v>138464</v>
      </c>
      <c r="K581" s="1">
        <v>138887</v>
      </c>
      <c r="L581" s="1">
        <v>141025</v>
      </c>
      <c r="M581" s="1">
        <v>142311</v>
      </c>
      <c r="N581" s="1">
        <v>144299</v>
      </c>
      <c r="O581" s="1">
        <v>147294</v>
      </c>
      <c r="P581" s="1">
        <v>150364</v>
      </c>
      <c r="Q581" s="1">
        <v>154311</v>
      </c>
      <c r="T581"/>
    </row>
    <row r="582" spans="1:20" x14ac:dyDescent="0.15">
      <c r="A582" t="s">
        <v>9670</v>
      </c>
      <c r="B582">
        <v>16057</v>
      </c>
      <c r="C582" t="s">
        <v>9671</v>
      </c>
      <c r="D582" t="str">
        <f t="shared" si="30"/>
        <v>Idaho</v>
      </c>
      <c r="E582" t="str">
        <f t="shared" si="31"/>
        <v xml:space="preserve">Latah </v>
      </c>
      <c r="F582" t="s">
        <v>15269</v>
      </c>
      <c r="G582" t="s">
        <v>1883</v>
      </c>
      <c r="H582" s="4" t="s">
        <v>8243</v>
      </c>
      <c r="I582" s="1">
        <v>37244</v>
      </c>
      <c r="J582" s="1">
        <v>37242</v>
      </c>
      <c r="K582" s="1">
        <v>37276</v>
      </c>
      <c r="L582" s="1">
        <v>37884</v>
      </c>
      <c r="M582" s="1">
        <v>38187</v>
      </c>
      <c r="N582" s="1">
        <v>38274</v>
      </c>
      <c r="O582" s="1">
        <v>38583</v>
      </c>
      <c r="P582" s="1">
        <v>38723</v>
      </c>
      <c r="Q582" s="1">
        <v>39196</v>
      </c>
      <c r="T582"/>
    </row>
    <row r="583" spans="1:20" x14ac:dyDescent="0.15">
      <c r="A583" t="s">
        <v>9672</v>
      </c>
      <c r="B583">
        <v>16059</v>
      </c>
      <c r="C583" t="s">
        <v>9673</v>
      </c>
      <c r="D583" t="str">
        <f t="shared" si="30"/>
        <v>Idaho</v>
      </c>
      <c r="E583" t="str">
        <f t="shared" si="31"/>
        <v xml:space="preserve">Lemhi </v>
      </c>
      <c r="F583" t="s">
        <v>15270</v>
      </c>
      <c r="G583" t="s">
        <v>1883</v>
      </c>
      <c r="H583" s="4" t="s">
        <v>8243</v>
      </c>
      <c r="I583" s="1">
        <v>7936</v>
      </c>
      <c r="J583" s="1">
        <v>7936</v>
      </c>
      <c r="K583" s="1">
        <v>7962</v>
      </c>
      <c r="L583" s="1">
        <v>7998</v>
      </c>
      <c r="M583" s="1">
        <v>7778</v>
      </c>
      <c r="N583" s="1">
        <v>7730</v>
      </c>
      <c r="O583" s="1">
        <v>7732</v>
      </c>
      <c r="P583" s="1">
        <v>7752</v>
      </c>
      <c r="Q583" s="1">
        <v>7723</v>
      </c>
      <c r="T583"/>
    </row>
    <row r="584" spans="1:20" x14ac:dyDescent="0.15">
      <c r="A584" t="s">
        <v>9674</v>
      </c>
      <c r="B584">
        <v>16061</v>
      </c>
      <c r="C584" t="s">
        <v>9675</v>
      </c>
      <c r="D584" t="str">
        <f t="shared" si="30"/>
        <v>Idaho</v>
      </c>
      <c r="E584" t="str">
        <f t="shared" si="31"/>
        <v xml:space="preserve">Lewis </v>
      </c>
      <c r="F584" t="s">
        <v>15271</v>
      </c>
      <c r="G584" t="s">
        <v>1883</v>
      </c>
      <c r="H584" s="4" t="s">
        <v>8243</v>
      </c>
      <c r="I584" s="1">
        <v>3821</v>
      </c>
      <c r="J584" s="1">
        <v>3821</v>
      </c>
      <c r="K584" s="1">
        <v>3817</v>
      </c>
      <c r="L584" s="1">
        <v>3797</v>
      </c>
      <c r="M584" s="1">
        <v>3839</v>
      </c>
      <c r="N584" s="1">
        <v>3819</v>
      </c>
      <c r="O584" s="1">
        <v>3826</v>
      </c>
      <c r="P584" s="1">
        <v>3791</v>
      </c>
      <c r="Q584" s="1">
        <v>3853</v>
      </c>
      <c r="T584"/>
    </row>
    <row r="585" spans="1:20" x14ac:dyDescent="0.15">
      <c r="A585" t="s">
        <v>9676</v>
      </c>
      <c r="B585">
        <v>16063</v>
      </c>
      <c r="C585" t="s">
        <v>9677</v>
      </c>
      <c r="D585" t="str">
        <f t="shared" si="30"/>
        <v>Idaho</v>
      </c>
      <c r="E585" t="str">
        <f t="shared" si="31"/>
        <v xml:space="preserve">Lincoln </v>
      </c>
      <c r="F585" t="s">
        <v>14939</v>
      </c>
      <c r="G585" t="s">
        <v>1883</v>
      </c>
      <c r="H585" s="4" t="s">
        <v>8243</v>
      </c>
      <c r="I585" s="1">
        <v>5208</v>
      </c>
      <c r="J585" s="1">
        <v>5206</v>
      </c>
      <c r="K585" s="1">
        <v>5215</v>
      </c>
      <c r="L585" s="1">
        <v>5141</v>
      </c>
      <c r="M585" s="1">
        <v>5260</v>
      </c>
      <c r="N585" s="1">
        <v>5309</v>
      </c>
      <c r="O585" s="1">
        <v>5313</v>
      </c>
      <c r="P585" s="1">
        <v>5309</v>
      </c>
      <c r="Q585" s="1">
        <v>5271</v>
      </c>
      <c r="T585"/>
    </row>
    <row r="586" spans="1:20" x14ac:dyDescent="0.15">
      <c r="A586" t="s">
        <v>9678</v>
      </c>
      <c r="B586">
        <v>16065</v>
      </c>
      <c r="C586" t="s">
        <v>9679</v>
      </c>
      <c r="D586" t="str">
        <f t="shared" si="30"/>
        <v>Idaho</v>
      </c>
      <c r="E586" t="str">
        <f t="shared" si="31"/>
        <v xml:space="preserve">Madison </v>
      </c>
      <c r="F586" t="s">
        <v>14873</v>
      </c>
      <c r="G586" t="s">
        <v>1883</v>
      </c>
      <c r="H586" s="4" t="s">
        <v>8243</v>
      </c>
      <c r="I586" s="1">
        <v>37536</v>
      </c>
      <c r="J586" s="1">
        <v>37549</v>
      </c>
      <c r="K586" s="1">
        <v>37605</v>
      </c>
      <c r="L586" s="1">
        <v>37915</v>
      </c>
      <c r="M586" s="1">
        <v>37728</v>
      </c>
      <c r="N586" s="1">
        <v>37642</v>
      </c>
      <c r="O586" s="1">
        <v>38060</v>
      </c>
      <c r="P586" s="1">
        <v>38092</v>
      </c>
      <c r="Q586" s="1">
        <v>39048</v>
      </c>
      <c r="T586"/>
    </row>
    <row r="587" spans="1:20" x14ac:dyDescent="0.15">
      <c r="A587" t="s">
        <v>9680</v>
      </c>
      <c r="B587">
        <v>16067</v>
      </c>
      <c r="C587" t="s">
        <v>9681</v>
      </c>
      <c r="D587" t="str">
        <f t="shared" si="30"/>
        <v>Idaho</v>
      </c>
      <c r="E587" t="str">
        <f t="shared" si="31"/>
        <v xml:space="preserve">Minidoka </v>
      </c>
      <c r="F587" t="s">
        <v>15272</v>
      </c>
      <c r="G587" t="s">
        <v>1883</v>
      </c>
      <c r="H587" s="4" t="s">
        <v>8243</v>
      </c>
      <c r="I587" s="1">
        <v>20069</v>
      </c>
      <c r="J587" s="1">
        <v>20063</v>
      </c>
      <c r="K587" s="1">
        <v>20083</v>
      </c>
      <c r="L587" s="1">
        <v>20204</v>
      </c>
      <c r="M587" s="1">
        <v>20113</v>
      </c>
      <c r="N587" s="1">
        <v>20295</v>
      </c>
      <c r="O587" s="1">
        <v>20244</v>
      </c>
      <c r="P587" s="1">
        <v>20387</v>
      </c>
      <c r="Q587" s="1">
        <v>20616</v>
      </c>
      <c r="T587"/>
    </row>
    <row r="588" spans="1:20" x14ac:dyDescent="0.15">
      <c r="A588" t="s">
        <v>9682</v>
      </c>
      <c r="B588">
        <v>16069</v>
      </c>
      <c r="C588" t="s">
        <v>9683</v>
      </c>
      <c r="D588" t="str">
        <f t="shared" si="30"/>
        <v>Idaho</v>
      </c>
      <c r="E588" t="str">
        <f t="shared" si="31"/>
        <v xml:space="preserve">Nez Perce </v>
      </c>
      <c r="F588" t="s">
        <v>15273</v>
      </c>
      <c r="G588" t="s">
        <v>1883</v>
      </c>
      <c r="H588" s="4" t="s">
        <v>8243</v>
      </c>
      <c r="I588" s="1">
        <v>39265</v>
      </c>
      <c r="J588" s="1">
        <v>39267</v>
      </c>
      <c r="K588" s="1">
        <v>39337</v>
      </c>
      <c r="L588" s="1">
        <v>39437</v>
      </c>
      <c r="M588" s="1">
        <v>39562</v>
      </c>
      <c r="N588" s="1">
        <v>39916</v>
      </c>
      <c r="O588" s="1">
        <v>39983</v>
      </c>
      <c r="P588" s="1">
        <v>40146</v>
      </c>
      <c r="Q588" s="1">
        <v>40369</v>
      </c>
      <c r="T588"/>
    </row>
    <row r="589" spans="1:20" x14ac:dyDescent="0.15">
      <c r="A589" t="s">
        <v>9684</v>
      </c>
      <c r="B589">
        <v>16071</v>
      </c>
      <c r="C589" t="s">
        <v>9685</v>
      </c>
      <c r="D589" t="str">
        <f t="shared" si="30"/>
        <v>Idaho</v>
      </c>
      <c r="E589" t="str">
        <f t="shared" si="31"/>
        <v xml:space="preserve">Oneida </v>
      </c>
      <c r="F589" t="s">
        <v>15274</v>
      </c>
      <c r="G589" t="s">
        <v>1883</v>
      </c>
      <c r="H589" s="48" t="s">
        <v>16763</v>
      </c>
      <c r="I589" s="1">
        <v>4286</v>
      </c>
      <c r="J589" s="1">
        <v>4286</v>
      </c>
      <c r="K589" s="1">
        <v>4293</v>
      </c>
      <c r="L589" s="1">
        <v>4234</v>
      </c>
      <c r="M589" s="1">
        <v>4233</v>
      </c>
      <c r="N589" s="1">
        <v>4278</v>
      </c>
      <c r="O589" s="1">
        <v>4200</v>
      </c>
      <c r="P589" s="1">
        <v>4289</v>
      </c>
      <c r="Q589" s="1">
        <v>4343</v>
      </c>
      <c r="T589"/>
    </row>
    <row r="590" spans="1:20" x14ac:dyDescent="0.15">
      <c r="A590" t="s">
        <v>9686</v>
      </c>
      <c r="B590">
        <v>16073</v>
      </c>
      <c r="C590" t="s">
        <v>9687</v>
      </c>
      <c r="D590" t="str">
        <f t="shared" si="30"/>
        <v>Idaho</v>
      </c>
      <c r="E590" t="str">
        <f t="shared" si="31"/>
        <v xml:space="preserve">Owyhee </v>
      </c>
      <c r="F590" t="s">
        <v>15275</v>
      </c>
      <c r="G590" t="s">
        <v>1883</v>
      </c>
      <c r="H590" s="48" t="s">
        <v>16763</v>
      </c>
      <c r="I590" s="1">
        <v>11526</v>
      </c>
      <c r="J590" s="1">
        <v>11526</v>
      </c>
      <c r="K590" s="1">
        <v>11473</v>
      </c>
      <c r="L590" s="1">
        <v>11396</v>
      </c>
      <c r="M590" s="1">
        <v>11398</v>
      </c>
      <c r="N590" s="1">
        <v>11395</v>
      </c>
      <c r="O590" s="1">
        <v>11294</v>
      </c>
      <c r="P590" s="1">
        <v>11305</v>
      </c>
      <c r="Q590" s="1">
        <v>11389</v>
      </c>
      <c r="T590"/>
    </row>
    <row r="591" spans="1:20" x14ac:dyDescent="0.15">
      <c r="A591" t="s">
        <v>9688</v>
      </c>
      <c r="B591">
        <v>16075</v>
      </c>
      <c r="C591" t="s">
        <v>9689</v>
      </c>
      <c r="D591" t="str">
        <f t="shared" si="30"/>
        <v>Idaho</v>
      </c>
      <c r="E591" t="str">
        <f t="shared" si="31"/>
        <v xml:space="preserve">Payette </v>
      </c>
      <c r="F591" t="s">
        <v>15276</v>
      </c>
      <c r="G591" t="s">
        <v>1883</v>
      </c>
      <c r="H591" s="4" t="s">
        <v>8243</v>
      </c>
      <c r="I591" s="1">
        <v>22623</v>
      </c>
      <c r="J591" s="1">
        <v>22623</v>
      </c>
      <c r="K591" s="1">
        <v>22638</v>
      </c>
      <c r="L591" s="1">
        <v>22559</v>
      </c>
      <c r="M591" s="1">
        <v>22672</v>
      </c>
      <c r="N591" s="1">
        <v>22553</v>
      </c>
      <c r="O591" s="1">
        <v>22775</v>
      </c>
      <c r="P591" s="1">
        <v>22837</v>
      </c>
      <c r="Q591" s="1">
        <v>23026</v>
      </c>
      <c r="T591"/>
    </row>
    <row r="592" spans="1:20" x14ac:dyDescent="0.15">
      <c r="A592" t="s">
        <v>9690</v>
      </c>
      <c r="B592">
        <v>16077</v>
      </c>
      <c r="C592" t="s">
        <v>9691</v>
      </c>
      <c r="D592" t="str">
        <f t="shared" si="30"/>
        <v>Idaho</v>
      </c>
      <c r="E592" t="str">
        <f t="shared" si="31"/>
        <v xml:space="preserve">Power </v>
      </c>
      <c r="F592" t="s">
        <v>15277</v>
      </c>
      <c r="G592" t="s">
        <v>1883</v>
      </c>
      <c r="H592" s="4" t="s">
        <v>8243</v>
      </c>
      <c r="I592" s="1">
        <v>7817</v>
      </c>
      <c r="J592" s="1">
        <v>7817</v>
      </c>
      <c r="K592" s="1">
        <v>7852</v>
      </c>
      <c r="L592" s="1">
        <v>7786</v>
      </c>
      <c r="M592" s="1">
        <v>7809</v>
      </c>
      <c r="N592" s="1">
        <v>7732</v>
      </c>
      <c r="O592" s="1">
        <v>7663</v>
      </c>
      <c r="P592" s="1">
        <v>7620</v>
      </c>
      <c r="Q592" s="1">
        <v>7654</v>
      </c>
      <c r="T592"/>
    </row>
    <row r="593" spans="1:20" x14ac:dyDescent="0.15">
      <c r="A593" t="s">
        <v>9692</v>
      </c>
      <c r="B593">
        <v>16079</v>
      </c>
      <c r="C593" t="s">
        <v>9693</v>
      </c>
      <c r="D593" t="str">
        <f t="shared" si="30"/>
        <v>Idaho</v>
      </c>
      <c r="E593" t="str">
        <f t="shared" si="31"/>
        <v xml:space="preserve">Shoshone </v>
      </c>
      <c r="F593" t="s">
        <v>15278</v>
      </c>
      <c r="G593" t="s">
        <v>1883</v>
      </c>
      <c r="H593" s="4" t="s">
        <v>8243</v>
      </c>
      <c r="I593" s="1">
        <v>12765</v>
      </c>
      <c r="J593" s="1">
        <v>12795</v>
      </c>
      <c r="K593" s="1">
        <v>12750</v>
      </c>
      <c r="L593" s="1">
        <v>12689</v>
      </c>
      <c r="M593" s="1">
        <v>12739</v>
      </c>
      <c r="N593" s="1">
        <v>12707</v>
      </c>
      <c r="O593" s="1">
        <v>12404</v>
      </c>
      <c r="P593" s="1">
        <v>12455</v>
      </c>
      <c r="Q593" s="1">
        <v>12452</v>
      </c>
      <c r="T593"/>
    </row>
    <row r="594" spans="1:20" x14ac:dyDescent="0.15">
      <c r="A594" t="s">
        <v>9694</v>
      </c>
      <c r="B594">
        <v>16081</v>
      </c>
      <c r="C594" t="s">
        <v>9695</v>
      </c>
      <c r="D594" t="str">
        <f t="shared" si="30"/>
        <v>Idaho</v>
      </c>
      <c r="E594" t="str">
        <f t="shared" si="31"/>
        <v xml:space="preserve">Teton </v>
      </c>
      <c r="F594" t="s">
        <v>15279</v>
      </c>
      <c r="G594" t="s">
        <v>1883</v>
      </c>
      <c r="H594" s="4" t="s">
        <v>8243</v>
      </c>
      <c r="I594" s="1">
        <v>10170</v>
      </c>
      <c r="J594" s="1">
        <v>10165</v>
      </c>
      <c r="K594" s="1">
        <v>10153</v>
      </c>
      <c r="L594" s="1">
        <v>10174</v>
      </c>
      <c r="M594" s="1">
        <v>10083</v>
      </c>
      <c r="N594" s="1">
        <v>10276</v>
      </c>
      <c r="O594" s="1">
        <v>10300</v>
      </c>
      <c r="P594" s="1">
        <v>10568</v>
      </c>
      <c r="Q594" s="1">
        <v>10960</v>
      </c>
      <c r="T594"/>
    </row>
    <row r="595" spans="1:20" x14ac:dyDescent="0.15">
      <c r="A595" t="s">
        <v>9696</v>
      </c>
      <c r="B595">
        <v>16083</v>
      </c>
      <c r="C595" t="s">
        <v>9697</v>
      </c>
      <c r="D595" t="str">
        <f t="shared" si="30"/>
        <v>Idaho</v>
      </c>
      <c r="E595" t="str">
        <f t="shared" si="31"/>
        <v xml:space="preserve">Twin Falls </v>
      </c>
      <c r="F595" t="s">
        <v>15280</v>
      </c>
      <c r="G595" t="s">
        <v>1883</v>
      </c>
      <c r="H595" s="48" t="s">
        <v>8247</v>
      </c>
      <c r="I595" s="1">
        <v>77230</v>
      </c>
      <c r="J595" s="1">
        <v>77230</v>
      </c>
      <c r="K595" s="1">
        <v>77539</v>
      </c>
      <c r="L595" s="1">
        <v>78050</v>
      </c>
      <c r="M595" s="1">
        <v>78440</v>
      </c>
      <c r="N595" s="1">
        <v>79788</v>
      </c>
      <c r="O595" s="1">
        <v>80927</v>
      </c>
      <c r="P595" s="1">
        <v>82107</v>
      </c>
      <c r="Q595" s="1">
        <v>83514</v>
      </c>
      <c r="T595"/>
    </row>
    <row r="596" spans="1:20" x14ac:dyDescent="0.15">
      <c r="A596" t="s">
        <v>9698</v>
      </c>
      <c r="B596">
        <v>16085</v>
      </c>
      <c r="C596" t="s">
        <v>9699</v>
      </c>
      <c r="D596" t="str">
        <f t="shared" si="30"/>
        <v>Idaho</v>
      </c>
      <c r="E596" t="str">
        <f t="shared" si="31"/>
        <v xml:space="preserve">Valley </v>
      </c>
      <c r="F596" t="s">
        <v>15281</v>
      </c>
      <c r="G596" t="s">
        <v>1883</v>
      </c>
      <c r="H596" s="4" t="s">
        <v>8243</v>
      </c>
      <c r="I596" s="1">
        <v>9862</v>
      </c>
      <c r="J596" s="1">
        <v>9860</v>
      </c>
      <c r="K596" s="1">
        <v>9779</v>
      </c>
      <c r="L596" s="1">
        <v>9610</v>
      </c>
      <c r="M596" s="1">
        <v>9515</v>
      </c>
      <c r="N596" s="1">
        <v>9585</v>
      </c>
      <c r="O596" s="1">
        <v>9808</v>
      </c>
      <c r="P596" s="1">
        <v>10083</v>
      </c>
      <c r="Q596" s="1">
        <v>10496</v>
      </c>
      <c r="T596"/>
    </row>
    <row r="597" spans="1:20" x14ac:dyDescent="0.15">
      <c r="A597" t="s">
        <v>9700</v>
      </c>
      <c r="B597">
        <v>16087</v>
      </c>
      <c r="C597" t="s">
        <v>9701</v>
      </c>
      <c r="D597" t="str">
        <f t="shared" si="30"/>
        <v>Idaho</v>
      </c>
      <c r="E597" t="str">
        <f t="shared" si="31"/>
        <v xml:space="preserve">Washington </v>
      </c>
      <c r="F597" t="s">
        <v>14893</v>
      </c>
      <c r="G597" t="s">
        <v>1883</v>
      </c>
      <c r="H597" s="4" t="s">
        <v>8243</v>
      </c>
      <c r="I597" s="1">
        <v>10198</v>
      </c>
      <c r="J597" s="1">
        <v>10198</v>
      </c>
      <c r="K597" s="1">
        <v>10195</v>
      </c>
      <c r="L597" s="1">
        <v>10142</v>
      </c>
      <c r="M597" s="1">
        <v>10054</v>
      </c>
      <c r="N597" s="1">
        <v>9962</v>
      </c>
      <c r="O597" s="1">
        <v>10019</v>
      </c>
      <c r="P597" s="1">
        <v>9967</v>
      </c>
      <c r="Q597" s="1">
        <v>10172</v>
      </c>
      <c r="T597"/>
    </row>
    <row r="598" spans="1:20" x14ac:dyDescent="0.15">
      <c r="A598" t="s">
        <v>9702</v>
      </c>
      <c r="B598">
        <v>17001</v>
      </c>
      <c r="C598" t="s">
        <v>9703</v>
      </c>
      <c r="D598" t="str">
        <f t="shared" si="30"/>
        <v>Illinois</v>
      </c>
      <c r="E598" t="str">
        <f t="shared" si="31"/>
        <v xml:space="preserve">Adams </v>
      </c>
      <c r="F598" t="s">
        <v>15023</v>
      </c>
      <c r="G598" t="s">
        <v>14803</v>
      </c>
      <c r="H598" s="4" t="s">
        <v>122</v>
      </c>
      <c r="I598" s="1">
        <v>67103</v>
      </c>
      <c r="J598" s="1">
        <v>67103</v>
      </c>
      <c r="K598" s="1">
        <v>67155</v>
      </c>
      <c r="L598" s="1">
        <v>67207</v>
      </c>
      <c r="M598" s="1">
        <v>67164</v>
      </c>
      <c r="N598" s="1">
        <v>66997</v>
      </c>
      <c r="O598" s="1">
        <v>67031</v>
      </c>
      <c r="P598" s="1">
        <v>66974</v>
      </c>
      <c r="Q598" s="1">
        <v>66578</v>
      </c>
      <c r="R598" t="s">
        <v>122</v>
      </c>
      <c r="S598" s="14">
        <f>SUMIF(H:H,R598,Q:Q)</f>
        <v>6453676</v>
      </c>
      <c r="T598" s="15">
        <f t="shared" ref="T598" si="32">(S598-$U$4)/$U$4</f>
        <v>-3.4711103438424138E-4</v>
      </c>
    </row>
    <row r="599" spans="1:20" x14ac:dyDescent="0.15">
      <c r="A599" t="s">
        <v>9704</v>
      </c>
      <c r="B599">
        <v>17003</v>
      </c>
      <c r="C599" t="s">
        <v>9705</v>
      </c>
      <c r="D599" t="str">
        <f t="shared" si="30"/>
        <v>Illinois</v>
      </c>
      <c r="E599" t="str">
        <f t="shared" si="31"/>
        <v xml:space="preserve">Alexander </v>
      </c>
      <c r="F599" t="s">
        <v>15282</v>
      </c>
      <c r="G599" t="s">
        <v>14803</v>
      </c>
      <c r="H599" s="4" t="s">
        <v>16760</v>
      </c>
      <c r="I599" s="1">
        <v>8238</v>
      </c>
      <c r="J599" s="1">
        <v>8238</v>
      </c>
      <c r="K599" s="1">
        <v>8214</v>
      </c>
      <c r="L599" s="1">
        <v>8018</v>
      </c>
      <c r="M599" s="1">
        <v>7712</v>
      </c>
      <c r="N599" s="1">
        <v>7215</v>
      </c>
      <c r="O599" s="1">
        <v>7074</v>
      </c>
      <c r="P599" s="1">
        <v>6776</v>
      </c>
      <c r="Q599" s="1">
        <v>6478</v>
      </c>
      <c r="R599" t="s">
        <v>8440</v>
      </c>
      <c r="S599" s="14">
        <f>SUMIF(H:H,R599,Q:Q)</f>
        <v>6463256</v>
      </c>
      <c r="T599" s="15">
        <f>(S599-$U$4)/$U$4</f>
        <v>1.1367990156849904E-3</v>
      </c>
    </row>
    <row r="600" spans="1:20" x14ac:dyDescent="0.15">
      <c r="A600" t="s">
        <v>9706</v>
      </c>
      <c r="B600">
        <v>17005</v>
      </c>
      <c r="C600" t="s">
        <v>9707</v>
      </c>
      <c r="D600" t="str">
        <f t="shared" si="30"/>
        <v>Illinois</v>
      </c>
      <c r="E600" t="str">
        <f t="shared" si="31"/>
        <v xml:space="preserve">Bond </v>
      </c>
      <c r="F600" t="s">
        <v>15283</v>
      </c>
      <c r="G600" t="s">
        <v>14803</v>
      </c>
      <c r="H600" s="25" t="s">
        <v>122</v>
      </c>
      <c r="I600" s="1">
        <v>17768</v>
      </c>
      <c r="J600" s="1">
        <v>17768</v>
      </c>
      <c r="K600" s="1">
        <v>17771</v>
      </c>
      <c r="L600" s="1">
        <v>17675</v>
      </c>
      <c r="M600" s="1">
        <v>17508</v>
      </c>
      <c r="N600" s="1">
        <v>17320</v>
      </c>
      <c r="O600" s="1">
        <v>17111</v>
      </c>
      <c r="P600" s="1">
        <v>16924</v>
      </c>
      <c r="Q600" s="1">
        <v>16824</v>
      </c>
      <c r="R600" t="s">
        <v>8103</v>
      </c>
      <c r="S600" s="14">
        <f>SUMIF(H:H,R600,Q:Q)</f>
        <v>6471984</v>
      </c>
      <c r="T600" s="15">
        <f>(S600-$U$4)/$U$4</f>
        <v>2.4887371072303197E-3</v>
      </c>
    </row>
    <row r="601" spans="1:20" x14ac:dyDescent="0.15">
      <c r="A601" t="s">
        <v>9708</v>
      </c>
      <c r="B601">
        <v>17007</v>
      </c>
      <c r="C601" t="s">
        <v>9709</v>
      </c>
      <c r="D601" t="str">
        <f t="shared" si="30"/>
        <v>Illinois</v>
      </c>
      <c r="E601" t="str">
        <f t="shared" si="31"/>
        <v xml:space="preserve">Boone </v>
      </c>
      <c r="F601" t="s">
        <v>14914</v>
      </c>
      <c r="G601" t="s">
        <v>14803</v>
      </c>
      <c r="H601" s="4" t="s">
        <v>8440</v>
      </c>
      <c r="I601" s="1">
        <v>54165</v>
      </c>
      <c r="J601" s="1">
        <v>54167</v>
      </c>
      <c r="K601" s="1">
        <v>54127</v>
      </c>
      <c r="L601" s="1">
        <v>54168</v>
      </c>
      <c r="M601" s="1">
        <v>53802</v>
      </c>
      <c r="N601" s="1">
        <v>53779</v>
      </c>
      <c r="O601" s="1">
        <v>53706</v>
      </c>
      <c r="P601" s="1">
        <v>53490</v>
      </c>
      <c r="Q601" s="1">
        <v>53503</v>
      </c>
      <c r="R601" t="s">
        <v>8172</v>
      </c>
      <c r="S601" s="14">
        <f>SUMIF(H:H,R601,Q:Q)</f>
        <v>6452705</v>
      </c>
      <c r="T601" s="15">
        <f>(S601-$U$4)/$U$4</f>
        <v>-4.9751569603530862E-4</v>
      </c>
    </row>
    <row r="602" spans="1:20" x14ac:dyDescent="0.15">
      <c r="A602" t="s">
        <v>9710</v>
      </c>
      <c r="B602">
        <v>17009</v>
      </c>
      <c r="C602" t="s">
        <v>9711</v>
      </c>
      <c r="D602" t="str">
        <f t="shared" si="30"/>
        <v>Illinois</v>
      </c>
      <c r="E602" t="str">
        <f t="shared" si="31"/>
        <v xml:space="preserve">Brown </v>
      </c>
      <c r="F602" t="s">
        <v>15284</v>
      </c>
      <c r="G602" t="s">
        <v>14803</v>
      </c>
      <c r="H602" s="4" t="s">
        <v>122</v>
      </c>
      <c r="I602" s="1">
        <v>6937</v>
      </c>
      <c r="J602" s="1">
        <v>6937</v>
      </c>
      <c r="K602" s="1">
        <v>6913</v>
      </c>
      <c r="L602" s="1">
        <v>6871</v>
      </c>
      <c r="M602" s="1">
        <v>6894</v>
      </c>
      <c r="N602" s="1">
        <v>6863</v>
      </c>
      <c r="O602" s="1">
        <v>6838</v>
      </c>
      <c r="P602" s="1">
        <v>6821</v>
      </c>
      <c r="Q602" s="1">
        <v>6762</v>
      </c>
      <c r="R602" t="s">
        <v>8419</v>
      </c>
      <c r="S602" s="41">
        <f>SUMIF(H:H,R602,Q:Q)</f>
        <v>6462415</v>
      </c>
      <c r="T602" s="15">
        <f>(S602-$U$4)/$U$4</f>
        <v>1.0065309204753637E-3</v>
      </c>
    </row>
    <row r="603" spans="1:20" x14ac:dyDescent="0.15">
      <c r="A603" t="s">
        <v>9712</v>
      </c>
      <c r="B603">
        <v>17011</v>
      </c>
      <c r="C603" t="s">
        <v>9713</v>
      </c>
      <c r="D603" t="str">
        <f t="shared" si="30"/>
        <v>Illinois</v>
      </c>
      <c r="E603" t="str">
        <f t="shared" si="31"/>
        <v xml:space="preserve">Bureau </v>
      </c>
      <c r="F603" t="s">
        <v>15285</v>
      </c>
      <c r="G603" t="s">
        <v>14803</v>
      </c>
      <c r="H603" s="25" t="s">
        <v>8440</v>
      </c>
      <c r="I603" s="1">
        <v>34978</v>
      </c>
      <c r="J603" s="1">
        <v>34978</v>
      </c>
      <c r="K603" s="1">
        <v>34922</v>
      </c>
      <c r="L603" s="1">
        <v>34660</v>
      </c>
      <c r="M603" s="1">
        <v>34350</v>
      </c>
      <c r="N603" s="1">
        <v>34096</v>
      </c>
      <c r="O603" s="1">
        <v>33836</v>
      </c>
      <c r="P603" s="1">
        <v>33471</v>
      </c>
      <c r="Q603" s="1">
        <v>33359</v>
      </c>
      <c r="T603"/>
    </row>
    <row r="604" spans="1:20" x14ac:dyDescent="0.15">
      <c r="A604" t="s">
        <v>9714</v>
      </c>
      <c r="B604">
        <v>17013</v>
      </c>
      <c r="C604" t="s">
        <v>9715</v>
      </c>
      <c r="D604" t="str">
        <f t="shared" si="30"/>
        <v>Illinois</v>
      </c>
      <c r="E604" t="str">
        <f t="shared" si="31"/>
        <v xml:space="preserve">Calhoun </v>
      </c>
      <c r="F604" t="s">
        <v>14836</v>
      </c>
      <c r="G604" t="s">
        <v>14803</v>
      </c>
      <c r="H604" s="4" t="s">
        <v>122</v>
      </c>
      <c r="I604" s="1">
        <v>5089</v>
      </c>
      <c r="J604" s="1">
        <v>5089</v>
      </c>
      <c r="K604" s="1">
        <v>5081</v>
      </c>
      <c r="L604" s="1">
        <v>5067</v>
      </c>
      <c r="M604" s="1">
        <v>5021</v>
      </c>
      <c r="N604" s="1">
        <v>5036</v>
      </c>
      <c r="O604" s="1">
        <v>4963</v>
      </c>
      <c r="P604" s="1">
        <v>4898</v>
      </c>
      <c r="Q604" s="1">
        <v>4894</v>
      </c>
      <c r="T604"/>
    </row>
    <row r="605" spans="1:20" x14ac:dyDescent="0.15">
      <c r="A605" t="s">
        <v>9716</v>
      </c>
      <c r="B605">
        <v>17015</v>
      </c>
      <c r="C605" t="s">
        <v>9717</v>
      </c>
      <c r="D605" t="str">
        <f t="shared" si="30"/>
        <v>Illinois</v>
      </c>
      <c r="E605" t="str">
        <f t="shared" si="31"/>
        <v xml:space="preserve">Carroll </v>
      </c>
      <c r="F605" t="s">
        <v>14916</v>
      </c>
      <c r="G605" t="s">
        <v>14803</v>
      </c>
      <c r="H605" s="33" t="s">
        <v>8440</v>
      </c>
      <c r="I605" s="1">
        <v>15387</v>
      </c>
      <c r="J605" s="1">
        <v>15388</v>
      </c>
      <c r="K605" s="1">
        <v>15382</v>
      </c>
      <c r="L605" s="1">
        <v>15221</v>
      </c>
      <c r="M605" s="1">
        <v>15075</v>
      </c>
      <c r="N605" s="1">
        <v>14939</v>
      </c>
      <c r="O605" s="1">
        <v>14786</v>
      </c>
      <c r="P605" s="1">
        <v>14628</v>
      </c>
      <c r="Q605" s="1">
        <v>14539</v>
      </c>
      <c r="T605"/>
    </row>
    <row r="606" spans="1:20" x14ac:dyDescent="0.15">
      <c r="A606" t="s">
        <v>9718</v>
      </c>
      <c r="B606">
        <v>17017</v>
      </c>
      <c r="C606" t="s">
        <v>9719</v>
      </c>
      <c r="D606" t="str">
        <f t="shared" si="30"/>
        <v>Illinois</v>
      </c>
      <c r="E606" t="str">
        <f t="shared" si="31"/>
        <v xml:space="preserve">Cass </v>
      </c>
      <c r="F606" t="s">
        <v>15286</v>
      </c>
      <c r="G606" t="s">
        <v>14803</v>
      </c>
      <c r="H606" s="4" t="s">
        <v>16760</v>
      </c>
      <c r="I606" s="1">
        <v>13642</v>
      </c>
      <c r="J606" s="1">
        <v>13638</v>
      </c>
      <c r="K606" s="1">
        <v>13632</v>
      </c>
      <c r="L606" s="1">
        <v>13634</v>
      </c>
      <c r="M606" s="1">
        <v>13411</v>
      </c>
      <c r="N606" s="1">
        <v>13292</v>
      </c>
      <c r="O606" s="1">
        <v>13091</v>
      </c>
      <c r="P606" s="1">
        <v>12869</v>
      </c>
      <c r="Q606" s="1">
        <v>12676</v>
      </c>
      <c r="T606"/>
    </row>
    <row r="607" spans="1:20" x14ac:dyDescent="0.15">
      <c r="A607" t="s">
        <v>9720</v>
      </c>
      <c r="B607">
        <v>17019</v>
      </c>
      <c r="C607" t="s">
        <v>9721</v>
      </c>
      <c r="D607" t="str">
        <f t="shared" si="30"/>
        <v>Illinois</v>
      </c>
      <c r="E607" t="str">
        <f t="shared" si="31"/>
        <v xml:space="preserve">Champaign </v>
      </c>
      <c r="F607" t="s">
        <v>15287</v>
      </c>
      <c r="G607" t="s">
        <v>14803</v>
      </c>
      <c r="H607" s="4" t="s">
        <v>122</v>
      </c>
      <c r="I607" s="1">
        <v>201081</v>
      </c>
      <c r="J607" s="1">
        <v>201081</v>
      </c>
      <c r="K607" s="1">
        <v>201497</v>
      </c>
      <c r="L607" s="1">
        <v>202688</v>
      </c>
      <c r="M607" s="1">
        <v>203937</v>
      </c>
      <c r="N607" s="1">
        <v>205365</v>
      </c>
      <c r="O607" s="1">
        <v>206646</v>
      </c>
      <c r="P607" s="1">
        <v>207734</v>
      </c>
      <c r="Q607" s="1">
        <v>208419</v>
      </c>
      <c r="T607"/>
    </row>
    <row r="608" spans="1:20" x14ac:dyDescent="0.15">
      <c r="A608" t="s">
        <v>9722</v>
      </c>
      <c r="B608">
        <v>17021</v>
      </c>
      <c r="C608" t="s">
        <v>9723</v>
      </c>
      <c r="D608" t="str">
        <f t="shared" si="30"/>
        <v>Illinois</v>
      </c>
      <c r="E608" t="str">
        <f t="shared" si="31"/>
        <v xml:space="preserve">Christian </v>
      </c>
      <c r="F608" t="s">
        <v>15288</v>
      </c>
      <c r="G608" t="s">
        <v>14803</v>
      </c>
      <c r="H608" s="4" t="s">
        <v>122</v>
      </c>
      <c r="I608" s="1">
        <v>34800</v>
      </c>
      <c r="J608" s="1">
        <v>34800</v>
      </c>
      <c r="K608" s="1">
        <v>34785</v>
      </c>
      <c r="L608" s="1">
        <v>34724</v>
      </c>
      <c r="M608" s="1">
        <v>34520</v>
      </c>
      <c r="N608" s="1">
        <v>34183</v>
      </c>
      <c r="O608" s="1">
        <v>33882</v>
      </c>
      <c r="P608" s="1">
        <v>33546</v>
      </c>
      <c r="Q608" s="1">
        <v>33309</v>
      </c>
      <c r="T608"/>
    </row>
    <row r="609" spans="1:20" x14ac:dyDescent="0.15">
      <c r="A609" t="s">
        <v>9724</v>
      </c>
      <c r="B609">
        <v>17023</v>
      </c>
      <c r="C609" t="s">
        <v>9725</v>
      </c>
      <c r="D609" t="str">
        <f t="shared" si="30"/>
        <v>Illinois</v>
      </c>
      <c r="E609" t="str">
        <f t="shared" si="31"/>
        <v xml:space="preserve">Clark </v>
      </c>
      <c r="F609" t="s">
        <v>14918</v>
      </c>
      <c r="G609" t="s">
        <v>14803</v>
      </c>
      <c r="H609" s="4" t="s">
        <v>122</v>
      </c>
      <c r="I609" s="1">
        <v>16335</v>
      </c>
      <c r="J609" s="1">
        <v>16335</v>
      </c>
      <c r="K609" s="1">
        <v>16299</v>
      </c>
      <c r="L609" s="1">
        <v>16219</v>
      </c>
      <c r="M609" s="1">
        <v>16301</v>
      </c>
      <c r="N609" s="1">
        <v>16145</v>
      </c>
      <c r="O609" s="1">
        <v>16119</v>
      </c>
      <c r="P609" s="1">
        <v>15943</v>
      </c>
      <c r="Q609" s="1">
        <v>15938</v>
      </c>
      <c r="T609"/>
    </row>
    <row r="610" spans="1:20" x14ac:dyDescent="0.15">
      <c r="A610" t="s">
        <v>9726</v>
      </c>
      <c r="B610">
        <v>17025</v>
      </c>
      <c r="C610" t="s">
        <v>9727</v>
      </c>
      <c r="D610" t="str">
        <f t="shared" si="30"/>
        <v>Illinois</v>
      </c>
      <c r="E610" t="str">
        <f t="shared" si="31"/>
        <v xml:space="preserve">Clay </v>
      </c>
      <c r="F610" t="s">
        <v>14842</v>
      </c>
      <c r="G610" t="s">
        <v>14803</v>
      </c>
      <c r="H610" s="4" t="s">
        <v>16760</v>
      </c>
      <c r="I610" s="1">
        <v>13815</v>
      </c>
      <c r="J610" s="1">
        <v>13815</v>
      </c>
      <c r="K610" s="1">
        <v>13811</v>
      </c>
      <c r="L610" s="1">
        <v>13725</v>
      </c>
      <c r="M610" s="1">
        <v>13717</v>
      </c>
      <c r="N610" s="1">
        <v>13522</v>
      </c>
      <c r="O610" s="1">
        <v>13413</v>
      </c>
      <c r="P610" s="1">
        <v>13378</v>
      </c>
      <c r="Q610" s="1">
        <v>13300</v>
      </c>
      <c r="T610"/>
    </row>
    <row r="611" spans="1:20" x14ac:dyDescent="0.15">
      <c r="A611" t="s">
        <v>9728</v>
      </c>
      <c r="B611">
        <v>17027</v>
      </c>
      <c r="C611" t="s">
        <v>9729</v>
      </c>
      <c r="D611" t="str">
        <f t="shared" si="30"/>
        <v>Illinois</v>
      </c>
      <c r="E611" t="str">
        <f t="shared" si="31"/>
        <v xml:space="preserve">Clinton </v>
      </c>
      <c r="F611" t="s">
        <v>15289</v>
      </c>
      <c r="G611" t="s">
        <v>14803</v>
      </c>
      <c r="H611" s="25" t="s">
        <v>122</v>
      </c>
      <c r="I611" s="1">
        <v>37762</v>
      </c>
      <c r="J611" s="1">
        <v>37762</v>
      </c>
      <c r="K611" s="1">
        <v>37827</v>
      </c>
      <c r="L611" s="1">
        <v>38148</v>
      </c>
      <c r="M611" s="1">
        <v>38071</v>
      </c>
      <c r="N611" s="1">
        <v>37879</v>
      </c>
      <c r="O611" s="1">
        <v>37801</v>
      </c>
      <c r="P611" s="1">
        <v>37809</v>
      </c>
      <c r="Q611" s="1">
        <v>37729</v>
      </c>
      <c r="T611"/>
    </row>
    <row r="612" spans="1:20" x14ac:dyDescent="0.15">
      <c r="A612" t="s">
        <v>9730</v>
      </c>
      <c r="B612">
        <v>17029</v>
      </c>
      <c r="C612" t="s">
        <v>9731</v>
      </c>
      <c r="D612" t="str">
        <f t="shared" si="30"/>
        <v>Illinois</v>
      </c>
      <c r="E612" t="str">
        <f t="shared" si="31"/>
        <v xml:space="preserve">Coles </v>
      </c>
      <c r="F612" t="s">
        <v>15290</v>
      </c>
      <c r="G612" t="s">
        <v>14803</v>
      </c>
      <c r="H612" s="4" t="s">
        <v>122</v>
      </c>
      <c r="I612" s="1">
        <v>53873</v>
      </c>
      <c r="J612" s="1">
        <v>53873</v>
      </c>
      <c r="K612" s="1">
        <v>53895</v>
      </c>
      <c r="L612" s="1">
        <v>53601</v>
      </c>
      <c r="M612" s="1">
        <v>53344</v>
      </c>
      <c r="N612" s="1">
        <v>53046</v>
      </c>
      <c r="O612" s="1">
        <v>52712</v>
      </c>
      <c r="P612" s="1">
        <v>52563</v>
      </c>
      <c r="Q612" s="1">
        <v>52343</v>
      </c>
      <c r="T612"/>
    </row>
    <row r="613" spans="1:20" x14ac:dyDescent="0.15">
      <c r="A613" t="s">
        <v>9732</v>
      </c>
      <c r="B613">
        <v>17031</v>
      </c>
      <c r="C613" t="s">
        <v>9733</v>
      </c>
      <c r="D613" t="str">
        <f t="shared" si="30"/>
        <v>Illinois</v>
      </c>
      <c r="E613" t="str">
        <f t="shared" si="31"/>
        <v xml:space="preserve">Cook </v>
      </c>
      <c r="F613" t="s">
        <v>15164</v>
      </c>
      <c r="G613" t="s">
        <v>14803</v>
      </c>
      <c r="H613" s="4" t="s">
        <v>7775</v>
      </c>
      <c r="I613" s="1">
        <v>5194675</v>
      </c>
      <c r="J613" s="1">
        <v>5195075</v>
      </c>
      <c r="K613" s="1">
        <v>5199500</v>
      </c>
      <c r="L613" s="1">
        <v>5214682</v>
      </c>
      <c r="M613" s="1">
        <v>5230016</v>
      </c>
      <c r="N613" s="1">
        <v>5240283</v>
      </c>
      <c r="O613" s="1">
        <v>5239254</v>
      </c>
      <c r="P613" s="1">
        <v>5224823</v>
      </c>
      <c r="Q613" s="1">
        <v>5203499</v>
      </c>
      <c r="T613"/>
    </row>
    <row r="614" spans="1:20" x14ac:dyDescent="0.15">
      <c r="A614" t="s">
        <v>9734</v>
      </c>
      <c r="B614">
        <v>17033</v>
      </c>
      <c r="C614" t="s">
        <v>9735</v>
      </c>
      <c r="D614" t="str">
        <f t="shared" si="30"/>
        <v>Illinois</v>
      </c>
      <c r="E614" t="str">
        <f t="shared" si="31"/>
        <v xml:space="preserve">Crawford </v>
      </c>
      <c r="F614" t="s">
        <v>14923</v>
      </c>
      <c r="G614" t="s">
        <v>14803</v>
      </c>
      <c r="H614" s="4" t="s">
        <v>122</v>
      </c>
      <c r="I614" s="1">
        <v>19817</v>
      </c>
      <c r="J614" s="1">
        <v>19817</v>
      </c>
      <c r="K614" s="1">
        <v>19810</v>
      </c>
      <c r="L614" s="1">
        <v>19784</v>
      </c>
      <c r="M614" s="1">
        <v>19621</v>
      </c>
      <c r="N614" s="1">
        <v>19495</v>
      </c>
      <c r="O614" s="1">
        <v>19368</v>
      </c>
      <c r="P614" s="1">
        <v>19413</v>
      </c>
      <c r="Q614" s="1">
        <v>19308</v>
      </c>
      <c r="T614"/>
    </row>
    <row r="615" spans="1:20" x14ac:dyDescent="0.15">
      <c r="A615" t="s">
        <v>9736</v>
      </c>
      <c r="B615">
        <v>17035</v>
      </c>
      <c r="C615" t="s">
        <v>9737</v>
      </c>
      <c r="D615" t="str">
        <f t="shared" si="30"/>
        <v>Illinois</v>
      </c>
      <c r="E615" t="str">
        <f t="shared" si="31"/>
        <v xml:space="preserve">Cumberland </v>
      </c>
      <c r="F615" t="s">
        <v>15291</v>
      </c>
      <c r="G615" t="s">
        <v>14803</v>
      </c>
      <c r="H615" s="4" t="s">
        <v>122</v>
      </c>
      <c r="I615" s="1">
        <v>11048</v>
      </c>
      <c r="J615" s="1">
        <v>11048</v>
      </c>
      <c r="K615" s="1">
        <v>11047</v>
      </c>
      <c r="L615" s="1">
        <v>11080</v>
      </c>
      <c r="M615" s="1">
        <v>10942</v>
      </c>
      <c r="N615" s="1">
        <v>10901</v>
      </c>
      <c r="O615" s="1">
        <v>10894</v>
      </c>
      <c r="P615" s="1">
        <v>10857</v>
      </c>
      <c r="Q615" s="1">
        <v>10858</v>
      </c>
      <c r="T615"/>
    </row>
    <row r="616" spans="1:20" x14ac:dyDescent="0.15">
      <c r="A616" t="s">
        <v>9738</v>
      </c>
      <c r="B616">
        <v>17037</v>
      </c>
      <c r="C616" t="s">
        <v>9739</v>
      </c>
      <c r="D616" t="str">
        <f t="shared" si="30"/>
        <v>Illinois</v>
      </c>
      <c r="E616" t="str">
        <f t="shared" si="31"/>
        <v xml:space="preserve">DeKalb </v>
      </c>
      <c r="F616" t="s">
        <v>14853</v>
      </c>
      <c r="G616" t="s">
        <v>14803</v>
      </c>
      <c r="H616" s="4" t="s">
        <v>8440</v>
      </c>
      <c r="I616" s="1">
        <v>105160</v>
      </c>
      <c r="J616" s="1">
        <v>105160</v>
      </c>
      <c r="K616" s="1">
        <v>105176</v>
      </c>
      <c r="L616" s="1">
        <v>104364</v>
      </c>
      <c r="M616" s="1">
        <v>104276</v>
      </c>
      <c r="N616" s="1">
        <v>104148</v>
      </c>
      <c r="O616" s="1">
        <v>104798</v>
      </c>
      <c r="P616" s="1">
        <v>104541</v>
      </c>
      <c r="Q616" s="1">
        <v>104528</v>
      </c>
      <c r="T616"/>
    </row>
    <row r="617" spans="1:20" x14ac:dyDescent="0.15">
      <c r="A617" t="s">
        <v>9740</v>
      </c>
      <c r="B617">
        <v>17039</v>
      </c>
      <c r="C617" t="s">
        <v>9741</v>
      </c>
      <c r="D617" t="str">
        <f t="shared" si="30"/>
        <v>Illinois</v>
      </c>
      <c r="E617" t="str">
        <f t="shared" si="31"/>
        <v xml:space="preserve">De Witt </v>
      </c>
      <c r="F617" t="s">
        <v>15292</v>
      </c>
      <c r="G617" t="s">
        <v>14803</v>
      </c>
      <c r="H617" s="4" t="s">
        <v>122</v>
      </c>
      <c r="I617" s="1">
        <v>16561</v>
      </c>
      <c r="J617" s="1">
        <v>16561</v>
      </c>
      <c r="K617" s="1">
        <v>16588</v>
      </c>
      <c r="L617" s="1">
        <v>16547</v>
      </c>
      <c r="M617" s="1">
        <v>16497</v>
      </c>
      <c r="N617" s="1">
        <v>16385</v>
      </c>
      <c r="O617" s="1">
        <v>16243</v>
      </c>
      <c r="P617" s="1">
        <v>16260</v>
      </c>
      <c r="Q617" s="1">
        <v>16226</v>
      </c>
      <c r="T617"/>
    </row>
    <row r="618" spans="1:20" x14ac:dyDescent="0.15">
      <c r="A618" t="s">
        <v>9742</v>
      </c>
      <c r="B618">
        <v>17041</v>
      </c>
      <c r="C618" t="s">
        <v>9743</v>
      </c>
      <c r="D618" t="str">
        <f t="shared" si="30"/>
        <v>Illinois</v>
      </c>
      <c r="E618" t="str">
        <f t="shared" si="31"/>
        <v xml:space="preserve">Douglas </v>
      </c>
      <c r="F618" t="s">
        <v>15041</v>
      </c>
      <c r="G618" t="s">
        <v>14803</v>
      </c>
      <c r="H618" s="4" t="s">
        <v>122</v>
      </c>
      <c r="I618" s="1">
        <v>19980</v>
      </c>
      <c r="J618" s="1">
        <v>19982</v>
      </c>
      <c r="K618" s="1">
        <v>19956</v>
      </c>
      <c r="L618" s="1">
        <v>19828</v>
      </c>
      <c r="M618" s="1">
        <v>19822</v>
      </c>
      <c r="N618" s="1">
        <v>19800</v>
      </c>
      <c r="O618" s="1">
        <v>19845</v>
      </c>
      <c r="P618" s="1">
        <v>19753</v>
      </c>
      <c r="Q618" s="1">
        <v>19630</v>
      </c>
      <c r="T618"/>
    </row>
    <row r="619" spans="1:20" x14ac:dyDescent="0.15">
      <c r="A619" t="s">
        <v>9744</v>
      </c>
      <c r="B619">
        <v>17043</v>
      </c>
      <c r="C619" t="s">
        <v>9745</v>
      </c>
      <c r="D619" t="str">
        <f t="shared" si="30"/>
        <v>Illinois</v>
      </c>
      <c r="E619" t="str">
        <f t="shared" si="31"/>
        <v xml:space="preserve">DuPage </v>
      </c>
      <c r="F619" t="s">
        <v>15293</v>
      </c>
      <c r="G619" t="s">
        <v>14803</v>
      </c>
      <c r="H619" s="33" t="s">
        <v>8440</v>
      </c>
      <c r="I619" s="1">
        <v>916924</v>
      </c>
      <c r="J619" s="1">
        <v>916889</v>
      </c>
      <c r="K619" s="1">
        <v>918144</v>
      </c>
      <c r="L619" s="1">
        <v>924245</v>
      </c>
      <c r="M619" s="1">
        <v>927668</v>
      </c>
      <c r="N619" s="1">
        <v>931296</v>
      </c>
      <c r="O619" s="1">
        <v>932419</v>
      </c>
      <c r="P619" s="1">
        <v>931819</v>
      </c>
      <c r="Q619" s="1">
        <v>929368</v>
      </c>
      <c r="T619"/>
    </row>
    <row r="620" spans="1:20" x14ac:dyDescent="0.15">
      <c r="A620" t="s">
        <v>9746</v>
      </c>
      <c r="B620">
        <v>17045</v>
      </c>
      <c r="C620" t="s">
        <v>9747</v>
      </c>
      <c r="D620" t="str">
        <f t="shared" si="30"/>
        <v>Illinois</v>
      </c>
      <c r="E620" t="str">
        <f t="shared" si="31"/>
        <v xml:space="preserve">Edgar </v>
      </c>
      <c r="F620" t="s">
        <v>15294</v>
      </c>
      <c r="G620" t="s">
        <v>14803</v>
      </c>
      <c r="H620" s="4" t="s">
        <v>122</v>
      </c>
      <c r="I620" s="1">
        <v>18576</v>
      </c>
      <c r="J620" s="1">
        <v>18576</v>
      </c>
      <c r="K620" s="1">
        <v>18510</v>
      </c>
      <c r="L620" s="1">
        <v>18412</v>
      </c>
      <c r="M620" s="1">
        <v>18174</v>
      </c>
      <c r="N620" s="1">
        <v>17943</v>
      </c>
      <c r="O620" s="1">
        <v>17812</v>
      </c>
      <c r="P620" s="1">
        <v>17644</v>
      </c>
      <c r="Q620" s="1">
        <v>17566</v>
      </c>
      <c r="T620"/>
    </row>
    <row r="621" spans="1:20" x14ac:dyDescent="0.15">
      <c r="A621" t="s">
        <v>9748</v>
      </c>
      <c r="B621">
        <v>17047</v>
      </c>
      <c r="C621" t="s">
        <v>9749</v>
      </c>
      <c r="D621" t="str">
        <f t="shared" si="30"/>
        <v>Illinois</v>
      </c>
      <c r="E621" t="str">
        <f t="shared" si="31"/>
        <v xml:space="preserve">Edwards </v>
      </c>
      <c r="F621" t="s">
        <v>15295</v>
      </c>
      <c r="G621" t="s">
        <v>14803</v>
      </c>
      <c r="H621" s="4" t="s">
        <v>122</v>
      </c>
      <c r="I621" s="1">
        <v>6721</v>
      </c>
      <c r="J621" s="1">
        <v>6721</v>
      </c>
      <c r="K621" s="1">
        <v>6728</v>
      </c>
      <c r="L621" s="1">
        <v>6682</v>
      </c>
      <c r="M621" s="1">
        <v>6726</v>
      </c>
      <c r="N621" s="1">
        <v>6671</v>
      </c>
      <c r="O621" s="1">
        <v>6622</v>
      </c>
      <c r="P621" s="1">
        <v>6520</v>
      </c>
      <c r="Q621" s="1">
        <v>6523</v>
      </c>
      <c r="T621"/>
    </row>
    <row r="622" spans="1:20" x14ac:dyDescent="0.15">
      <c r="A622" t="s">
        <v>9750</v>
      </c>
      <c r="B622">
        <v>17049</v>
      </c>
      <c r="C622" t="s">
        <v>9751</v>
      </c>
      <c r="D622" t="str">
        <f t="shared" si="30"/>
        <v>Illinois</v>
      </c>
      <c r="E622" t="str">
        <f t="shared" si="31"/>
        <v xml:space="preserve">Effingham </v>
      </c>
      <c r="F622" t="s">
        <v>15175</v>
      </c>
      <c r="G622" t="s">
        <v>14803</v>
      </c>
      <c r="H622" s="4" t="s">
        <v>122</v>
      </c>
      <c r="I622" s="1">
        <v>34242</v>
      </c>
      <c r="J622" s="1">
        <v>34242</v>
      </c>
      <c r="K622" s="1">
        <v>34225</v>
      </c>
      <c r="L622" s="1">
        <v>34284</v>
      </c>
      <c r="M622" s="1">
        <v>34351</v>
      </c>
      <c r="N622" s="1">
        <v>34312</v>
      </c>
      <c r="O622" s="1">
        <v>34337</v>
      </c>
      <c r="P622" s="1">
        <v>34396</v>
      </c>
      <c r="Q622" s="1">
        <v>34386</v>
      </c>
      <c r="T622"/>
    </row>
    <row r="623" spans="1:20" x14ac:dyDescent="0.15">
      <c r="A623" t="s">
        <v>9752</v>
      </c>
      <c r="B623">
        <v>17051</v>
      </c>
      <c r="C623" t="s">
        <v>9753</v>
      </c>
      <c r="D623" t="str">
        <f t="shared" si="30"/>
        <v>Illinois</v>
      </c>
      <c r="E623" t="str">
        <f t="shared" si="31"/>
        <v xml:space="preserve">Fayette </v>
      </c>
      <c r="F623" t="s">
        <v>14857</v>
      </c>
      <c r="G623" t="s">
        <v>14803</v>
      </c>
      <c r="H623" s="4" t="s">
        <v>122</v>
      </c>
      <c r="I623" s="1">
        <v>22140</v>
      </c>
      <c r="J623" s="1">
        <v>22142</v>
      </c>
      <c r="K623" s="1">
        <v>22131</v>
      </c>
      <c r="L623" s="1">
        <v>22373</v>
      </c>
      <c r="M623" s="1">
        <v>22130</v>
      </c>
      <c r="N623" s="1">
        <v>22145</v>
      </c>
      <c r="O623" s="1">
        <v>22002</v>
      </c>
      <c r="P623" s="1">
        <v>22059</v>
      </c>
      <c r="Q623" s="1">
        <v>21789</v>
      </c>
      <c r="T623"/>
    </row>
    <row r="624" spans="1:20" x14ac:dyDescent="0.15">
      <c r="A624" t="s">
        <v>9754</v>
      </c>
      <c r="B624">
        <v>17053</v>
      </c>
      <c r="C624" t="s">
        <v>9755</v>
      </c>
      <c r="D624" t="str">
        <f t="shared" si="30"/>
        <v>Illinois</v>
      </c>
      <c r="E624" t="str">
        <f t="shared" si="31"/>
        <v xml:space="preserve">Ford </v>
      </c>
      <c r="F624" t="s">
        <v>15296</v>
      </c>
      <c r="G624" t="s">
        <v>14803</v>
      </c>
      <c r="H624" s="33" t="s">
        <v>8440</v>
      </c>
      <c r="I624" s="1">
        <v>14081</v>
      </c>
      <c r="J624" s="1">
        <v>14081</v>
      </c>
      <c r="K624" s="1">
        <v>14077</v>
      </c>
      <c r="L624" s="1">
        <v>13945</v>
      </c>
      <c r="M624" s="1">
        <v>13982</v>
      </c>
      <c r="N624" s="1">
        <v>13803</v>
      </c>
      <c r="O624" s="1">
        <v>13704</v>
      </c>
      <c r="P624" s="1">
        <v>13726</v>
      </c>
      <c r="Q624" s="1">
        <v>13575</v>
      </c>
      <c r="T624"/>
    </row>
    <row r="625" spans="1:20" x14ac:dyDescent="0.15">
      <c r="A625" t="s">
        <v>9756</v>
      </c>
      <c r="B625">
        <v>17055</v>
      </c>
      <c r="C625" t="s">
        <v>9757</v>
      </c>
      <c r="D625" t="str">
        <f t="shared" si="30"/>
        <v>Illinois</v>
      </c>
      <c r="E625" t="str">
        <f t="shared" si="31"/>
        <v xml:space="preserve">Franklin </v>
      </c>
      <c r="F625" t="s">
        <v>14858</v>
      </c>
      <c r="G625" t="s">
        <v>14803</v>
      </c>
      <c r="H625" s="25" t="s">
        <v>122</v>
      </c>
      <c r="I625" s="1">
        <v>39561</v>
      </c>
      <c r="J625" s="1">
        <v>39989</v>
      </c>
      <c r="K625" s="1">
        <v>40031</v>
      </c>
      <c r="L625" s="1">
        <v>40012</v>
      </c>
      <c r="M625" s="1">
        <v>39874</v>
      </c>
      <c r="N625" s="1">
        <v>39574</v>
      </c>
      <c r="O625" s="1">
        <v>39485</v>
      </c>
      <c r="P625" s="1">
        <v>39427</v>
      </c>
      <c r="Q625" s="1">
        <v>39156</v>
      </c>
      <c r="T625"/>
    </row>
    <row r="626" spans="1:20" x14ac:dyDescent="0.15">
      <c r="A626" t="s">
        <v>9758</v>
      </c>
      <c r="B626">
        <v>17057</v>
      </c>
      <c r="C626" t="s">
        <v>9759</v>
      </c>
      <c r="D626" t="str">
        <f t="shared" si="30"/>
        <v>Illinois</v>
      </c>
      <c r="E626" t="str">
        <f t="shared" si="31"/>
        <v xml:space="preserve">Fulton </v>
      </c>
      <c r="F626" t="s">
        <v>14929</v>
      </c>
      <c r="G626" t="s">
        <v>14803</v>
      </c>
      <c r="H626" s="4" t="s">
        <v>122</v>
      </c>
      <c r="I626" s="1">
        <v>37069</v>
      </c>
      <c r="J626" s="1">
        <v>37069</v>
      </c>
      <c r="K626" s="1">
        <v>37054</v>
      </c>
      <c r="L626" s="1">
        <v>36950</v>
      </c>
      <c r="M626" s="1">
        <v>36624</v>
      </c>
      <c r="N626" s="1">
        <v>36375</v>
      </c>
      <c r="O626" s="1">
        <v>35951</v>
      </c>
      <c r="P626" s="1">
        <v>35750</v>
      </c>
      <c r="Q626" s="1">
        <v>35536</v>
      </c>
      <c r="T626"/>
    </row>
    <row r="627" spans="1:20" x14ac:dyDescent="0.15">
      <c r="A627" t="s">
        <v>9760</v>
      </c>
      <c r="B627">
        <v>17059</v>
      </c>
      <c r="C627" t="s">
        <v>9761</v>
      </c>
      <c r="D627" t="str">
        <f t="shared" si="30"/>
        <v>Illinois</v>
      </c>
      <c r="E627" t="str">
        <f t="shared" si="31"/>
        <v xml:space="preserve">Gallatin </v>
      </c>
      <c r="F627" t="s">
        <v>15297</v>
      </c>
      <c r="G627" t="s">
        <v>14803</v>
      </c>
      <c r="H627" s="4" t="s">
        <v>122</v>
      </c>
      <c r="I627" s="1">
        <v>5589</v>
      </c>
      <c r="J627" s="1">
        <v>5589</v>
      </c>
      <c r="K627" s="1">
        <v>5586</v>
      </c>
      <c r="L627" s="1">
        <v>5516</v>
      </c>
      <c r="M627" s="1">
        <v>5419</v>
      </c>
      <c r="N627" s="1">
        <v>5408</v>
      </c>
      <c r="O627" s="1">
        <v>5308</v>
      </c>
      <c r="P627" s="1">
        <v>5278</v>
      </c>
      <c r="Q627" s="1">
        <v>5212</v>
      </c>
      <c r="T627"/>
    </row>
    <row r="628" spans="1:20" x14ac:dyDescent="0.15">
      <c r="A628" t="s">
        <v>9762</v>
      </c>
      <c r="B628">
        <v>17061</v>
      </c>
      <c r="C628" t="s">
        <v>9763</v>
      </c>
      <c r="D628" t="str">
        <f t="shared" si="30"/>
        <v>Illinois</v>
      </c>
      <c r="E628" t="str">
        <f t="shared" si="31"/>
        <v xml:space="preserve">Greene </v>
      </c>
      <c r="F628" t="s">
        <v>14860</v>
      </c>
      <c r="G628" t="s">
        <v>14803</v>
      </c>
      <c r="H628" s="4" t="s">
        <v>122</v>
      </c>
      <c r="I628" s="1">
        <v>13886</v>
      </c>
      <c r="J628" s="1">
        <v>13886</v>
      </c>
      <c r="K628" s="1">
        <v>13882</v>
      </c>
      <c r="L628" s="1">
        <v>13851</v>
      </c>
      <c r="M628" s="1">
        <v>13631</v>
      </c>
      <c r="N628" s="1">
        <v>13511</v>
      </c>
      <c r="O628" s="1">
        <v>13402</v>
      </c>
      <c r="P628" s="1">
        <v>13313</v>
      </c>
      <c r="Q628" s="1">
        <v>13093</v>
      </c>
      <c r="T628"/>
    </row>
    <row r="629" spans="1:20" x14ac:dyDescent="0.15">
      <c r="A629" t="s">
        <v>9764</v>
      </c>
      <c r="B629">
        <v>17063</v>
      </c>
      <c r="C629" t="s">
        <v>9765</v>
      </c>
      <c r="D629" t="str">
        <f t="shared" si="30"/>
        <v>Illinois</v>
      </c>
      <c r="E629" t="str">
        <f t="shared" si="31"/>
        <v xml:space="preserve">Grundy </v>
      </c>
      <c r="F629" t="s">
        <v>15298</v>
      </c>
      <c r="G629" t="s">
        <v>14803</v>
      </c>
      <c r="H629" s="4" t="s">
        <v>8440</v>
      </c>
      <c r="I629" s="1">
        <v>50063</v>
      </c>
      <c r="J629" s="1">
        <v>50063</v>
      </c>
      <c r="K629" s="1">
        <v>50119</v>
      </c>
      <c r="L629" s="1">
        <v>50073</v>
      </c>
      <c r="M629" s="1">
        <v>50168</v>
      </c>
      <c r="N629" s="1">
        <v>50177</v>
      </c>
      <c r="O629" s="1">
        <v>50409</v>
      </c>
      <c r="P629" s="1">
        <v>50499</v>
      </c>
      <c r="Q629" s="1">
        <v>50437</v>
      </c>
      <c r="T629"/>
    </row>
    <row r="630" spans="1:20" x14ac:dyDescent="0.15">
      <c r="A630" t="s">
        <v>9766</v>
      </c>
      <c r="B630">
        <v>17065</v>
      </c>
      <c r="C630" t="s">
        <v>9767</v>
      </c>
      <c r="D630" t="str">
        <f t="shared" si="30"/>
        <v>Illinois</v>
      </c>
      <c r="E630" t="str">
        <f t="shared" si="31"/>
        <v xml:space="preserve">Hamilton </v>
      </c>
      <c r="F630" t="s">
        <v>15106</v>
      </c>
      <c r="G630" t="s">
        <v>14803</v>
      </c>
      <c r="H630" s="25" t="s">
        <v>122</v>
      </c>
      <c r="I630" s="1">
        <v>8457</v>
      </c>
      <c r="J630" s="1">
        <v>8457</v>
      </c>
      <c r="K630" s="1">
        <v>8452</v>
      </c>
      <c r="L630" s="1">
        <v>8422</v>
      </c>
      <c r="M630" s="1">
        <v>8372</v>
      </c>
      <c r="N630" s="1">
        <v>8329</v>
      </c>
      <c r="O630" s="1">
        <v>8295</v>
      </c>
      <c r="P630" s="1">
        <v>8198</v>
      </c>
      <c r="Q630" s="1">
        <v>8061</v>
      </c>
      <c r="T630"/>
    </row>
    <row r="631" spans="1:20" x14ac:dyDescent="0.15">
      <c r="A631" t="s">
        <v>9768</v>
      </c>
      <c r="B631">
        <v>17067</v>
      </c>
      <c r="C631" t="s">
        <v>9769</v>
      </c>
      <c r="D631" t="str">
        <f t="shared" si="30"/>
        <v>Illinois</v>
      </c>
      <c r="E631" t="str">
        <f t="shared" si="31"/>
        <v xml:space="preserve">Hancock </v>
      </c>
      <c r="F631" t="s">
        <v>15189</v>
      </c>
      <c r="G631" t="s">
        <v>14803</v>
      </c>
      <c r="H631" s="4" t="s">
        <v>122</v>
      </c>
      <c r="I631" s="1">
        <v>19104</v>
      </c>
      <c r="J631" s="1">
        <v>19104</v>
      </c>
      <c r="K631" s="1">
        <v>19085</v>
      </c>
      <c r="L631" s="1">
        <v>19034</v>
      </c>
      <c r="M631" s="1">
        <v>18893</v>
      </c>
      <c r="N631" s="1">
        <v>18603</v>
      </c>
      <c r="O631" s="1">
        <v>18621</v>
      </c>
      <c r="P631" s="1">
        <v>18539</v>
      </c>
      <c r="Q631" s="1">
        <v>18508</v>
      </c>
      <c r="T631"/>
    </row>
    <row r="632" spans="1:20" x14ac:dyDescent="0.15">
      <c r="A632" t="s">
        <v>9770</v>
      </c>
      <c r="B632">
        <v>17069</v>
      </c>
      <c r="C632" t="s">
        <v>9771</v>
      </c>
      <c r="D632" t="str">
        <f t="shared" si="30"/>
        <v>Illinois</v>
      </c>
      <c r="E632" t="str">
        <f t="shared" si="31"/>
        <v xml:space="preserve">Hardin </v>
      </c>
      <c r="F632" t="s">
        <v>15299</v>
      </c>
      <c r="G632" t="s">
        <v>14803</v>
      </c>
      <c r="H632" s="25" t="s">
        <v>271</v>
      </c>
      <c r="I632" s="1">
        <v>4320</v>
      </c>
      <c r="J632" s="1">
        <v>4320</v>
      </c>
      <c r="K632" s="1">
        <v>4305</v>
      </c>
      <c r="L632" s="1">
        <v>4285</v>
      </c>
      <c r="M632" s="1">
        <v>4263</v>
      </c>
      <c r="N632" s="1">
        <v>4249</v>
      </c>
      <c r="O632" s="1">
        <v>4217</v>
      </c>
      <c r="P632" s="1">
        <v>4113</v>
      </c>
      <c r="Q632" s="1">
        <v>4024</v>
      </c>
      <c r="T632"/>
    </row>
    <row r="633" spans="1:20" x14ac:dyDescent="0.15">
      <c r="A633" t="s">
        <v>9772</v>
      </c>
      <c r="B633">
        <v>17071</v>
      </c>
      <c r="C633" t="s">
        <v>9773</v>
      </c>
      <c r="D633" t="str">
        <f t="shared" si="30"/>
        <v>Illinois</v>
      </c>
      <c r="E633" t="str">
        <f t="shared" si="31"/>
        <v xml:space="preserve">Henderson </v>
      </c>
      <c r="F633" t="s">
        <v>15300</v>
      </c>
      <c r="G633" t="s">
        <v>14803</v>
      </c>
      <c r="H633" s="4" t="s">
        <v>122</v>
      </c>
      <c r="I633" s="1">
        <v>7331</v>
      </c>
      <c r="J633" s="1">
        <v>7328</v>
      </c>
      <c r="K633" s="1">
        <v>7332</v>
      </c>
      <c r="L633" s="1">
        <v>7217</v>
      </c>
      <c r="M633" s="1">
        <v>7049</v>
      </c>
      <c r="N633" s="1">
        <v>6957</v>
      </c>
      <c r="O633" s="1">
        <v>6985</v>
      </c>
      <c r="P633" s="1">
        <v>6971</v>
      </c>
      <c r="Q633" s="1">
        <v>6869</v>
      </c>
      <c r="T633"/>
    </row>
    <row r="634" spans="1:20" x14ac:dyDescent="0.15">
      <c r="A634" t="s">
        <v>9774</v>
      </c>
      <c r="B634">
        <v>17073</v>
      </c>
      <c r="C634" t="s">
        <v>9775</v>
      </c>
      <c r="D634" t="str">
        <f t="shared" si="30"/>
        <v>Illinois</v>
      </c>
      <c r="E634" t="str">
        <f t="shared" si="31"/>
        <v xml:space="preserve">Henry </v>
      </c>
      <c r="F634" t="s">
        <v>14862</v>
      </c>
      <c r="G634" t="s">
        <v>14803</v>
      </c>
      <c r="H634" s="4" t="s">
        <v>122</v>
      </c>
      <c r="I634" s="1">
        <v>50486</v>
      </c>
      <c r="J634" s="1">
        <v>50485</v>
      </c>
      <c r="K634" s="1">
        <v>50448</v>
      </c>
      <c r="L634" s="1">
        <v>50316</v>
      </c>
      <c r="M634" s="1">
        <v>50160</v>
      </c>
      <c r="N634" s="1">
        <v>49831</v>
      </c>
      <c r="O634" s="1">
        <v>49673</v>
      </c>
      <c r="P634" s="1">
        <v>49459</v>
      </c>
      <c r="Q634" s="1">
        <v>49280</v>
      </c>
      <c r="T634"/>
    </row>
    <row r="635" spans="1:20" x14ac:dyDescent="0.15">
      <c r="A635" t="s">
        <v>9776</v>
      </c>
      <c r="B635">
        <v>17075</v>
      </c>
      <c r="C635" t="s">
        <v>9777</v>
      </c>
      <c r="D635" t="str">
        <f t="shared" si="30"/>
        <v>Illinois</v>
      </c>
      <c r="E635" t="str">
        <f t="shared" si="31"/>
        <v xml:space="preserve">Iroquois </v>
      </c>
      <c r="F635" t="s">
        <v>15301</v>
      </c>
      <c r="G635" t="s">
        <v>14803</v>
      </c>
      <c r="H635" s="33" t="s">
        <v>8440</v>
      </c>
      <c r="I635" s="1">
        <v>29718</v>
      </c>
      <c r="J635" s="1">
        <v>29718</v>
      </c>
      <c r="K635" s="1">
        <v>29677</v>
      </c>
      <c r="L635" s="1">
        <v>29518</v>
      </c>
      <c r="M635" s="1">
        <v>29300</v>
      </c>
      <c r="N635" s="1">
        <v>28982</v>
      </c>
      <c r="O635" s="1">
        <v>28804</v>
      </c>
      <c r="P635" s="1">
        <v>28651</v>
      </c>
      <c r="Q635" s="1">
        <v>28334</v>
      </c>
      <c r="T635"/>
    </row>
    <row r="636" spans="1:20" x14ac:dyDescent="0.15">
      <c r="A636" t="s">
        <v>9778</v>
      </c>
      <c r="B636">
        <v>17077</v>
      </c>
      <c r="C636" t="s">
        <v>9779</v>
      </c>
      <c r="D636" t="str">
        <f t="shared" si="30"/>
        <v>Illinois</v>
      </c>
      <c r="E636" t="str">
        <f t="shared" si="31"/>
        <v xml:space="preserve">Jackson </v>
      </c>
      <c r="F636" t="s">
        <v>14864</v>
      </c>
      <c r="G636" t="s">
        <v>14803</v>
      </c>
      <c r="H636" s="4" t="s">
        <v>16760</v>
      </c>
      <c r="I636" s="1">
        <v>60218</v>
      </c>
      <c r="J636" s="1">
        <v>60218</v>
      </c>
      <c r="K636" s="1">
        <v>60381</v>
      </c>
      <c r="L636" s="1">
        <v>60290</v>
      </c>
      <c r="M636" s="1">
        <v>58962</v>
      </c>
      <c r="N636" s="1">
        <v>59593</v>
      </c>
      <c r="O636" s="1">
        <v>59293</v>
      </c>
      <c r="P636" s="1">
        <v>59220</v>
      </c>
      <c r="Q636" s="1">
        <v>58870</v>
      </c>
      <c r="T636"/>
    </row>
    <row r="637" spans="1:20" x14ac:dyDescent="0.15">
      <c r="A637" t="s">
        <v>9780</v>
      </c>
      <c r="B637">
        <v>17079</v>
      </c>
      <c r="C637" t="s">
        <v>9781</v>
      </c>
      <c r="D637" t="str">
        <f t="shared" si="30"/>
        <v>Illinois</v>
      </c>
      <c r="E637" t="str">
        <f t="shared" si="31"/>
        <v xml:space="preserve">Jasper </v>
      </c>
      <c r="F637" t="s">
        <v>15195</v>
      </c>
      <c r="G637" t="s">
        <v>14803</v>
      </c>
      <c r="H637" s="4" t="s">
        <v>122</v>
      </c>
      <c r="I637" s="1">
        <v>9698</v>
      </c>
      <c r="J637" s="1">
        <v>9698</v>
      </c>
      <c r="K637" s="1">
        <v>9708</v>
      </c>
      <c r="L637" s="1">
        <v>9741</v>
      </c>
      <c r="M637" s="1">
        <v>9646</v>
      </c>
      <c r="N637" s="1">
        <v>9574</v>
      </c>
      <c r="O637" s="1">
        <v>9615</v>
      </c>
      <c r="P637" s="1">
        <v>9591</v>
      </c>
      <c r="Q637" s="1">
        <v>9536</v>
      </c>
      <c r="T637"/>
    </row>
    <row r="638" spans="1:20" x14ac:dyDescent="0.15">
      <c r="A638" t="s">
        <v>9782</v>
      </c>
      <c r="B638">
        <v>17081</v>
      </c>
      <c r="C638" t="s">
        <v>9783</v>
      </c>
      <c r="D638" t="str">
        <f t="shared" si="30"/>
        <v>Illinois</v>
      </c>
      <c r="E638" t="str">
        <f t="shared" si="31"/>
        <v xml:space="preserve">Jefferson </v>
      </c>
      <c r="F638" t="s">
        <v>14865</v>
      </c>
      <c r="G638" t="s">
        <v>14803</v>
      </c>
      <c r="H638" s="25" t="s">
        <v>122</v>
      </c>
      <c r="I638" s="1">
        <v>38827</v>
      </c>
      <c r="J638" s="1">
        <v>38825</v>
      </c>
      <c r="K638" s="1">
        <v>38762</v>
      </c>
      <c r="L638" s="1">
        <v>38759</v>
      </c>
      <c r="M638" s="1">
        <v>38666</v>
      </c>
      <c r="N638" s="1">
        <v>38657</v>
      </c>
      <c r="O638" s="1">
        <v>38442</v>
      </c>
      <c r="P638" s="1">
        <v>38390</v>
      </c>
      <c r="Q638" s="1">
        <v>38460</v>
      </c>
      <c r="T638"/>
    </row>
    <row r="639" spans="1:20" x14ac:dyDescent="0.15">
      <c r="A639" t="s">
        <v>9784</v>
      </c>
      <c r="B639">
        <v>17083</v>
      </c>
      <c r="C639" t="s">
        <v>9785</v>
      </c>
      <c r="D639" t="str">
        <f t="shared" si="30"/>
        <v>Illinois</v>
      </c>
      <c r="E639" t="str">
        <f t="shared" si="31"/>
        <v xml:space="preserve">Jersey </v>
      </c>
      <c r="F639" t="s">
        <v>15302</v>
      </c>
      <c r="G639" t="s">
        <v>14803</v>
      </c>
      <c r="H639" s="4" t="s">
        <v>122</v>
      </c>
      <c r="I639" s="1">
        <v>22985</v>
      </c>
      <c r="J639" s="1">
        <v>22985</v>
      </c>
      <c r="K639" s="1">
        <v>22966</v>
      </c>
      <c r="L639" s="1">
        <v>22872</v>
      </c>
      <c r="M639" s="1">
        <v>22732</v>
      </c>
      <c r="N639" s="1">
        <v>22620</v>
      </c>
      <c r="O639" s="1">
        <v>22523</v>
      </c>
      <c r="P639" s="1">
        <v>22306</v>
      </c>
      <c r="Q639" s="1">
        <v>22025</v>
      </c>
      <c r="T639"/>
    </row>
    <row r="640" spans="1:20" x14ac:dyDescent="0.15">
      <c r="A640" t="s">
        <v>9786</v>
      </c>
      <c r="B640">
        <v>17085</v>
      </c>
      <c r="C640" t="s">
        <v>9787</v>
      </c>
      <c r="D640" t="str">
        <f t="shared" si="30"/>
        <v>Illinois</v>
      </c>
      <c r="E640" t="str">
        <f t="shared" si="31"/>
        <v xml:space="preserve">Jo Daviess </v>
      </c>
      <c r="F640" t="s">
        <v>15303</v>
      </c>
      <c r="G640" t="s">
        <v>14803</v>
      </c>
      <c r="H640" s="33" t="s">
        <v>8440</v>
      </c>
      <c r="I640" s="1">
        <v>22678</v>
      </c>
      <c r="J640" s="1">
        <v>22677</v>
      </c>
      <c r="K640" s="1">
        <v>22648</v>
      </c>
      <c r="L640" s="1">
        <v>22640</v>
      </c>
      <c r="M640" s="1">
        <v>22496</v>
      </c>
      <c r="N640" s="1">
        <v>22332</v>
      </c>
      <c r="O640" s="1">
        <v>22298</v>
      </c>
      <c r="P640" s="1">
        <v>22034</v>
      </c>
      <c r="Q640" s="1">
        <v>21770</v>
      </c>
      <c r="T640"/>
    </row>
    <row r="641" spans="1:20" x14ac:dyDescent="0.15">
      <c r="A641" t="s">
        <v>9788</v>
      </c>
      <c r="B641">
        <v>17087</v>
      </c>
      <c r="C641" t="s">
        <v>9789</v>
      </c>
      <c r="D641" t="str">
        <f t="shared" si="30"/>
        <v>Illinois</v>
      </c>
      <c r="E641" t="str">
        <f t="shared" si="31"/>
        <v xml:space="preserve">Johnson </v>
      </c>
      <c r="F641" t="s">
        <v>14937</v>
      </c>
      <c r="G641" t="s">
        <v>14803</v>
      </c>
      <c r="H641" s="25" t="s">
        <v>122</v>
      </c>
      <c r="I641" s="1">
        <v>12582</v>
      </c>
      <c r="J641" s="1">
        <v>12582</v>
      </c>
      <c r="K641" s="1">
        <v>12609</v>
      </c>
      <c r="L641" s="1">
        <v>12852</v>
      </c>
      <c r="M641" s="1">
        <v>12912</v>
      </c>
      <c r="N641" s="1">
        <v>12845</v>
      </c>
      <c r="O641" s="1">
        <v>12834</v>
      </c>
      <c r="P641" s="1">
        <v>12837</v>
      </c>
      <c r="Q641" s="1">
        <v>12902</v>
      </c>
      <c r="T641"/>
    </row>
    <row r="642" spans="1:20" x14ac:dyDescent="0.15">
      <c r="A642" t="s">
        <v>9790</v>
      </c>
      <c r="B642">
        <v>17089</v>
      </c>
      <c r="C642" t="s">
        <v>9791</v>
      </c>
      <c r="D642" t="str">
        <f t="shared" si="30"/>
        <v>Illinois</v>
      </c>
      <c r="E642" t="str">
        <f t="shared" si="31"/>
        <v xml:space="preserve">Kane </v>
      </c>
      <c r="F642" t="s">
        <v>15304</v>
      </c>
      <c r="G642" t="s">
        <v>14803</v>
      </c>
      <c r="H642" t="s">
        <v>8440</v>
      </c>
      <c r="I642" s="1">
        <v>515269</v>
      </c>
      <c r="J642" s="1">
        <v>515258</v>
      </c>
      <c r="K642" s="1">
        <v>516030</v>
      </c>
      <c r="L642" s="1">
        <v>519723</v>
      </c>
      <c r="M642" s="1">
        <v>521431</v>
      </c>
      <c r="N642" s="1">
        <v>523590</v>
      </c>
      <c r="O642" s="1">
        <v>526636</v>
      </c>
      <c r="P642" s="1">
        <v>529702</v>
      </c>
      <c r="Q642" s="1">
        <v>531715</v>
      </c>
      <c r="T642"/>
    </row>
    <row r="643" spans="1:20" x14ac:dyDescent="0.15">
      <c r="A643" t="s">
        <v>9792</v>
      </c>
      <c r="B643">
        <v>17091</v>
      </c>
      <c r="C643" t="s">
        <v>9793</v>
      </c>
      <c r="D643" t="str">
        <f t="shared" si="30"/>
        <v>Illinois</v>
      </c>
      <c r="E643" t="str">
        <f t="shared" si="31"/>
        <v xml:space="preserve">Kankakee </v>
      </c>
      <c r="F643" t="s">
        <v>15305</v>
      </c>
      <c r="G643" t="s">
        <v>14803</v>
      </c>
      <c r="H643" s="4" t="s">
        <v>8440</v>
      </c>
      <c r="I643" s="1">
        <v>113449</v>
      </c>
      <c r="J643" s="1">
        <v>113449</v>
      </c>
      <c r="K643" s="1">
        <v>113447</v>
      </c>
      <c r="L643" s="1">
        <v>113518</v>
      </c>
      <c r="M643" s="1">
        <v>112976</v>
      </c>
      <c r="N643" s="1">
        <v>112227</v>
      </c>
      <c r="O643" s="1">
        <v>111461</v>
      </c>
      <c r="P643" s="1">
        <v>110795</v>
      </c>
      <c r="Q643" s="1">
        <v>110008</v>
      </c>
      <c r="T643"/>
    </row>
    <row r="644" spans="1:20" x14ac:dyDescent="0.15">
      <c r="A644" t="s">
        <v>9794</v>
      </c>
      <c r="B644">
        <v>17093</v>
      </c>
      <c r="C644" t="s">
        <v>9795</v>
      </c>
      <c r="D644" t="str">
        <f t="shared" ref="D644:D707" si="33">MID(C644,FIND(",",C644)+2,9999)</f>
        <v>Illinois</v>
      </c>
      <c r="E644" t="str">
        <f t="shared" ref="E644:E707" si="34">MID(MID(C644,1,FIND(D644,C644)-3),1,FIND(" County",MID(C644,1,FIND(D644,C644)-3)))</f>
        <v xml:space="preserve">Kendall </v>
      </c>
      <c r="F644" t="s">
        <v>15306</v>
      </c>
      <c r="G644" t="s">
        <v>14803</v>
      </c>
      <c r="H644" s="4" t="s">
        <v>8440</v>
      </c>
      <c r="I644" s="1">
        <v>114736</v>
      </c>
      <c r="J644" s="1">
        <v>114792</v>
      </c>
      <c r="K644" s="1">
        <v>115383</v>
      </c>
      <c r="L644" s="1">
        <v>116856</v>
      </c>
      <c r="M644" s="1">
        <v>118344</v>
      </c>
      <c r="N644" s="1">
        <v>119709</v>
      </c>
      <c r="O644" s="1">
        <v>121565</v>
      </c>
      <c r="P644" s="1">
        <v>122946</v>
      </c>
      <c r="Q644" s="1">
        <v>124695</v>
      </c>
      <c r="T644"/>
    </row>
    <row r="645" spans="1:20" x14ac:dyDescent="0.15">
      <c r="A645" t="s">
        <v>9796</v>
      </c>
      <c r="B645">
        <v>17095</v>
      </c>
      <c r="C645" t="s">
        <v>9797</v>
      </c>
      <c r="D645" t="str">
        <f t="shared" si="33"/>
        <v>Illinois</v>
      </c>
      <c r="E645" t="str">
        <f t="shared" si="34"/>
        <v xml:space="preserve">Knox </v>
      </c>
      <c r="F645" t="s">
        <v>15307</v>
      </c>
      <c r="G645" t="s">
        <v>14803</v>
      </c>
      <c r="H645" s="4" t="s">
        <v>122</v>
      </c>
      <c r="I645" s="1">
        <v>52919</v>
      </c>
      <c r="J645" s="1">
        <v>52919</v>
      </c>
      <c r="K645" s="1">
        <v>52932</v>
      </c>
      <c r="L645" s="1">
        <v>52693</v>
      </c>
      <c r="M645" s="1">
        <v>52302</v>
      </c>
      <c r="N645" s="1">
        <v>52149</v>
      </c>
      <c r="O645" s="1">
        <v>51953</v>
      </c>
      <c r="P645" s="1">
        <v>51416</v>
      </c>
      <c r="Q645" s="1">
        <v>50938</v>
      </c>
      <c r="T645"/>
    </row>
    <row r="646" spans="1:20" x14ac:dyDescent="0.15">
      <c r="A646" t="s">
        <v>9798</v>
      </c>
      <c r="B646">
        <v>17097</v>
      </c>
      <c r="C646" t="s">
        <v>9799</v>
      </c>
      <c r="D646" t="str">
        <f t="shared" si="33"/>
        <v>Illinois</v>
      </c>
      <c r="E646" t="str">
        <f t="shared" si="34"/>
        <v xml:space="preserve">Lake </v>
      </c>
      <c r="F646" t="s">
        <v>14983</v>
      </c>
      <c r="G646" t="s">
        <v>14803</v>
      </c>
      <c r="H646" s="53" t="s">
        <v>16759</v>
      </c>
      <c r="I646" s="1">
        <v>703462</v>
      </c>
      <c r="J646" s="1">
        <v>703404</v>
      </c>
      <c r="K646" s="1">
        <v>704348</v>
      </c>
      <c r="L646" s="1">
        <v>700893</v>
      </c>
      <c r="M646" s="1">
        <v>701220</v>
      </c>
      <c r="N646" s="1">
        <v>703411</v>
      </c>
      <c r="O646" s="1">
        <v>703357</v>
      </c>
      <c r="P646" s="1">
        <v>703413</v>
      </c>
      <c r="Q646" s="1">
        <v>703047</v>
      </c>
      <c r="T646"/>
    </row>
    <row r="647" spans="1:20" x14ac:dyDescent="0.15">
      <c r="A647" t="s">
        <v>9800</v>
      </c>
      <c r="B647">
        <v>17099</v>
      </c>
      <c r="C647" t="s">
        <v>9801</v>
      </c>
      <c r="D647" t="str">
        <f t="shared" si="33"/>
        <v>Illinois</v>
      </c>
      <c r="E647" t="str">
        <f t="shared" si="34"/>
        <v xml:space="preserve">LaSalle </v>
      </c>
      <c r="F647" t="s">
        <v>15308</v>
      </c>
      <c r="G647" t="s">
        <v>14803</v>
      </c>
      <c r="H647" s="4" t="s">
        <v>16760</v>
      </c>
      <c r="I647" s="1">
        <v>113924</v>
      </c>
      <c r="J647" s="1">
        <v>113915</v>
      </c>
      <c r="K647" s="1">
        <v>113828</v>
      </c>
      <c r="L647" s="1">
        <v>113671</v>
      </c>
      <c r="M647" s="1">
        <v>113109</v>
      </c>
      <c r="N647" s="1">
        <v>112687</v>
      </c>
      <c r="O647" s="1">
        <v>111933</v>
      </c>
      <c r="P647" s="1">
        <v>111304</v>
      </c>
      <c r="Q647" s="1">
        <v>110642</v>
      </c>
      <c r="T647"/>
    </row>
    <row r="648" spans="1:20" x14ac:dyDescent="0.15">
      <c r="A648" t="s">
        <v>9802</v>
      </c>
      <c r="B648">
        <v>17101</v>
      </c>
      <c r="C648" t="s">
        <v>9803</v>
      </c>
      <c r="D648" t="str">
        <f t="shared" si="33"/>
        <v>Illinois</v>
      </c>
      <c r="E648" t="str">
        <f t="shared" si="34"/>
        <v xml:space="preserve">Lawrence </v>
      </c>
      <c r="F648" t="s">
        <v>14868</v>
      </c>
      <c r="G648" t="s">
        <v>14803</v>
      </c>
      <c r="H648" s="4" t="s">
        <v>122</v>
      </c>
      <c r="I648" s="1">
        <v>16833</v>
      </c>
      <c r="J648" s="1">
        <v>16903</v>
      </c>
      <c r="K648" s="1">
        <v>16927</v>
      </c>
      <c r="L648" s="1">
        <v>16833</v>
      </c>
      <c r="M648" s="1">
        <v>16682</v>
      </c>
      <c r="N648" s="1">
        <v>16745</v>
      </c>
      <c r="O648" s="1">
        <v>16595</v>
      </c>
      <c r="P648" s="1">
        <v>16513</v>
      </c>
      <c r="Q648" s="1">
        <v>16377</v>
      </c>
      <c r="T648"/>
    </row>
    <row r="649" spans="1:20" x14ac:dyDescent="0.15">
      <c r="A649" t="s">
        <v>9804</v>
      </c>
      <c r="B649">
        <v>17103</v>
      </c>
      <c r="C649" t="s">
        <v>9805</v>
      </c>
      <c r="D649" t="str">
        <f t="shared" si="33"/>
        <v>Illinois</v>
      </c>
      <c r="E649" t="str">
        <f t="shared" si="34"/>
        <v xml:space="preserve">Lee </v>
      </c>
      <c r="F649" t="s">
        <v>14869</v>
      </c>
      <c r="G649" t="s">
        <v>14803</v>
      </c>
      <c r="H649" s="4" t="s">
        <v>8440</v>
      </c>
      <c r="I649" s="1">
        <v>36031</v>
      </c>
      <c r="J649" s="1">
        <v>36031</v>
      </c>
      <c r="K649" s="1">
        <v>35931</v>
      </c>
      <c r="L649" s="1">
        <v>35518</v>
      </c>
      <c r="M649" s="1">
        <v>35114</v>
      </c>
      <c r="N649" s="1">
        <v>35008</v>
      </c>
      <c r="O649" s="1">
        <v>34789</v>
      </c>
      <c r="P649" s="1">
        <v>34427</v>
      </c>
      <c r="Q649" s="1">
        <v>34251</v>
      </c>
      <c r="T649"/>
    </row>
    <row r="650" spans="1:20" x14ac:dyDescent="0.15">
      <c r="A650" t="s">
        <v>9806</v>
      </c>
      <c r="B650">
        <v>17105</v>
      </c>
      <c r="C650" t="s">
        <v>9807</v>
      </c>
      <c r="D650" t="str">
        <f t="shared" si="33"/>
        <v>Illinois</v>
      </c>
      <c r="E650" t="str">
        <f t="shared" si="34"/>
        <v xml:space="preserve">Livingston </v>
      </c>
      <c r="F650" t="s">
        <v>15309</v>
      </c>
      <c r="G650" t="s">
        <v>14803</v>
      </c>
      <c r="H650" s="33" t="s">
        <v>8440</v>
      </c>
      <c r="I650" s="1">
        <v>38950</v>
      </c>
      <c r="J650" s="1">
        <v>38950</v>
      </c>
      <c r="K650" s="1">
        <v>38872</v>
      </c>
      <c r="L650" s="1">
        <v>38840</v>
      </c>
      <c r="M650" s="1">
        <v>38553</v>
      </c>
      <c r="N650" s="1">
        <v>37444</v>
      </c>
      <c r="O650" s="1">
        <v>37116</v>
      </c>
      <c r="P650" s="1">
        <v>36749</v>
      </c>
      <c r="Q650" s="1">
        <v>36526</v>
      </c>
      <c r="T650"/>
    </row>
    <row r="651" spans="1:20" x14ac:dyDescent="0.15">
      <c r="A651" t="s">
        <v>9808</v>
      </c>
      <c r="B651">
        <v>17107</v>
      </c>
      <c r="C651" t="s">
        <v>9809</v>
      </c>
      <c r="D651" t="str">
        <f t="shared" si="33"/>
        <v>Illinois</v>
      </c>
      <c r="E651" t="str">
        <f t="shared" si="34"/>
        <v xml:space="preserve">Logan </v>
      </c>
      <c r="F651" t="s">
        <v>14941</v>
      </c>
      <c r="G651" t="s">
        <v>14803</v>
      </c>
      <c r="H651" s="4" t="s">
        <v>122</v>
      </c>
      <c r="I651" s="1">
        <v>30305</v>
      </c>
      <c r="J651" s="1">
        <v>30305</v>
      </c>
      <c r="K651" s="1">
        <v>30274</v>
      </c>
      <c r="L651" s="1">
        <v>30308</v>
      </c>
      <c r="M651" s="1">
        <v>30388</v>
      </c>
      <c r="N651" s="1">
        <v>29890</v>
      </c>
      <c r="O651" s="1">
        <v>29755</v>
      </c>
      <c r="P651" s="1">
        <v>29540</v>
      </c>
      <c r="Q651" s="1">
        <v>29527</v>
      </c>
      <c r="T651"/>
    </row>
    <row r="652" spans="1:20" x14ac:dyDescent="0.15">
      <c r="A652" t="s">
        <v>9810</v>
      </c>
      <c r="B652">
        <v>17109</v>
      </c>
      <c r="C652" t="s">
        <v>9811</v>
      </c>
      <c r="D652" t="str">
        <f t="shared" si="33"/>
        <v>Illinois</v>
      </c>
      <c r="E652" t="str">
        <f t="shared" si="34"/>
        <v xml:space="preserve">McDonough </v>
      </c>
      <c r="F652" t="s">
        <v>15310</v>
      </c>
      <c r="G652" t="s">
        <v>14803</v>
      </c>
      <c r="H652" s="4" t="s">
        <v>122</v>
      </c>
      <c r="I652" s="1">
        <v>32612</v>
      </c>
      <c r="J652" s="1">
        <v>32612</v>
      </c>
      <c r="K652" s="1">
        <v>32607</v>
      </c>
      <c r="L652" s="1">
        <v>32485</v>
      </c>
      <c r="M652" s="1">
        <v>32516</v>
      </c>
      <c r="N652" s="1">
        <v>32167</v>
      </c>
      <c r="O652" s="1">
        <v>31615</v>
      </c>
      <c r="P652" s="1">
        <v>31342</v>
      </c>
      <c r="Q652" s="1">
        <v>30996</v>
      </c>
      <c r="T652"/>
    </row>
    <row r="653" spans="1:20" x14ac:dyDescent="0.15">
      <c r="A653" t="s">
        <v>9812</v>
      </c>
      <c r="B653">
        <v>17111</v>
      </c>
      <c r="C653" t="s">
        <v>9813</v>
      </c>
      <c r="D653" t="str">
        <f t="shared" si="33"/>
        <v>Illinois</v>
      </c>
      <c r="E653" t="str">
        <f t="shared" si="34"/>
        <v xml:space="preserve">McHenry </v>
      </c>
      <c r="F653" t="s">
        <v>15311</v>
      </c>
      <c r="G653" t="s">
        <v>14803</v>
      </c>
      <c r="H653" s="4" t="s">
        <v>8440</v>
      </c>
      <c r="I653" s="1">
        <v>308760</v>
      </c>
      <c r="J653" s="1">
        <v>308820</v>
      </c>
      <c r="K653" s="1">
        <v>309119</v>
      </c>
      <c r="L653" s="1">
        <v>307820</v>
      </c>
      <c r="M653" s="1">
        <v>307529</v>
      </c>
      <c r="N653" s="1">
        <v>306944</v>
      </c>
      <c r="O653" s="1">
        <v>306749</v>
      </c>
      <c r="P653" s="1">
        <v>307188</v>
      </c>
      <c r="Q653" s="1">
        <v>307004</v>
      </c>
      <c r="T653"/>
    </row>
    <row r="654" spans="1:20" x14ac:dyDescent="0.15">
      <c r="A654" t="s">
        <v>9814</v>
      </c>
      <c r="B654">
        <v>17113</v>
      </c>
      <c r="C654" t="s">
        <v>9815</v>
      </c>
      <c r="D654" t="str">
        <f t="shared" si="33"/>
        <v>Illinois</v>
      </c>
      <c r="E654" t="str">
        <f t="shared" si="34"/>
        <v xml:space="preserve">McLean </v>
      </c>
      <c r="F654" t="s">
        <v>15312</v>
      </c>
      <c r="G654" t="s">
        <v>14803</v>
      </c>
      <c r="H654" s="4" t="s">
        <v>122</v>
      </c>
      <c r="I654" s="1">
        <v>169572</v>
      </c>
      <c r="J654" s="1">
        <v>169572</v>
      </c>
      <c r="K654" s="1">
        <v>169857</v>
      </c>
      <c r="L654" s="1">
        <v>170789</v>
      </c>
      <c r="M654" s="1">
        <v>172560</v>
      </c>
      <c r="N654" s="1">
        <v>174777</v>
      </c>
      <c r="O654" s="1">
        <v>173843</v>
      </c>
      <c r="P654" s="1">
        <v>172673</v>
      </c>
      <c r="Q654" s="1">
        <v>172418</v>
      </c>
      <c r="T654"/>
    </row>
    <row r="655" spans="1:20" x14ac:dyDescent="0.15">
      <c r="A655" t="s">
        <v>9816</v>
      </c>
      <c r="B655">
        <v>17115</v>
      </c>
      <c r="C655" t="s">
        <v>9817</v>
      </c>
      <c r="D655" t="str">
        <f t="shared" si="33"/>
        <v>Illinois</v>
      </c>
      <c r="E655" t="str">
        <f t="shared" si="34"/>
        <v xml:space="preserve">Macon </v>
      </c>
      <c r="F655" t="s">
        <v>14872</v>
      </c>
      <c r="G655" t="s">
        <v>14803</v>
      </c>
      <c r="H655" s="4" t="s">
        <v>122</v>
      </c>
      <c r="I655" s="1">
        <v>110768</v>
      </c>
      <c r="J655" s="1">
        <v>110768</v>
      </c>
      <c r="K655" s="1">
        <v>110779</v>
      </c>
      <c r="L655" s="1">
        <v>110624</v>
      </c>
      <c r="M655" s="1">
        <v>110083</v>
      </c>
      <c r="N655" s="1">
        <v>109533</v>
      </c>
      <c r="O655" s="1">
        <v>108479</v>
      </c>
      <c r="P655" s="1">
        <v>107377</v>
      </c>
      <c r="Q655" s="1">
        <v>106550</v>
      </c>
      <c r="T655"/>
    </row>
    <row r="656" spans="1:20" x14ac:dyDescent="0.15">
      <c r="A656" t="s">
        <v>9818</v>
      </c>
      <c r="B656">
        <v>17117</v>
      </c>
      <c r="C656" t="s">
        <v>9819</v>
      </c>
      <c r="D656" t="str">
        <f t="shared" si="33"/>
        <v>Illinois</v>
      </c>
      <c r="E656" t="str">
        <f t="shared" si="34"/>
        <v xml:space="preserve">Macoupin </v>
      </c>
      <c r="F656" t="s">
        <v>15313</v>
      </c>
      <c r="G656" t="s">
        <v>14803</v>
      </c>
      <c r="H656" s="4" t="s">
        <v>122</v>
      </c>
      <c r="I656" s="1">
        <v>47765</v>
      </c>
      <c r="J656" s="1">
        <v>47765</v>
      </c>
      <c r="K656" s="1">
        <v>47791</v>
      </c>
      <c r="L656" s="1">
        <v>47797</v>
      </c>
      <c r="M656" s="1">
        <v>47179</v>
      </c>
      <c r="N656" s="1">
        <v>46851</v>
      </c>
      <c r="O656" s="1">
        <v>46381</v>
      </c>
      <c r="P656" s="1">
        <v>46089</v>
      </c>
      <c r="Q656" s="1">
        <v>45908</v>
      </c>
      <c r="T656"/>
    </row>
    <row r="657" spans="1:20" x14ac:dyDescent="0.15">
      <c r="A657" t="s">
        <v>9820</v>
      </c>
      <c r="B657">
        <v>17119</v>
      </c>
      <c r="C657" t="s">
        <v>9821</v>
      </c>
      <c r="D657" t="str">
        <f t="shared" si="33"/>
        <v>Illinois</v>
      </c>
      <c r="E657" t="str">
        <f t="shared" si="34"/>
        <v xml:space="preserve">Madison </v>
      </c>
      <c r="F657" t="s">
        <v>14873</v>
      </c>
      <c r="G657" t="s">
        <v>14803</v>
      </c>
      <c r="H657" s="4" t="s">
        <v>16760</v>
      </c>
      <c r="I657" s="1">
        <v>269282</v>
      </c>
      <c r="J657" s="1">
        <v>269328</v>
      </c>
      <c r="K657" s="1">
        <v>269384</v>
      </c>
      <c r="L657" s="1">
        <v>268552</v>
      </c>
      <c r="M657" s="1">
        <v>268083</v>
      </c>
      <c r="N657" s="1">
        <v>267246</v>
      </c>
      <c r="O657" s="1">
        <v>266637</v>
      </c>
      <c r="P657" s="1">
        <v>266071</v>
      </c>
      <c r="Q657" s="1">
        <v>265759</v>
      </c>
      <c r="T657"/>
    </row>
    <row r="658" spans="1:20" x14ac:dyDescent="0.15">
      <c r="A658" t="s">
        <v>9822</v>
      </c>
      <c r="B658">
        <v>17121</v>
      </c>
      <c r="C658" t="s">
        <v>9823</v>
      </c>
      <c r="D658" t="str">
        <f t="shared" si="33"/>
        <v>Illinois</v>
      </c>
      <c r="E658" t="str">
        <f t="shared" si="34"/>
        <v xml:space="preserve">Marion </v>
      </c>
      <c r="F658" t="s">
        <v>14875</v>
      </c>
      <c r="G658" t="s">
        <v>14803</v>
      </c>
      <c r="H658" s="25" t="s">
        <v>122</v>
      </c>
      <c r="I658" s="1">
        <v>39437</v>
      </c>
      <c r="J658" s="1">
        <v>39437</v>
      </c>
      <c r="K658" s="1">
        <v>39449</v>
      </c>
      <c r="L658" s="1">
        <v>39004</v>
      </c>
      <c r="M658" s="1">
        <v>38919</v>
      </c>
      <c r="N658" s="1">
        <v>38594</v>
      </c>
      <c r="O658" s="1">
        <v>38486</v>
      </c>
      <c r="P658" s="1">
        <v>38378</v>
      </c>
      <c r="Q658" s="1">
        <v>38140</v>
      </c>
      <c r="T658"/>
    </row>
    <row r="659" spans="1:20" x14ac:dyDescent="0.15">
      <c r="A659" t="s">
        <v>9824</v>
      </c>
      <c r="B659">
        <v>17123</v>
      </c>
      <c r="C659" t="s">
        <v>9825</v>
      </c>
      <c r="D659" t="str">
        <f t="shared" si="33"/>
        <v>Illinois</v>
      </c>
      <c r="E659" t="str">
        <f t="shared" si="34"/>
        <v xml:space="preserve">Marshall </v>
      </c>
      <c r="F659" t="s">
        <v>14876</v>
      </c>
      <c r="G659" t="s">
        <v>14803</v>
      </c>
      <c r="H659" s="25" t="s">
        <v>8440</v>
      </c>
      <c r="I659" s="1">
        <v>12640</v>
      </c>
      <c r="J659" s="1">
        <v>12640</v>
      </c>
      <c r="K659" s="1">
        <v>12625</v>
      </c>
      <c r="L659" s="1">
        <v>12492</v>
      </c>
      <c r="M659" s="1">
        <v>12274</v>
      </c>
      <c r="N659" s="1">
        <v>12115</v>
      </c>
      <c r="O659" s="1">
        <v>11990</v>
      </c>
      <c r="P659" s="1">
        <v>11980</v>
      </c>
      <c r="Q659" s="1">
        <v>11939</v>
      </c>
      <c r="T659"/>
    </row>
    <row r="660" spans="1:20" x14ac:dyDescent="0.15">
      <c r="A660" t="s">
        <v>9826</v>
      </c>
      <c r="B660">
        <v>17125</v>
      </c>
      <c r="C660" t="s">
        <v>9827</v>
      </c>
      <c r="D660" t="str">
        <f t="shared" si="33"/>
        <v>Illinois</v>
      </c>
      <c r="E660" t="str">
        <f t="shared" si="34"/>
        <v xml:space="preserve">Mason </v>
      </c>
      <c r="F660" t="s">
        <v>15314</v>
      </c>
      <c r="G660" t="s">
        <v>14803</v>
      </c>
      <c r="H660" s="4" t="s">
        <v>122</v>
      </c>
      <c r="I660" s="1">
        <v>14666</v>
      </c>
      <c r="J660" s="1">
        <v>14666</v>
      </c>
      <c r="K660" s="1">
        <v>14651</v>
      </c>
      <c r="L660" s="1">
        <v>14479</v>
      </c>
      <c r="M660" s="1">
        <v>14346</v>
      </c>
      <c r="N660" s="1">
        <v>14194</v>
      </c>
      <c r="O660" s="1">
        <v>13920</v>
      </c>
      <c r="P660" s="1">
        <v>13689</v>
      </c>
      <c r="Q660" s="1">
        <v>13507</v>
      </c>
      <c r="T660"/>
    </row>
    <row r="661" spans="1:20" x14ac:dyDescent="0.15">
      <c r="A661" t="s">
        <v>9828</v>
      </c>
      <c r="B661">
        <v>17127</v>
      </c>
      <c r="C661" t="s">
        <v>9829</v>
      </c>
      <c r="D661" t="str">
        <f t="shared" si="33"/>
        <v>Illinois</v>
      </c>
      <c r="E661" t="str">
        <f t="shared" si="34"/>
        <v xml:space="preserve">Massac </v>
      </c>
      <c r="F661" t="s">
        <v>15315</v>
      </c>
      <c r="G661" t="s">
        <v>14803</v>
      </c>
      <c r="H661" s="25" t="s">
        <v>271</v>
      </c>
      <c r="I661" s="1">
        <v>15429</v>
      </c>
      <c r="J661" s="1">
        <v>15429</v>
      </c>
      <c r="K661" s="1">
        <v>15409</v>
      </c>
      <c r="L661" s="1">
        <v>15325</v>
      </c>
      <c r="M661" s="1">
        <v>15149</v>
      </c>
      <c r="N661" s="1">
        <v>14974</v>
      </c>
      <c r="O661" s="1">
        <v>14881</v>
      </c>
      <c r="P661" s="1">
        <v>14752</v>
      </c>
      <c r="Q661" s="1">
        <v>14658</v>
      </c>
      <c r="T661"/>
    </row>
    <row r="662" spans="1:20" x14ac:dyDescent="0.15">
      <c r="A662" t="s">
        <v>9830</v>
      </c>
      <c r="B662">
        <v>17129</v>
      </c>
      <c r="C662" t="s">
        <v>9831</v>
      </c>
      <c r="D662" t="str">
        <f t="shared" si="33"/>
        <v>Illinois</v>
      </c>
      <c r="E662" t="str">
        <f t="shared" si="34"/>
        <v xml:space="preserve">Menard </v>
      </c>
      <c r="F662" t="s">
        <v>15316</v>
      </c>
      <c r="G662" t="s">
        <v>14803</v>
      </c>
      <c r="H662" s="4" t="s">
        <v>122</v>
      </c>
      <c r="I662" s="1">
        <v>12705</v>
      </c>
      <c r="J662" s="1">
        <v>12705</v>
      </c>
      <c r="K662" s="1">
        <v>12706</v>
      </c>
      <c r="L662" s="1">
        <v>12729</v>
      </c>
      <c r="M662" s="1">
        <v>12726</v>
      </c>
      <c r="N662" s="1">
        <v>12605</v>
      </c>
      <c r="O662" s="1">
        <v>12578</v>
      </c>
      <c r="P662" s="1">
        <v>12454</v>
      </c>
      <c r="Q662" s="1">
        <v>12516</v>
      </c>
      <c r="T662"/>
    </row>
    <row r="663" spans="1:20" x14ac:dyDescent="0.15">
      <c r="A663" t="s">
        <v>9832</v>
      </c>
      <c r="B663">
        <v>17131</v>
      </c>
      <c r="C663" t="s">
        <v>9833</v>
      </c>
      <c r="D663" t="str">
        <f t="shared" si="33"/>
        <v>Illinois</v>
      </c>
      <c r="E663" t="str">
        <f t="shared" si="34"/>
        <v xml:space="preserve">Mercer </v>
      </c>
      <c r="F663" t="s">
        <v>15317</v>
      </c>
      <c r="G663" t="s">
        <v>14803</v>
      </c>
      <c r="H663" s="4" t="s">
        <v>122</v>
      </c>
      <c r="I663" s="1">
        <v>16434</v>
      </c>
      <c r="J663" s="1">
        <v>16434</v>
      </c>
      <c r="K663" s="1">
        <v>16415</v>
      </c>
      <c r="L663" s="1">
        <v>16346</v>
      </c>
      <c r="M663" s="1">
        <v>16190</v>
      </c>
      <c r="N663" s="1">
        <v>16133</v>
      </c>
      <c r="O663" s="1">
        <v>15964</v>
      </c>
      <c r="P663" s="1">
        <v>15839</v>
      </c>
      <c r="Q663" s="1">
        <v>15730</v>
      </c>
      <c r="T663"/>
    </row>
    <row r="664" spans="1:20" x14ac:dyDescent="0.15">
      <c r="A664" t="s">
        <v>9834</v>
      </c>
      <c r="B664">
        <v>17133</v>
      </c>
      <c r="C664" t="s">
        <v>9835</v>
      </c>
      <c r="D664" t="str">
        <f t="shared" si="33"/>
        <v>Illinois</v>
      </c>
      <c r="E664" t="str">
        <f t="shared" si="34"/>
        <v xml:space="preserve">Monroe </v>
      </c>
      <c r="F664" t="s">
        <v>14878</v>
      </c>
      <c r="G664" t="s">
        <v>14803</v>
      </c>
      <c r="H664" s="4" t="s">
        <v>16760</v>
      </c>
      <c r="I664" s="1">
        <v>32957</v>
      </c>
      <c r="J664" s="1">
        <v>32957</v>
      </c>
      <c r="K664" s="1">
        <v>33010</v>
      </c>
      <c r="L664" s="1">
        <v>33229</v>
      </c>
      <c r="M664" s="1">
        <v>33321</v>
      </c>
      <c r="N664" s="1">
        <v>33547</v>
      </c>
      <c r="O664" s="1">
        <v>33684</v>
      </c>
      <c r="P664" s="1">
        <v>33893</v>
      </c>
      <c r="Q664" s="1">
        <v>34068</v>
      </c>
      <c r="T664"/>
    </row>
    <row r="665" spans="1:20" x14ac:dyDescent="0.15">
      <c r="A665" t="s">
        <v>9836</v>
      </c>
      <c r="B665">
        <v>17135</v>
      </c>
      <c r="C665" t="s">
        <v>9837</v>
      </c>
      <c r="D665" t="str">
        <f t="shared" si="33"/>
        <v>Illinois</v>
      </c>
      <c r="E665" t="str">
        <f t="shared" si="34"/>
        <v xml:space="preserve">Montgomery </v>
      </c>
      <c r="F665" t="s">
        <v>14879</v>
      </c>
      <c r="G665" t="s">
        <v>14803</v>
      </c>
      <c r="H665" s="4" t="s">
        <v>122</v>
      </c>
      <c r="I665" s="1">
        <v>30104</v>
      </c>
      <c r="J665" s="1">
        <v>30104</v>
      </c>
      <c r="K665" s="1">
        <v>30089</v>
      </c>
      <c r="L665" s="1">
        <v>29841</v>
      </c>
      <c r="M665" s="1">
        <v>29605</v>
      </c>
      <c r="N665" s="1">
        <v>29329</v>
      </c>
      <c r="O665" s="1">
        <v>29424</v>
      </c>
      <c r="P665" s="1">
        <v>29196</v>
      </c>
      <c r="Q665" s="1">
        <v>28952</v>
      </c>
      <c r="T665"/>
    </row>
    <row r="666" spans="1:20" x14ac:dyDescent="0.15">
      <c r="A666" t="s">
        <v>9838</v>
      </c>
      <c r="B666">
        <v>17137</v>
      </c>
      <c r="C666" t="s">
        <v>9839</v>
      </c>
      <c r="D666" t="str">
        <f t="shared" si="33"/>
        <v>Illinois</v>
      </c>
      <c r="E666" t="str">
        <f t="shared" si="34"/>
        <v xml:space="preserve">Morgan </v>
      </c>
      <c r="F666" t="s">
        <v>14880</v>
      </c>
      <c r="G666" t="s">
        <v>14803</v>
      </c>
      <c r="H666" s="4" t="s">
        <v>16760</v>
      </c>
      <c r="I666" s="1">
        <v>35547</v>
      </c>
      <c r="J666" s="1">
        <v>35551</v>
      </c>
      <c r="K666" s="1">
        <v>35519</v>
      </c>
      <c r="L666" s="1">
        <v>35526</v>
      </c>
      <c r="M666" s="1">
        <v>35365</v>
      </c>
      <c r="N666" s="1">
        <v>35027</v>
      </c>
      <c r="O666" s="1">
        <v>34729</v>
      </c>
      <c r="P666" s="1">
        <v>34605</v>
      </c>
      <c r="Q666" s="1">
        <v>34277</v>
      </c>
      <c r="T666"/>
    </row>
    <row r="667" spans="1:20" x14ac:dyDescent="0.15">
      <c r="A667" t="s">
        <v>9840</v>
      </c>
      <c r="B667">
        <v>17139</v>
      </c>
      <c r="C667" t="s">
        <v>9841</v>
      </c>
      <c r="D667" t="str">
        <f t="shared" si="33"/>
        <v>Illinois</v>
      </c>
      <c r="E667" t="str">
        <f t="shared" si="34"/>
        <v xml:space="preserve">Moultrie </v>
      </c>
      <c r="F667" t="s">
        <v>15318</v>
      </c>
      <c r="G667" t="s">
        <v>14803</v>
      </c>
      <c r="H667" s="4" t="s">
        <v>122</v>
      </c>
      <c r="I667" s="1">
        <v>14846</v>
      </c>
      <c r="J667" s="1">
        <v>14846</v>
      </c>
      <c r="K667" s="1">
        <v>14858</v>
      </c>
      <c r="L667" s="1">
        <v>14929</v>
      </c>
      <c r="M667" s="1">
        <v>14984</v>
      </c>
      <c r="N667" s="1">
        <v>14933</v>
      </c>
      <c r="O667" s="1">
        <v>14911</v>
      </c>
      <c r="P667" s="1">
        <v>14921</v>
      </c>
      <c r="Q667" s="1">
        <v>14827</v>
      </c>
      <c r="T667"/>
    </row>
    <row r="668" spans="1:20" x14ac:dyDescent="0.15">
      <c r="A668" t="s">
        <v>9842</v>
      </c>
      <c r="B668">
        <v>17141</v>
      </c>
      <c r="C668" t="s">
        <v>9843</v>
      </c>
      <c r="D668" t="str">
        <f t="shared" si="33"/>
        <v>Illinois</v>
      </c>
      <c r="E668" t="str">
        <f t="shared" si="34"/>
        <v xml:space="preserve">Ogle </v>
      </c>
      <c r="F668" t="s">
        <v>15319</v>
      </c>
      <c r="G668" t="s">
        <v>14803</v>
      </c>
      <c r="H668" s="4" t="s">
        <v>8440</v>
      </c>
      <c r="I668" s="1">
        <v>53497</v>
      </c>
      <c r="J668" s="1">
        <v>53497</v>
      </c>
      <c r="K668" s="1">
        <v>53443</v>
      </c>
      <c r="L668" s="1">
        <v>53150</v>
      </c>
      <c r="M668" s="1">
        <v>52834</v>
      </c>
      <c r="N668" s="1">
        <v>52341</v>
      </c>
      <c r="O668" s="1">
        <v>52067</v>
      </c>
      <c r="P668" s="1">
        <v>51657</v>
      </c>
      <c r="Q668" s="1">
        <v>51273</v>
      </c>
      <c r="T668"/>
    </row>
    <row r="669" spans="1:20" x14ac:dyDescent="0.15">
      <c r="A669" t="s">
        <v>9844</v>
      </c>
      <c r="B669">
        <v>17143</v>
      </c>
      <c r="C669" t="s">
        <v>9845</v>
      </c>
      <c r="D669" t="str">
        <f t="shared" si="33"/>
        <v>Illinois</v>
      </c>
      <c r="E669" t="str">
        <f t="shared" si="34"/>
        <v xml:space="preserve">Peoria </v>
      </c>
      <c r="F669" t="s">
        <v>15320</v>
      </c>
      <c r="G669" t="s">
        <v>14803</v>
      </c>
      <c r="H669" s="4" t="s">
        <v>122</v>
      </c>
      <c r="I669" s="1">
        <v>186494</v>
      </c>
      <c r="J669" s="1">
        <v>186494</v>
      </c>
      <c r="K669" s="1">
        <v>186218</v>
      </c>
      <c r="L669" s="1">
        <v>186624</v>
      </c>
      <c r="M669" s="1">
        <v>187121</v>
      </c>
      <c r="N669" s="1">
        <v>188377</v>
      </c>
      <c r="O669" s="1">
        <v>187272</v>
      </c>
      <c r="P669" s="1">
        <v>186315</v>
      </c>
      <c r="Q669" s="1">
        <v>185006</v>
      </c>
      <c r="T669"/>
    </row>
    <row r="670" spans="1:20" x14ac:dyDescent="0.15">
      <c r="A670" t="s">
        <v>9846</v>
      </c>
      <c r="B670">
        <v>17145</v>
      </c>
      <c r="C670" t="s">
        <v>9847</v>
      </c>
      <c r="D670" t="str">
        <f t="shared" si="33"/>
        <v>Illinois</v>
      </c>
      <c r="E670" t="str">
        <f t="shared" si="34"/>
        <v xml:space="preserve">Perry </v>
      </c>
      <c r="F670" t="s">
        <v>14881</v>
      </c>
      <c r="G670" t="s">
        <v>14803</v>
      </c>
      <c r="H670" s="25" t="s">
        <v>122</v>
      </c>
      <c r="I670" s="1">
        <v>22350</v>
      </c>
      <c r="J670" s="1">
        <v>22350</v>
      </c>
      <c r="K670" s="1">
        <v>22329</v>
      </c>
      <c r="L670" s="1">
        <v>22289</v>
      </c>
      <c r="M670" s="1">
        <v>21862</v>
      </c>
      <c r="N670" s="1">
        <v>21742</v>
      </c>
      <c r="O670" s="1">
        <v>21558</v>
      </c>
      <c r="P670" s="1">
        <v>21458</v>
      </c>
      <c r="Q670" s="1">
        <v>21357</v>
      </c>
      <c r="T670"/>
    </row>
    <row r="671" spans="1:20" x14ac:dyDescent="0.15">
      <c r="A671" t="s">
        <v>9848</v>
      </c>
      <c r="B671">
        <v>17147</v>
      </c>
      <c r="C671" t="s">
        <v>9849</v>
      </c>
      <c r="D671" t="str">
        <f t="shared" si="33"/>
        <v>Illinois</v>
      </c>
      <c r="E671" t="str">
        <f t="shared" si="34"/>
        <v xml:space="preserve">Piatt </v>
      </c>
      <c r="F671" t="s">
        <v>15321</v>
      </c>
      <c r="G671" t="s">
        <v>14803</v>
      </c>
      <c r="H671" s="4" t="s">
        <v>122</v>
      </c>
      <c r="I671" s="1">
        <v>16729</v>
      </c>
      <c r="J671" s="1">
        <v>16727</v>
      </c>
      <c r="K671" s="1">
        <v>16724</v>
      </c>
      <c r="L671" s="1">
        <v>16692</v>
      </c>
      <c r="M671" s="1">
        <v>16523</v>
      </c>
      <c r="N671" s="1">
        <v>16444</v>
      </c>
      <c r="O671" s="1">
        <v>16438</v>
      </c>
      <c r="P671" s="1">
        <v>16380</v>
      </c>
      <c r="Q671" s="1">
        <v>16560</v>
      </c>
      <c r="T671"/>
    </row>
    <row r="672" spans="1:20" x14ac:dyDescent="0.15">
      <c r="A672" t="s">
        <v>9850</v>
      </c>
      <c r="B672">
        <v>17149</v>
      </c>
      <c r="C672" t="s">
        <v>9851</v>
      </c>
      <c r="D672" t="str">
        <f t="shared" si="33"/>
        <v>Illinois</v>
      </c>
      <c r="E672" t="str">
        <f t="shared" si="34"/>
        <v xml:space="preserve">Pike </v>
      </c>
      <c r="F672" t="s">
        <v>14883</v>
      </c>
      <c r="G672" t="s">
        <v>14803</v>
      </c>
      <c r="H672" s="4" t="s">
        <v>122</v>
      </c>
      <c r="I672" s="1">
        <v>16430</v>
      </c>
      <c r="J672" s="1">
        <v>16430</v>
      </c>
      <c r="K672" s="1">
        <v>16386</v>
      </c>
      <c r="L672" s="1">
        <v>16360</v>
      </c>
      <c r="M672" s="1">
        <v>16261</v>
      </c>
      <c r="N672" s="1">
        <v>16105</v>
      </c>
      <c r="O672" s="1">
        <v>15974</v>
      </c>
      <c r="P672" s="1">
        <v>15981</v>
      </c>
      <c r="Q672" s="1">
        <v>15950</v>
      </c>
      <c r="T672"/>
    </row>
    <row r="673" spans="1:20" x14ac:dyDescent="0.15">
      <c r="A673" t="s">
        <v>9852</v>
      </c>
      <c r="B673">
        <v>17151</v>
      </c>
      <c r="C673" t="s">
        <v>9853</v>
      </c>
      <c r="D673" t="str">
        <f t="shared" si="33"/>
        <v>Illinois</v>
      </c>
      <c r="E673" t="str">
        <f t="shared" si="34"/>
        <v xml:space="preserve">Pope </v>
      </c>
      <c r="F673" t="s">
        <v>14951</v>
      </c>
      <c r="G673" t="s">
        <v>14803</v>
      </c>
      <c r="H673" s="25" t="s">
        <v>271</v>
      </c>
      <c r="I673" s="1">
        <v>4470</v>
      </c>
      <c r="J673" s="1">
        <v>4470</v>
      </c>
      <c r="K673" s="1">
        <v>4455</v>
      </c>
      <c r="L673" s="1">
        <v>4493</v>
      </c>
      <c r="M673" s="1">
        <v>4333</v>
      </c>
      <c r="N673" s="1">
        <v>4338</v>
      </c>
      <c r="O673" s="1">
        <v>4241</v>
      </c>
      <c r="P673" s="1">
        <v>4204</v>
      </c>
      <c r="Q673" s="1">
        <v>4157</v>
      </c>
      <c r="T673"/>
    </row>
    <row r="674" spans="1:20" x14ac:dyDescent="0.15">
      <c r="A674" t="s">
        <v>9854</v>
      </c>
      <c r="B674">
        <v>17153</v>
      </c>
      <c r="C674" t="s">
        <v>9855</v>
      </c>
      <c r="D674" t="str">
        <f t="shared" si="33"/>
        <v>Illinois</v>
      </c>
      <c r="E674" t="str">
        <f t="shared" si="34"/>
        <v xml:space="preserve">Pulaski </v>
      </c>
      <c r="F674" t="s">
        <v>14953</v>
      </c>
      <c r="G674" t="s">
        <v>14803</v>
      </c>
      <c r="H674" s="4" t="s">
        <v>16760</v>
      </c>
      <c r="I674" s="1">
        <v>6161</v>
      </c>
      <c r="J674" s="1">
        <v>6161</v>
      </c>
      <c r="K674" s="1">
        <v>6134</v>
      </c>
      <c r="L674" s="1">
        <v>6002</v>
      </c>
      <c r="M674" s="1">
        <v>5968</v>
      </c>
      <c r="N674" s="1">
        <v>5895</v>
      </c>
      <c r="O674" s="1">
        <v>5808</v>
      </c>
      <c r="P674" s="1">
        <v>5672</v>
      </c>
      <c r="Q674" s="1">
        <v>5619</v>
      </c>
      <c r="T674"/>
    </row>
    <row r="675" spans="1:20" x14ac:dyDescent="0.15">
      <c r="A675" t="s">
        <v>9856</v>
      </c>
      <c r="B675">
        <v>17155</v>
      </c>
      <c r="C675" t="s">
        <v>9857</v>
      </c>
      <c r="D675" t="str">
        <f t="shared" si="33"/>
        <v>Illinois</v>
      </c>
      <c r="E675" t="str">
        <f t="shared" si="34"/>
        <v xml:space="preserve">Putnam </v>
      </c>
      <c r="F675" t="s">
        <v>15127</v>
      </c>
      <c r="G675" t="s">
        <v>14803</v>
      </c>
      <c r="H675" s="25" t="s">
        <v>8440</v>
      </c>
      <c r="I675" s="1">
        <v>6006</v>
      </c>
      <c r="J675" s="1">
        <v>6006</v>
      </c>
      <c r="K675" s="1">
        <v>5999</v>
      </c>
      <c r="L675" s="1">
        <v>5971</v>
      </c>
      <c r="M675" s="1">
        <v>5880</v>
      </c>
      <c r="N675" s="1">
        <v>5815</v>
      </c>
      <c r="O675" s="1">
        <v>5788</v>
      </c>
      <c r="P675" s="1">
        <v>5636</v>
      </c>
      <c r="Q675" s="1">
        <v>5611</v>
      </c>
      <c r="T675"/>
    </row>
    <row r="676" spans="1:20" x14ac:dyDescent="0.15">
      <c r="A676" t="s">
        <v>9858</v>
      </c>
      <c r="B676">
        <v>17157</v>
      </c>
      <c r="C676" t="s">
        <v>9859</v>
      </c>
      <c r="D676" t="str">
        <f t="shared" si="33"/>
        <v>Illinois</v>
      </c>
      <c r="E676" t="str">
        <f t="shared" si="34"/>
        <v xml:space="preserve">Randolph </v>
      </c>
      <c r="F676" t="s">
        <v>14884</v>
      </c>
      <c r="G676" t="s">
        <v>14803</v>
      </c>
      <c r="H676" s="4" t="s">
        <v>16760</v>
      </c>
      <c r="I676" s="1">
        <v>33476</v>
      </c>
      <c r="J676" s="1">
        <v>33476</v>
      </c>
      <c r="K676" s="1">
        <v>33459</v>
      </c>
      <c r="L676" s="1">
        <v>33334</v>
      </c>
      <c r="M676" s="1">
        <v>32987</v>
      </c>
      <c r="N676" s="1">
        <v>33122</v>
      </c>
      <c r="O676" s="1">
        <v>33092</v>
      </c>
      <c r="P676" s="1">
        <v>32846</v>
      </c>
      <c r="Q676" s="1">
        <v>32621</v>
      </c>
      <c r="T676"/>
    </row>
    <row r="677" spans="1:20" x14ac:dyDescent="0.15">
      <c r="A677" t="s">
        <v>9860</v>
      </c>
      <c r="B677">
        <v>17159</v>
      </c>
      <c r="C677" t="s">
        <v>9861</v>
      </c>
      <c r="D677" t="str">
        <f t="shared" si="33"/>
        <v>Illinois</v>
      </c>
      <c r="E677" t="str">
        <f t="shared" si="34"/>
        <v xml:space="preserve">Richland </v>
      </c>
      <c r="F677" t="s">
        <v>15322</v>
      </c>
      <c r="G677" t="s">
        <v>14803</v>
      </c>
      <c r="H677" s="4" t="s">
        <v>122</v>
      </c>
      <c r="I677" s="1">
        <v>16233</v>
      </c>
      <c r="J677" s="1">
        <v>16233</v>
      </c>
      <c r="K677" s="1">
        <v>16216</v>
      </c>
      <c r="L677" s="1">
        <v>16227</v>
      </c>
      <c r="M677" s="1">
        <v>16182</v>
      </c>
      <c r="N677" s="1">
        <v>16097</v>
      </c>
      <c r="O677" s="1">
        <v>16107</v>
      </c>
      <c r="P677" s="1">
        <v>16043</v>
      </c>
      <c r="Q677" s="1">
        <v>15930</v>
      </c>
      <c r="T677"/>
    </row>
    <row r="678" spans="1:20" x14ac:dyDescent="0.15">
      <c r="A678" t="s">
        <v>9862</v>
      </c>
      <c r="B678">
        <v>17161</v>
      </c>
      <c r="C678" t="s">
        <v>9863</v>
      </c>
      <c r="D678" t="str">
        <f t="shared" si="33"/>
        <v>Illinois</v>
      </c>
      <c r="E678" t="str">
        <f t="shared" si="34"/>
        <v xml:space="preserve">Rock Island </v>
      </c>
      <c r="F678" t="s">
        <v>15323</v>
      </c>
      <c r="G678" t="s">
        <v>14803</v>
      </c>
      <c r="H678" s="4" t="s">
        <v>122</v>
      </c>
      <c r="I678" s="1">
        <v>147546</v>
      </c>
      <c r="J678" s="1">
        <v>147546</v>
      </c>
      <c r="K678" s="1">
        <v>147631</v>
      </c>
      <c r="L678" s="1">
        <v>147411</v>
      </c>
      <c r="M678" s="1">
        <v>147638</v>
      </c>
      <c r="N678" s="1">
        <v>147509</v>
      </c>
      <c r="O678" s="1">
        <v>146789</v>
      </c>
      <c r="P678" s="1">
        <v>145958</v>
      </c>
      <c r="Q678" s="1">
        <v>144784</v>
      </c>
      <c r="T678"/>
    </row>
    <row r="679" spans="1:20" x14ac:dyDescent="0.15">
      <c r="A679" t="s">
        <v>9864</v>
      </c>
      <c r="B679">
        <v>17163</v>
      </c>
      <c r="C679" t="s">
        <v>9865</v>
      </c>
      <c r="D679" t="str">
        <f t="shared" si="33"/>
        <v>Illinois</v>
      </c>
      <c r="E679" t="str">
        <f t="shared" si="34"/>
        <v xml:space="preserve">St. Clair </v>
      </c>
      <c r="F679" t="s">
        <v>14886</v>
      </c>
      <c r="G679" t="s">
        <v>14803</v>
      </c>
      <c r="H679" s="4" t="s">
        <v>16760</v>
      </c>
      <c r="I679" s="1">
        <v>270056</v>
      </c>
      <c r="J679" s="1">
        <v>270063</v>
      </c>
      <c r="K679" s="1">
        <v>270370</v>
      </c>
      <c r="L679" s="1">
        <v>270001</v>
      </c>
      <c r="M679" s="1">
        <v>268612</v>
      </c>
      <c r="N679" s="1">
        <v>266807</v>
      </c>
      <c r="O679" s="1">
        <v>265587</v>
      </c>
      <c r="P679" s="1">
        <v>264079</v>
      </c>
      <c r="Q679" s="1">
        <v>262759</v>
      </c>
      <c r="T679"/>
    </row>
    <row r="680" spans="1:20" x14ac:dyDescent="0.15">
      <c r="A680" t="s">
        <v>9866</v>
      </c>
      <c r="B680">
        <v>17165</v>
      </c>
      <c r="C680" t="s">
        <v>9867</v>
      </c>
      <c r="D680" t="str">
        <f t="shared" si="33"/>
        <v>Illinois</v>
      </c>
      <c r="E680" t="str">
        <f t="shared" si="34"/>
        <v xml:space="preserve">Saline </v>
      </c>
      <c r="F680" t="s">
        <v>14955</v>
      </c>
      <c r="G680" t="s">
        <v>14803</v>
      </c>
      <c r="H680" s="4" t="s">
        <v>122</v>
      </c>
      <c r="I680" s="1">
        <v>24913</v>
      </c>
      <c r="J680" s="1">
        <v>24913</v>
      </c>
      <c r="K680" s="1">
        <v>24933</v>
      </c>
      <c r="L680" s="1">
        <v>24954</v>
      </c>
      <c r="M680" s="1">
        <v>24970</v>
      </c>
      <c r="N680" s="1">
        <v>24863</v>
      </c>
      <c r="O680" s="1">
        <v>24580</v>
      </c>
      <c r="P680" s="1">
        <v>24574</v>
      </c>
      <c r="Q680" s="1">
        <v>24307</v>
      </c>
      <c r="T680"/>
    </row>
    <row r="681" spans="1:20" x14ac:dyDescent="0.15">
      <c r="A681" t="s">
        <v>9868</v>
      </c>
      <c r="B681">
        <v>17167</v>
      </c>
      <c r="C681" t="s">
        <v>9869</v>
      </c>
      <c r="D681" t="str">
        <f t="shared" si="33"/>
        <v>Illinois</v>
      </c>
      <c r="E681" t="str">
        <f t="shared" si="34"/>
        <v xml:space="preserve">Sangamon </v>
      </c>
      <c r="F681" t="s">
        <v>15324</v>
      </c>
      <c r="G681" t="s">
        <v>14803</v>
      </c>
      <c r="H681" s="4" t="s">
        <v>122</v>
      </c>
      <c r="I681" s="1">
        <v>197465</v>
      </c>
      <c r="J681" s="1">
        <v>197465</v>
      </c>
      <c r="K681" s="1">
        <v>197801</v>
      </c>
      <c r="L681" s="1">
        <v>198905</v>
      </c>
      <c r="M681" s="1">
        <v>199269</v>
      </c>
      <c r="N681" s="1">
        <v>198973</v>
      </c>
      <c r="O681" s="1">
        <v>198959</v>
      </c>
      <c r="P681" s="1">
        <v>198496</v>
      </c>
      <c r="Q681" s="1">
        <v>197499</v>
      </c>
      <c r="T681"/>
    </row>
    <row r="682" spans="1:20" x14ac:dyDescent="0.15">
      <c r="A682" t="s">
        <v>9870</v>
      </c>
      <c r="B682">
        <v>17169</v>
      </c>
      <c r="C682" t="s">
        <v>9871</v>
      </c>
      <c r="D682" t="str">
        <f t="shared" si="33"/>
        <v>Illinois</v>
      </c>
      <c r="E682" t="str">
        <f t="shared" si="34"/>
        <v xml:space="preserve">Schuyler </v>
      </c>
      <c r="F682" t="s">
        <v>15325</v>
      </c>
      <c r="G682" t="s">
        <v>14803</v>
      </c>
      <c r="H682" s="4" t="s">
        <v>122</v>
      </c>
      <c r="I682" s="1">
        <v>7544</v>
      </c>
      <c r="J682" s="1">
        <v>7544</v>
      </c>
      <c r="K682" s="1">
        <v>7542</v>
      </c>
      <c r="L682" s="1">
        <v>7473</v>
      </c>
      <c r="M682" s="1">
        <v>7458</v>
      </c>
      <c r="N682" s="1">
        <v>7362</v>
      </c>
      <c r="O682" s="1">
        <v>7238</v>
      </c>
      <c r="P682" s="1">
        <v>7043</v>
      </c>
      <c r="Q682" s="1">
        <v>6923</v>
      </c>
      <c r="T682"/>
    </row>
    <row r="683" spans="1:20" x14ac:dyDescent="0.15">
      <c r="A683" t="s">
        <v>9872</v>
      </c>
      <c r="B683">
        <v>17171</v>
      </c>
      <c r="C683" t="s">
        <v>9873</v>
      </c>
      <c r="D683" t="str">
        <f t="shared" si="33"/>
        <v>Illinois</v>
      </c>
      <c r="E683" t="str">
        <f t="shared" si="34"/>
        <v xml:space="preserve">Scott </v>
      </c>
      <c r="F683" t="s">
        <v>14956</v>
      </c>
      <c r="G683" t="s">
        <v>14803</v>
      </c>
      <c r="H683" s="4" t="s">
        <v>122</v>
      </c>
      <c r="I683" s="1">
        <v>5355</v>
      </c>
      <c r="J683" s="1">
        <v>5355</v>
      </c>
      <c r="K683" s="1">
        <v>5335</v>
      </c>
      <c r="L683" s="1">
        <v>5232</v>
      </c>
      <c r="M683" s="1">
        <v>5293</v>
      </c>
      <c r="N683" s="1">
        <v>5208</v>
      </c>
      <c r="O683" s="1">
        <v>5177</v>
      </c>
      <c r="P683" s="1">
        <v>5114</v>
      </c>
      <c r="Q683" s="1">
        <v>5053</v>
      </c>
      <c r="T683"/>
    </row>
    <row r="684" spans="1:20" x14ac:dyDescent="0.15">
      <c r="A684" t="s">
        <v>9874</v>
      </c>
      <c r="B684">
        <v>17173</v>
      </c>
      <c r="C684" t="s">
        <v>9875</v>
      </c>
      <c r="D684" t="str">
        <f t="shared" si="33"/>
        <v>Illinois</v>
      </c>
      <c r="E684" t="str">
        <f t="shared" si="34"/>
        <v xml:space="preserve">Shelby </v>
      </c>
      <c r="F684" t="s">
        <v>14887</v>
      </c>
      <c r="G684" t="s">
        <v>14803</v>
      </c>
      <c r="H684" s="4" t="s">
        <v>122</v>
      </c>
      <c r="I684" s="1">
        <v>22363</v>
      </c>
      <c r="J684" s="1">
        <v>22363</v>
      </c>
      <c r="K684" s="1">
        <v>22362</v>
      </c>
      <c r="L684" s="1">
        <v>22307</v>
      </c>
      <c r="M684" s="1">
        <v>22252</v>
      </c>
      <c r="N684" s="1">
        <v>22177</v>
      </c>
      <c r="O684" s="1">
        <v>22109</v>
      </c>
      <c r="P684" s="1">
        <v>21801</v>
      </c>
      <c r="Q684" s="1">
        <v>21717</v>
      </c>
      <c r="T684"/>
    </row>
    <row r="685" spans="1:20" x14ac:dyDescent="0.15">
      <c r="A685" t="s">
        <v>9876</v>
      </c>
      <c r="B685">
        <v>17175</v>
      </c>
      <c r="C685" t="s">
        <v>9877</v>
      </c>
      <c r="D685" t="str">
        <f t="shared" si="33"/>
        <v>Illinois</v>
      </c>
      <c r="E685" t="str">
        <f t="shared" si="34"/>
        <v xml:space="preserve">Stark </v>
      </c>
      <c r="F685" t="s">
        <v>15326</v>
      </c>
      <c r="G685" t="s">
        <v>14803</v>
      </c>
      <c r="H685" s="4" t="s">
        <v>122</v>
      </c>
      <c r="I685" s="1">
        <v>5994</v>
      </c>
      <c r="J685" s="1">
        <v>5994</v>
      </c>
      <c r="K685" s="1">
        <v>5969</v>
      </c>
      <c r="L685" s="1">
        <v>5840</v>
      </c>
      <c r="M685" s="1">
        <v>5937</v>
      </c>
      <c r="N685" s="1">
        <v>5886</v>
      </c>
      <c r="O685" s="1">
        <v>5836</v>
      </c>
      <c r="P685" s="1">
        <v>5764</v>
      </c>
      <c r="Q685" s="1">
        <v>5776</v>
      </c>
      <c r="T685"/>
    </row>
    <row r="686" spans="1:20" x14ac:dyDescent="0.15">
      <c r="A686" t="s">
        <v>9878</v>
      </c>
      <c r="B686">
        <v>17177</v>
      </c>
      <c r="C686" t="s">
        <v>9879</v>
      </c>
      <c r="D686" t="str">
        <f t="shared" si="33"/>
        <v>Illinois</v>
      </c>
      <c r="E686" t="str">
        <f t="shared" si="34"/>
        <v xml:space="preserve">Stephenson </v>
      </c>
      <c r="F686" t="s">
        <v>15327</v>
      </c>
      <c r="G686" t="s">
        <v>14803</v>
      </c>
      <c r="H686" s="33" t="s">
        <v>8440</v>
      </c>
      <c r="I686" s="1">
        <v>47711</v>
      </c>
      <c r="J686" s="1">
        <v>47711</v>
      </c>
      <c r="K686" s="1">
        <v>47657</v>
      </c>
      <c r="L686" s="1">
        <v>47365</v>
      </c>
      <c r="M686" s="1">
        <v>46938</v>
      </c>
      <c r="N686" s="1">
        <v>46721</v>
      </c>
      <c r="O686" s="1">
        <v>46339</v>
      </c>
      <c r="P686" s="1">
        <v>45791</v>
      </c>
      <c r="Q686" s="1">
        <v>45624</v>
      </c>
      <c r="T686"/>
    </row>
    <row r="687" spans="1:20" x14ac:dyDescent="0.15">
      <c r="A687" t="s">
        <v>9880</v>
      </c>
      <c r="B687">
        <v>17179</v>
      </c>
      <c r="C687" t="s">
        <v>9881</v>
      </c>
      <c r="D687" t="str">
        <f t="shared" si="33"/>
        <v>Illinois</v>
      </c>
      <c r="E687" t="str">
        <f t="shared" si="34"/>
        <v xml:space="preserve">Tazewell </v>
      </c>
      <c r="F687" t="s">
        <v>15328</v>
      </c>
      <c r="G687" t="s">
        <v>14803</v>
      </c>
      <c r="H687" s="4" t="s">
        <v>122</v>
      </c>
      <c r="I687" s="1">
        <v>135394</v>
      </c>
      <c r="J687" s="1">
        <v>135394</v>
      </c>
      <c r="K687" s="1">
        <v>135478</v>
      </c>
      <c r="L687" s="1">
        <v>135776</v>
      </c>
      <c r="M687" s="1">
        <v>136111</v>
      </c>
      <c r="N687" s="1">
        <v>136203</v>
      </c>
      <c r="O687" s="1">
        <v>135567</v>
      </c>
      <c r="P687" s="1">
        <v>134735</v>
      </c>
      <c r="Q687" s="1">
        <v>134385</v>
      </c>
      <c r="T687"/>
    </row>
    <row r="688" spans="1:20" x14ac:dyDescent="0.15">
      <c r="A688" t="s">
        <v>9882</v>
      </c>
      <c r="B688">
        <v>17181</v>
      </c>
      <c r="C688" t="s">
        <v>9883</v>
      </c>
      <c r="D688" t="str">
        <f t="shared" si="33"/>
        <v>Illinois</v>
      </c>
      <c r="E688" t="str">
        <f t="shared" si="34"/>
        <v xml:space="preserve">Union </v>
      </c>
      <c r="F688" t="s">
        <v>14962</v>
      </c>
      <c r="G688" t="s">
        <v>14803</v>
      </c>
      <c r="H688" s="4" t="s">
        <v>16760</v>
      </c>
      <c r="I688" s="1">
        <v>17808</v>
      </c>
      <c r="J688" s="1">
        <v>17808</v>
      </c>
      <c r="K688" s="1">
        <v>17746</v>
      </c>
      <c r="L688" s="1">
        <v>17696</v>
      </c>
      <c r="M688" s="1">
        <v>17639</v>
      </c>
      <c r="N688" s="1">
        <v>17577</v>
      </c>
      <c r="O688" s="1">
        <v>17463</v>
      </c>
      <c r="P688" s="1">
        <v>17399</v>
      </c>
      <c r="Q688" s="1">
        <v>17212</v>
      </c>
      <c r="T688"/>
    </row>
    <row r="689" spans="1:20" x14ac:dyDescent="0.15">
      <c r="A689" t="s">
        <v>9884</v>
      </c>
      <c r="B689">
        <v>17183</v>
      </c>
      <c r="C689" t="s">
        <v>9885</v>
      </c>
      <c r="D689" t="str">
        <f t="shared" si="33"/>
        <v>Illinois</v>
      </c>
      <c r="E689" t="str">
        <f t="shared" si="34"/>
        <v xml:space="preserve">Vermilion </v>
      </c>
      <c r="F689" t="s">
        <v>15329</v>
      </c>
      <c r="G689" t="s">
        <v>14803</v>
      </c>
      <c r="H689" s="4" t="s">
        <v>122</v>
      </c>
      <c r="I689" s="1">
        <v>81625</v>
      </c>
      <c r="J689" s="1">
        <v>81625</v>
      </c>
      <c r="K689" s="1">
        <v>81617</v>
      </c>
      <c r="L689" s="1">
        <v>81380</v>
      </c>
      <c r="M689" s="1">
        <v>80774</v>
      </c>
      <c r="N689" s="1">
        <v>80495</v>
      </c>
      <c r="O689" s="1">
        <v>79695</v>
      </c>
      <c r="P689" s="1">
        <v>78990</v>
      </c>
      <c r="Q689" s="1">
        <v>78111</v>
      </c>
      <c r="T689"/>
    </row>
    <row r="690" spans="1:20" x14ac:dyDescent="0.15">
      <c r="A690" t="s">
        <v>9886</v>
      </c>
      <c r="B690">
        <v>17185</v>
      </c>
      <c r="C690" t="s">
        <v>9887</v>
      </c>
      <c r="D690" t="str">
        <f t="shared" si="33"/>
        <v>Illinois</v>
      </c>
      <c r="E690" t="str">
        <f t="shared" si="34"/>
        <v xml:space="preserve">Wabash </v>
      </c>
      <c r="F690" t="s">
        <v>15330</v>
      </c>
      <c r="G690" t="s">
        <v>14803</v>
      </c>
      <c r="H690" s="4" t="s">
        <v>122</v>
      </c>
      <c r="I690" s="1">
        <v>11947</v>
      </c>
      <c r="J690" s="1">
        <v>11947</v>
      </c>
      <c r="K690" s="1">
        <v>11907</v>
      </c>
      <c r="L690" s="1">
        <v>11819</v>
      </c>
      <c r="M690" s="1">
        <v>11722</v>
      </c>
      <c r="N690" s="1">
        <v>11628</v>
      </c>
      <c r="O690" s="1">
        <v>11541</v>
      </c>
      <c r="P690" s="1">
        <v>11554</v>
      </c>
      <c r="Q690" s="1">
        <v>11492</v>
      </c>
      <c r="T690"/>
    </row>
    <row r="691" spans="1:20" x14ac:dyDescent="0.15">
      <c r="A691" t="s">
        <v>9888</v>
      </c>
      <c r="B691">
        <v>17187</v>
      </c>
      <c r="C691" t="s">
        <v>9889</v>
      </c>
      <c r="D691" t="str">
        <f t="shared" si="33"/>
        <v>Illinois</v>
      </c>
      <c r="E691" t="str">
        <f t="shared" si="34"/>
        <v xml:space="preserve">Warren </v>
      </c>
      <c r="F691" t="s">
        <v>15238</v>
      </c>
      <c r="G691" t="s">
        <v>14803</v>
      </c>
      <c r="H691" s="4" t="s">
        <v>122</v>
      </c>
      <c r="I691" s="1">
        <v>17707</v>
      </c>
      <c r="J691" s="1">
        <v>17710</v>
      </c>
      <c r="K691" s="1">
        <v>17712</v>
      </c>
      <c r="L691" s="1">
        <v>17842</v>
      </c>
      <c r="M691" s="1">
        <v>17736</v>
      </c>
      <c r="N691" s="1">
        <v>17627</v>
      </c>
      <c r="O691" s="1">
        <v>17809</v>
      </c>
      <c r="P691" s="1">
        <v>17507</v>
      </c>
      <c r="Q691" s="1">
        <v>17378</v>
      </c>
      <c r="T691"/>
    </row>
    <row r="692" spans="1:20" x14ac:dyDescent="0.15">
      <c r="A692" t="s">
        <v>9890</v>
      </c>
      <c r="B692">
        <v>17189</v>
      </c>
      <c r="C692" t="s">
        <v>9891</v>
      </c>
      <c r="D692" t="str">
        <f t="shared" si="33"/>
        <v>Illinois</v>
      </c>
      <c r="E692" t="str">
        <f t="shared" si="34"/>
        <v xml:space="preserve">Washington </v>
      </c>
      <c r="F692" t="s">
        <v>14893</v>
      </c>
      <c r="G692" t="s">
        <v>14803</v>
      </c>
      <c r="H692" s="25" t="s">
        <v>122</v>
      </c>
      <c r="I692" s="1">
        <v>14716</v>
      </c>
      <c r="J692" s="1">
        <v>14716</v>
      </c>
      <c r="K692" s="1">
        <v>14699</v>
      </c>
      <c r="L692" s="1">
        <v>14602</v>
      </c>
      <c r="M692" s="1">
        <v>14618</v>
      </c>
      <c r="N692" s="1">
        <v>14432</v>
      </c>
      <c r="O692" s="1">
        <v>14394</v>
      </c>
      <c r="P692" s="1">
        <v>14246</v>
      </c>
      <c r="Q692" s="1">
        <v>14154</v>
      </c>
      <c r="T692"/>
    </row>
    <row r="693" spans="1:20" x14ac:dyDescent="0.15">
      <c r="A693" t="s">
        <v>9892</v>
      </c>
      <c r="B693">
        <v>17191</v>
      </c>
      <c r="C693" t="s">
        <v>9893</v>
      </c>
      <c r="D693" t="str">
        <f t="shared" si="33"/>
        <v>Illinois</v>
      </c>
      <c r="E693" t="str">
        <f t="shared" si="34"/>
        <v xml:space="preserve">Wayne </v>
      </c>
      <c r="F693" t="s">
        <v>15239</v>
      </c>
      <c r="G693" t="s">
        <v>14803</v>
      </c>
      <c r="H693" s="4" t="s">
        <v>16760</v>
      </c>
      <c r="I693" s="1">
        <v>16760</v>
      </c>
      <c r="J693" s="1">
        <v>16760</v>
      </c>
      <c r="K693" s="1">
        <v>16747</v>
      </c>
      <c r="L693" s="1">
        <v>16630</v>
      </c>
      <c r="M693" s="1">
        <v>16624</v>
      </c>
      <c r="N693" s="1">
        <v>16608</v>
      </c>
      <c r="O693" s="1">
        <v>16532</v>
      </c>
      <c r="P693" s="1">
        <v>16427</v>
      </c>
      <c r="Q693" s="1">
        <v>16396</v>
      </c>
      <c r="T693"/>
    </row>
    <row r="694" spans="1:20" x14ac:dyDescent="0.15">
      <c r="A694" t="s">
        <v>9894</v>
      </c>
      <c r="B694">
        <v>17193</v>
      </c>
      <c r="C694" t="s">
        <v>9895</v>
      </c>
      <c r="D694" t="str">
        <f t="shared" si="33"/>
        <v>Illinois</v>
      </c>
      <c r="E694" t="str">
        <f t="shared" si="34"/>
        <v xml:space="preserve">White </v>
      </c>
      <c r="F694" t="s">
        <v>14964</v>
      </c>
      <c r="G694" t="s">
        <v>14803</v>
      </c>
      <c r="H694" s="25" t="s">
        <v>122</v>
      </c>
      <c r="I694" s="1">
        <v>14665</v>
      </c>
      <c r="J694" s="1">
        <v>14665</v>
      </c>
      <c r="K694" s="1">
        <v>14611</v>
      </c>
      <c r="L694" s="1">
        <v>14596</v>
      </c>
      <c r="M694" s="1">
        <v>14562</v>
      </c>
      <c r="N694" s="1">
        <v>14502</v>
      </c>
      <c r="O694" s="1">
        <v>14343</v>
      </c>
      <c r="P694" s="1">
        <v>14349</v>
      </c>
      <c r="Q694" s="1">
        <v>14292</v>
      </c>
      <c r="T694"/>
    </row>
    <row r="695" spans="1:20" x14ac:dyDescent="0.15">
      <c r="A695" t="s">
        <v>9896</v>
      </c>
      <c r="B695">
        <v>17195</v>
      </c>
      <c r="C695" t="s">
        <v>9897</v>
      </c>
      <c r="D695" t="str">
        <f t="shared" si="33"/>
        <v>Illinois</v>
      </c>
      <c r="E695" t="str">
        <f t="shared" si="34"/>
        <v xml:space="preserve">Whiteside </v>
      </c>
      <c r="F695" t="s">
        <v>15331</v>
      </c>
      <c r="G695" t="s">
        <v>14803</v>
      </c>
      <c r="H695" s="33" t="s">
        <v>8440</v>
      </c>
      <c r="I695" s="1">
        <v>58498</v>
      </c>
      <c r="J695" s="1">
        <v>58498</v>
      </c>
      <c r="K695" s="1">
        <v>58495</v>
      </c>
      <c r="L695" s="1">
        <v>58235</v>
      </c>
      <c r="M695" s="1">
        <v>57786</v>
      </c>
      <c r="N695" s="1">
        <v>57446</v>
      </c>
      <c r="O695" s="1">
        <v>57046</v>
      </c>
      <c r="P695" s="1">
        <v>56963</v>
      </c>
      <c r="Q695" s="1">
        <v>56536</v>
      </c>
      <c r="T695"/>
    </row>
    <row r="696" spans="1:20" x14ac:dyDescent="0.15">
      <c r="A696" t="s">
        <v>9898</v>
      </c>
      <c r="B696">
        <v>17197</v>
      </c>
      <c r="C696" t="s">
        <v>9899</v>
      </c>
      <c r="D696" t="str">
        <f t="shared" si="33"/>
        <v>Illinois</v>
      </c>
      <c r="E696" t="str">
        <f t="shared" si="34"/>
        <v xml:space="preserve">Will </v>
      </c>
      <c r="F696" t="s">
        <v>15332</v>
      </c>
      <c r="G696" t="s">
        <v>14803</v>
      </c>
      <c r="H696" s="4" t="s">
        <v>8440</v>
      </c>
      <c r="I696" s="1">
        <v>677560</v>
      </c>
      <c r="J696" s="1">
        <v>677544</v>
      </c>
      <c r="K696" s="1">
        <v>678914</v>
      </c>
      <c r="L696" s="1">
        <v>680501</v>
      </c>
      <c r="M696" s="1">
        <v>682091</v>
      </c>
      <c r="N696" s="1">
        <v>683474</v>
      </c>
      <c r="O696" s="1">
        <v>685109</v>
      </c>
      <c r="P696" s="1">
        <v>686687</v>
      </c>
      <c r="Q696" s="1">
        <v>689529</v>
      </c>
      <c r="T696"/>
    </row>
    <row r="697" spans="1:20" x14ac:dyDescent="0.15">
      <c r="A697" t="s">
        <v>9900</v>
      </c>
      <c r="B697">
        <v>17199</v>
      </c>
      <c r="C697" t="s">
        <v>9901</v>
      </c>
      <c r="D697" t="str">
        <f t="shared" si="33"/>
        <v>Illinois</v>
      </c>
      <c r="E697" t="str">
        <f t="shared" si="34"/>
        <v xml:space="preserve">Williamson </v>
      </c>
      <c r="F697" t="s">
        <v>15333</v>
      </c>
      <c r="G697" t="s">
        <v>14803</v>
      </c>
      <c r="H697" s="25" t="s">
        <v>122</v>
      </c>
      <c r="I697" s="1">
        <v>66357</v>
      </c>
      <c r="J697" s="1">
        <v>66362</v>
      </c>
      <c r="K697" s="1">
        <v>66438</v>
      </c>
      <c r="L697" s="1">
        <v>66741</v>
      </c>
      <c r="M697" s="1">
        <v>66793</v>
      </c>
      <c r="N697" s="1">
        <v>67387</v>
      </c>
      <c r="O697" s="1">
        <v>67350</v>
      </c>
      <c r="P697" s="1">
        <v>67589</v>
      </c>
      <c r="Q697" s="1">
        <v>67560</v>
      </c>
      <c r="T697"/>
    </row>
    <row r="698" spans="1:20" x14ac:dyDescent="0.15">
      <c r="A698" t="s">
        <v>9902</v>
      </c>
      <c r="B698">
        <v>17201</v>
      </c>
      <c r="C698" t="s">
        <v>9903</v>
      </c>
      <c r="D698" t="str">
        <f t="shared" si="33"/>
        <v>Illinois</v>
      </c>
      <c r="E698" t="str">
        <f t="shared" si="34"/>
        <v xml:space="preserve">Winnebago </v>
      </c>
      <c r="F698" t="s">
        <v>15334</v>
      </c>
      <c r="G698" t="s">
        <v>14803</v>
      </c>
      <c r="H698" s="4" t="s">
        <v>8440</v>
      </c>
      <c r="I698" s="1">
        <v>295266</v>
      </c>
      <c r="J698" s="1">
        <v>295264</v>
      </c>
      <c r="K698" s="1">
        <v>295106</v>
      </c>
      <c r="L698" s="1">
        <v>293620</v>
      </c>
      <c r="M698" s="1">
        <v>291934</v>
      </c>
      <c r="N698" s="1">
        <v>290868</v>
      </c>
      <c r="O698" s="1">
        <v>288639</v>
      </c>
      <c r="P698" s="1">
        <v>287168</v>
      </c>
      <c r="Q698" s="1">
        <v>285873</v>
      </c>
      <c r="T698"/>
    </row>
    <row r="699" spans="1:20" x14ac:dyDescent="0.15">
      <c r="A699" t="s">
        <v>9904</v>
      </c>
      <c r="B699">
        <v>17203</v>
      </c>
      <c r="C699" t="s">
        <v>9905</v>
      </c>
      <c r="D699" t="str">
        <f t="shared" si="33"/>
        <v>Illinois</v>
      </c>
      <c r="E699" t="str">
        <f t="shared" si="34"/>
        <v xml:space="preserve">Woodford </v>
      </c>
      <c r="F699" t="s">
        <v>15335</v>
      </c>
      <c r="G699" t="s">
        <v>14803</v>
      </c>
      <c r="H699" s="25" t="s">
        <v>122</v>
      </c>
      <c r="I699" s="1">
        <v>38664</v>
      </c>
      <c r="J699" s="1">
        <v>38664</v>
      </c>
      <c r="K699" s="1">
        <v>38657</v>
      </c>
      <c r="L699" s="1">
        <v>38924</v>
      </c>
      <c r="M699" s="1">
        <v>38943</v>
      </c>
      <c r="N699" s="1">
        <v>39171</v>
      </c>
      <c r="O699" s="1">
        <v>39204</v>
      </c>
      <c r="P699" s="1">
        <v>39158</v>
      </c>
      <c r="Q699" s="1">
        <v>39140</v>
      </c>
      <c r="T699"/>
    </row>
    <row r="700" spans="1:20" x14ac:dyDescent="0.15">
      <c r="A700" t="s">
        <v>9906</v>
      </c>
      <c r="B700">
        <v>18001</v>
      </c>
      <c r="C700" t="s">
        <v>9907</v>
      </c>
      <c r="D700" t="str">
        <f t="shared" si="33"/>
        <v>Indiana</v>
      </c>
      <c r="E700" t="str">
        <f t="shared" si="34"/>
        <v xml:space="preserve">Adams </v>
      </c>
      <c r="F700" t="s">
        <v>15023</v>
      </c>
      <c r="G700" t="s">
        <v>1107</v>
      </c>
      <c r="H700" s="4" t="s">
        <v>8103</v>
      </c>
      <c r="I700" s="1">
        <v>34387</v>
      </c>
      <c r="J700" s="1">
        <v>34387</v>
      </c>
      <c r="K700" s="1">
        <v>34455</v>
      </c>
      <c r="L700" s="1">
        <v>34384</v>
      </c>
      <c r="M700" s="1">
        <v>34439</v>
      </c>
      <c r="N700" s="1">
        <v>34664</v>
      </c>
      <c r="O700" s="1">
        <v>34764</v>
      </c>
      <c r="P700" s="1">
        <v>34967</v>
      </c>
      <c r="Q700" s="1">
        <v>35232</v>
      </c>
      <c r="R700" t="s">
        <v>122</v>
      </c>
      <c r="S700" s="14">
        <f>SUMIF(H:H,R700,Q:Q)</f>
        <v>6453676</v>
      </c>
      <c r="T700" s="15">
        <f t="shared" ref="T700" si="35">(S700-$U$4)/$U$4</f>
        <v>-3.4711103438424138E-4</v>
      </c>
    </row>
    <row r="701" spans="1:20" x14ac:dyDescent="0.15">
      <c r="A701" t="s">
        <v>9908</v>
      </c>
      <c r="B701">
        <v>18003</v>
      </c>
      <c r="C701" t="s">
        <v>9909</v>
      </c>
      <c r="D701" t="str">
        <f t="shared" si="33"/>
        <v>Indiana</v>
      </c>
      <c r="E701" t="str">
        <f t="shared" si="34"/>
        <v xml:space="preserve">Allen </v>
      </c>
      <c r="F701" t="s">
        <v>15336</v>
      </c>
      <c r="G701" t="s">
        <v>1107</v>
      </c>
      <c r="H701" s="33" t="s">
        <v>8440</v>
      </c>
      <c r="I701" s="1">
        <v>355329</v>
      </c>
      <c r="J701" s="1">
        <v>355327</v>
      </c>
      <c r="K701" s="1">
        <v>355888</v>
      </c>
      <c r="L701" s="1">
        <v>358759</v>
      </c>
      <c r="M701" s="1">
        <v>360753</v>
      </c>
      <c r="N701" s="1">
        <v>363265</v>
      </c>
      <c r="O701" s="1">
        <v>365361</v>
      </c>
      <c r="P701" s="1">
        <v>368040</v>
      </c>
      <c r="Q701" s="1">
        <v>370404</v>
      </c>
      <c r="R701" t="s">
        <v>8440</v>
      </c>
      <c r="S701" s="14">
        <f>SUMIF(H:H,R701,Q:Q)</f>
        <v>6463256</v>
      </c>
      <c r="T701" s="15">
        <f>(S701-$U$4)/$U$4</f>
        <v>1.1367990156849904E-3</v>
      </c>
    </row>
    <row r="702" spans="1:20" x14ac:dyDescent="0.15">
      <c r="A702" t="s">
        <v>9910</v>
      </c>
      <c r="B702">
        <v>18005</v>
      </c>
      <c r="C702" t="s">
        <v>9911</v>
      </c>
      <c r="D702" t="str">
        <f t="shared" si="33"/>
        <v>Indiana</v>
      </c>
      <c r="E702" t="str">
        <f t="shared" si="34"/>
        <v xml:space="preserve">Bartholomew </v>
      </c>
      <c r="F702" t="s">
        <v>15337</v>
      </c>
      <c r="G702" t="s">
        <v>1107</v>
      </c>
      <c r="H702" s="4" t="s">
        <v>8103</v>
      </c>
      <c r="I702" s="1">
        <v>76794</v>
      </c>
      <c r="J702" s="1">
        <v>76786</v>
      </c>
      <c r="K702" s="1">
        <v>76845</v>
      </c>
      <c r="L702" s="1">
        <v>77626</v>
      </c>
      <c r="M702" s="1">
        <v>78927</v>
      </c>
      <c r="N702" s="1">
        <v>79491</v>
      </c>
      <c r="O702" s="1">
        <v>80182</v>
      </c>
      <c r="P702" s="1">
        <v>81011</v>
      </c>
      <c r="Q702" s="1">
        <v>81402</v>
      </c>
      <c r="R702" t="s">
        <v>8103</v>
      </c>
      <c r="S702" s="14">
        <f>SUMIF(H:H,R702,Q:Q)</f>
        <v>6471984</v>
      </c>
      <c r="T702" s="15">
        <f>(S702-$U$4)/$U$4</f>
        <v>2.4887371072303197E-3</v>
      </c>
    </row>
    <row r="703" spans="1:20" x14ac:dyDescent="0.15">
      <c r="A703" t="s">
        <v>9912</v>
      </c>
      <c r="B703">
        <v>18007</v>
      </c>
      <c r="C703" t="s">
        <v>9913</v>
      </c>
      <c r="D703" t="str">
        <f t="shared" si="33"/>
        <v>Indiana</v>
      </c>
      <c r="E703" t="str">
        <f t="shared" si="34"/>
        <v xml:space="preserve">Benton </v>
      </c>
      <c r="F703" t="s">
        <v>14913</v>
      </c>
      <c r="G703" t="s">
        <v>1107</v>
      </c>
      <c r="H703" s="4" t="s">
        <v>8103</v>
      </c>
      <c r="I703" s="1">
        <v>8854</v>
      </c>
      <c r="J703" s="1">
        <v>8836</v>
      </c>
      <c r="K703" s="1">
        <v>8855</v>
      </c>
      <c r="L703" s="1">
        <v>8861</v>
      </c>
      <c r="M703" s="1">
        <v>8812</v>
      </c>
      <c r="N703" s="1">
        <v>8722</v>
      </c>
      <c r="O703" s="1">
        <v>8689</v>
      </c>
      <c r="P703" s="1">
        <v>8674</v>
      </c>
      <c r="Q703" s="1">
        <v>8650</v>
      </c>
      <c r="R703" t="s">
        <v>8172</v>
      </c>
      <c r="S703" s="14">
        <f>SUMIF(H:H,R703,Q:Q)</f>
        <v>6452705</v>
      </c>
      <c r="T703" s="15">
        <f>(S703-$U$4)/$U$4</f>
        <v>-4.9751569603530862E-4</v>
      </c>
    </row>
    <row r="704" spans="1:20" x14ac:dyDescent="0.15">
      <c r="A704" t="s">
        <v>9914</v>
      </c>
      <c r="B704">
        <v>18009</v>
      </c>
      <c r="C704" t="s">
        <v>9915</v>
      </c>
      <c r="D704" t="str">
        <f t="shared" si="33"/>
        <v>Indiana</v>
      </c>
      <c r="E704" t="str">
        <f t="shared" si="34"/>
        <v xml:space="preserve">Blackford </v>
      </c>
      <c r="F704" t="s">
        <v>15338</v>
      </c>
      <c r="G704" t="s">
        <v>1107</v>
      </c>
      <c r="H704" s="4" t="s">
        <v>8103</v>
      </c>
      <c r="I704" s="1">
        <v>12766</v>
      </c>
      <c r="J704" s="1">
        <v>12766</v>
      </c>
      <c r="K704" s="1">
        <v>12751</v>
      </c>
      <c r="L704" s="1">
        <v>12661</v>
      </c>
      <c r="M704" s="1">
        <v>12535</v>
      </c>
      <c r="N704" s="1">
        <v>12470</v>
      </c>
      <c r="O704" s="1">
        <v>12379</v>
      </c>
      <c r="P704" s="1">
        <v>12287</v>
      </c>
      <c r="Q704" s="1">
        <v>12149</v>
      </c>
      <c r="R704" t="s">
        <v>8419</v>
      </c>
      <c r="S704" s="41">
        <f>SUMIF(H:H,R704,Q:Q)</f>
        <v>6462415</v>
      </c>
      <c r="T704" s="15">
        <f>(S704-$U$4)/$U$4</f>
        <v>1.0065309204753637E-3</v>
      </c>
    </row>
    <row r="705" spans="1:20" x14ac:dyDescent="0.15">
      <c r="A705" t="s">
        <v>9916</v>
      </c>
      <c r="B705">
        <v>18011</v>
      </c>
      <c r="C705" t="s">
        <v>9917</v>
      </c>
      <c r="D705" t="str">
        <f t="shared" si="33"/>
        <v>Indiana</v>
      </c>
      <c r="E705" t="str">
        <f t="shared" si="34"/>
        <v xml:space="preserve">Boone </v>
      </c>
      <c r="F705" t="s">
        <v>14914</v>
      </c>
      <c r="G705" t="s">
        <v>1107</v>
      </c>
      <c r="H705" s="4" t="s">
        <v>8103</v>
      </c>
      <c r="I705" s="1">
        <v>56640</v>
      </c>
      <c r="J705" s="1">
        <v>56638</v>
      </c>
      <c r="K705" s="1">
        <v>56846</v>
      </c>
      <c r="L705" s="1">
        <v>57885</v>
      </c>
      <c r="M705" s="1">
        <v>59070</v>
      </c>
      <c r="N705" s="1">
        <v>60479</v>
      </c>
      <c r="O705" s="1">
        <v>61820</v>
      </c>
      <c r="P705" s="1">
        <v>63400</v>
      </c>
      <c r="Q705" s="1">
        <v>64653</v>
      </c>
      <c r="T705"/>
    </row>
    <row r="706" spans="1:20" x14ac:dyDescent="0.15">
      <c r="A706" t="s">
        <v>9918</v>
      </c>
      <c r="B706">
        <v>18013</v>
      </c>
      <c r="C706" t="s">
        <v>9919</v>
      </c>
      <c r="D706" t="str">
        <f t="shared" si="33"/>
        <v>Indiana</v>
      </c>
      <c r="E706" t="str">
        <f t="shared" si="34"/>
        <v xml:space="preserve">Brown </v>
      </c>
      <c r="F706" t="s">
        <v>15284</v>
      </c>
      <c r="G706" t="s">
        <v>1107</v>
      </c>
      <c r="H706" s="4" t="s">
        <v>8103</v>
      </c>
      <c r="I706" s="1">
        <v>15242</v>
      </c>
      <c r="J706" s="1">
        <v>15245</v>
      </c>
      <c r="K706" s="1">
        <v>15204</v>
      </c>
      <c r="L706" s="1">
        <v>15065</v>
      </c>
      <c r="M706" s="1">
        <v>15051</v>
      </c>
      <c r="N706" s="1">
        <v>15031</v>
      </c>
      <c r="O706" s="1">
        <v>14911</v>
      </c>
      <c r="P706" s="1">
        <v>14919</v>
      </c>
      <c r="Q706" s="1">
        <v>14912</v>
      </c>
      <c r="T706"/>
    </row>
    <row r="707" spans="1:20" x14ac:dyDescent="0.15">
      <c r="A707" t="s">
        <v>9920</v>
      </c>
      <c r="B707">
        <v>18015</v>
      </c>
      <c r="C707" t="s">
        <v>9921</v>
      </c>
      <c r="D707" t="str">
        <f t="shared" si="33"/>
        <v>Indiana</v>
      </c>
      <c r="E707" t="str">
        <f t="shared" si="34"/>
        <v xml:space="preserve">Carroll </v>
      </c>
      <c r="F707" t="s">
        <v>14916</v>
      </c>
      <c r="G707" t="s">
        <v>1107</v>
      </c>
      <c r="H707" s="4" t="s">
        <v>8103</v>
      </c>
      <c r="I707" s="1">
        <v>20155</v>
      </c>
      <c r="J707" s="1">
        <v>20159</v>
      </c>
      <c r="K707" s="1">
        <v>20182</v>
      </c>
      <c r="L707" s="1">
        <v>20095</v>
      </c>
      <c r="M707" s="1">
        <v>20129</v>
      </c>
      <c r="N707" s="1">
        <v>20110</v>
      </c>
      <c r="O707" s="1">
        <v>19937</v>
      </c>
      <c r="P707" s="1">
        <v>19890</v>
      </c>
      <c r="Q707" s="1">
        <v>19970</v>
      </c>
      <c r="T707"/>
    </row>
    <row r="708" spans="1:20" x14ac:dyDescent="0.15">
      <c r="A708" t="s">
        <v>9922</v>
      </c>
      <c r="B708">
        <v>18017</v>
      </c>
      <c r="C708" t="s">
        <v>9923</v>
      </c>
      <c r="D708" t="str">
        <f t="shared" ref="D708:D771" si="36">MID(C708,FIND(",",C708)+2,9999)</f>
        <v>Indiana</v>
      </c>
      <c r="E708" t="str">
        <f t="shared" ref="E708:E771" si="37">MID(MID(C708,1,FIND(D708,C708)-3),1,FIND(" County",MID(C708,1,FIND(D708,C708)-3)))</f>
        <v xml:space="preserve">Cass </v>
      </c>
      <c r="F708" t="s">
        <v>15286</v>
      </c>
      <c r="G708" t="s">
        <v>1107</v>
      </c>
      <c r="H708" s="4" t="s">
        <v>8103</v>
      </c>
      <c r="I708" s="1">
        <v>38966</v>
      </c>
      <c r="J708" s="1">
        <v>38966</v>
      </c>
      <c r="K708" s="1">
        <v>38975</v>
      </c>
      <c r="L708" s="1">
        <v>38876</v>
      </c>
      <c r="M708" s="1">
        <v>38710</v>
      </c>
      <c r="N708" s="1">
        <v>38504</v>
      </c>
      <c r="O708" s="1">
        <v>38381</v>
      </c>
      <c r="P708" s="1">
        <v>38078</v>
      </c>
      <c r="Q708" s="1">
        <v>37946</v>
      </c>
      <c r="T708"/>
    </row>
    <row r="709" spans="1:20" x14ac:dyDescent="0.15">
      <c r="A709" t="s">
        <v>9924</v>
      </c>
      <c r="B709">
        <v>18019</v>
      </c>
      <c r="C709" t="s">
        <v>9925</v>
      </c>
      <c r="D709" t="str">
        <f t="shared" si="36"/>
        <v>Indiana</v>
      </c>
      <c r="E709" t="str">
        <f t="shared" si="37"/>
        <v xml:space="preserve">Clark </v>
      </c>
      <c r="F709" t="s">
        <v>14918</v>
      </c>
      <c r="G709" t="s">
        <v>1107</v>
      </c>
      <c r="H709" s="4" t="s">
        <v>8103</v>
      </c>
      <c r="I709" s="1">
        <v>110232</v>
      </c>
      <c r="J709" s="1">
        <v>110234</v>
      </c>
      <c r="K709" s="1">
        <v>110560</v>
      </c>
      <c r="L709" s="1">
        <v>111538</v>
      </c>
      <c r="M709" s="1">
        <v>111912</v>
      </c>
      <c r="N709" s="1">
        <v>112746</v>
      </c>
      <c r="O709" s="1">
        <v>114185</v>
      </c>
      <c r="P709" s="1">
        <v>115090</v>
      </c>
      <c r="Q709" s="1">
        <v>116031</v>
      </c>
      <c r="T709"/>
    </row>
    <row r="710" spans="1:20" x14ac:dyDescent="0.15">
      <c r="A710" t="s">
        <v>9926</v>
      </c>
      <c r="B710">
        <v>18021</v>
      </c>
      <c r="C710" t="s">
        <v>9927</v>
      </c>
      <c r="D710" t="str">
        <f t="shared" si="36"/>
        <v>Indiana</v>
      </c>
      <c r="E710" t="str">
        <f t="shared" si="37"/>
        <v xml:space="preserve">Clay </v>
      </c>
      <c r="F710" t="s">
        <v>14842</v>
      </c>
      <c r="G710" t="s">
        <v>1107</v>
      </c>
      <c r="H710" s="4" t="s">
        <v>122</v>
      </c>
      <c r="I710" s="1">
        <v>26890</v>
      </c>
      <c r="J710" s="1">
        <v>26887</v>
      </c>
      <c r="K710" s="1">
        <v>26851</v>
      </c>
      <c r="L710" s="1">
        <v>26882</v>
      </c>
      <c r="M710" s="1">
        <v>26825</v>
      </c>
      <c r="N710" s="1">
        <v>26734</v>
      </c>
      <c r="O710" s="1">
        <v>26486</v>
      </c>
      <c r="P710" s="1">
        <v>26485</v>
      </c>
      <c r="Q710" s="1">
        <v>26309</v>
      </c>
      <c r="T710"/>
    </row>
    <row r="711" spans="1:20" x14ac:dyDescent="0.15">
      <c r="A711" t="s">
        <v>9928</v>
      </c>
      <c r="B711">
        <v>18023</v>
      </c>
      <c r="C711" t="s">
        <v>9929</v>
      </c>
      <c r="D711" t="str">
        <f t="shared" si="36"/>
        <v>Indiana</v>
      </c>
      <c r="E711" t="str">
        <f t="shared" si="37"/>
        <v xml:space="preserve">Clinton </v>
      </c>
      <c r="F711" t="s">
        <v>15289</v>
      </c>
      <c r="G711" t="s">
        <v>1107</v>
      </c>
      <c r="H711" s="4" t="s">
        <v>8103</v>
      </c>
      <c r="I711" s="1">
        <v>33224</v>
      </c>
      <c r="J711" s="1">
        <v>33219</v>
      </c>
      <c r="K711" s="1">
        <v>33203</v>
      </c>
      <c r="L711" s="1">
        <v>33041</v>
      </c>
      <c r="M711" s="1">
        <v>32942</v>
      </c>
      <c r="N711" s="1">
        <v>32883</v>
      </c>
      <c r="O711" s="1">
        <v>32610</v>
      </c>
      <c r="P711" s="1">
        <v>32567</v>
      </c>
      <c r="Q711" s="1">
        <v>32457</v>
      </c>
      <c r="T711"/>
    </row>
    <row r="712" spans="1:20" x14ac:dyDescent="0.15">
      <c r="A712" t="s">
        <v>9930</v>
      </c>
      <c r="B712">
        <v>18025</v>
      </c>
      <c r="C712" t="s">
        <v>9931</v>
      </c>
      <c r="D712" t="str">
        <f t="shared" si="36"/>
        <v>Indiana</v>
      </c>
      <c r="E712" t="str">
        <f t="shared" si="37"/>
        <v xml:space="preserve">Crawford </v>
      </c>
      <c r="F712" t="s">
        <v>14923</v>
      </c>
      <c r="G712" t="s">
        <v>1107</v>
      </c>
      <c r="H712" s="4" t="s">
        <v>8103</v>
      </c>
      <c r="I712" s="1">
        <v>10713</v>
      </c>
      <c r="J712" s="1">
        <v>10713</v>
      </c>
      <c r="K712" s="1">
        <v>10716</v>
      </c>
      <c r="L712" s="1">
        <v>10606</v>
      </c>
      <c r="M712" s="1">
        <v>10650</v>
      </c>
      <c r="N712" s="1">
        <v>10584</v>
      </c>
      <c r="O712" s="1">
        <v>10628</v>
      </c>
      <c r="P712" s="1">
        <v>10510</v>
      </c>
      <c r="Q712" s="1">
        <v>10539</v>
      </c>
      <c r="T712"/>
    </row>
    <row r="713" spans="1:20" x14ac:dyDescent="0.15">
      <c r="A713" t="s">
        <v>9932</v>
      </c>
      <c r="B713">
        <v>18027</v>
      </c>
      <c r="C713" t="s">
        <v>9933</v>
      </c>
      <c r="D713" t="str">
        <f t="shared" si="36"/>
        <v>Indiana</v>
      </c>
      <c r="E713" t="str">
        <f t="shared" si="37"/>
        <v xml:space="preserve">Daviess </v>
      </c>
      <c r="F713" t="s">
        <v>15339</v>
      </c>
      <c r="G713" t="s">
        <v>1107</v>
      </c>
      <c r="H713" s="4" t="s">
        <v>122</v>
      </c>
      <c r="I713" s="1">
        <v>31648</v>
      </c>
      <c r="J713" s="1">
        <v>31654</v>
      </c>
      <c r="K713" s="1">
        <v>31746</v>
      </c>
      <c r="L713" s="1">
        <v>31951</v>
      </c>
      <c r="M713" s="1">
        <v>32139</v>
      </c>
      <c r="N713" s="1">
        <v>32276</v>
      </c>
      <c r="O713" s="1">
        <v>32697</v>
      </c>
      <c r="P713" s="1">
        <v>32836</v>
      </c>
      <c r="Q713" s="1">
        <v>32969</v>
      </c>
      <c r="T713"/>
    </row>
    <row r="714" spans="1:20" x14ac:dyDescent="0.15">
      <c r="A714" t="s">
        <v>9934</v>
      </c>
      <c r="B714">
        <v>18029</v>
      </c>
      <c r="C714" t="s">
        <v>9935</v>
      </c>
      <c r="D714" t="str">
        <f t="shared" si="36"/>
        <v>Indiana</v>
      </c>
      <c r="E714" t="str">
        <f t="shared" si="37"/>
        <v xml:space="preserve">Dearborn </v>
      </c>
      <c r="F714" t="s">
        <v>15340</v>
      </c>
      <c r="G714" t="s">
        <v>1107</v>
      </c>
      <c r="H714" s="4" t="s">
        <v>8103</v>
      </c>
      <c r="I714" s="1">
        <v>50047</v>
      </c>
      <c r="J714" s="1">
        <v>50047</v>
      </c>
      <c r="K714" s="1">
        <v>50101</v>
      </c>
      <c r="L714" s="1">
        <v>50002</v>
      </c>
      <c r="M714" s="1">
        <v>49751</v>
      </c>
      <c r="N714" s="1">
        <v>49751</v>
      </c>
      <c r="O714" s="1">
        <v>49451</v>
      </c>
      <c r="P714" s="1">
        <v>49475</v>
      </c>
      <c r="Q714" s="1">
        <v>49331</v>
      </c>
      <c r="T714"/>
    </row>
    <row r="715" spans="1:20" x14ac:dyDescent="0.15">
      <c r="A715" t="s">
        <v>9936</v>
      </c>
      <c r="B715">
        <v>18031</v>
      </c>
      <c r="C715" t="s">
        <v>9937</v>
      </c>
      <c r="D715" t="str">
        <f t="shared" si="36"/>
        <v>Indiana</v>
      </c>
      <c r="E715" t="str">
        <f t="shared" si="37"/>
        <v xml:space="preserve">Decatur </v>
      </c>
      <c r="F715" t="s">
        <v>15169</v>
      </c>
      <c r="G715" t="s">
        <v>1107</v>
      </c>
      <c r="H715" s="4" t="s">
        <v>8103</v>
      </c>
      <c r="I715" s="1">
        <v>25740</v>
      </c>
      <c r="J715" s="1">
        <v>25740</v>
      </c>
      <c r="K715" s="1">
        <v>25790</v>
      </c>
      <c r="L715" s="1">
        <v>25877</v>
      </c>
      <c r="M715" s="1">
        <v>26049</v>
      </c>
      <c r="N715" s="1">
        <v>26208</v>
      </c>
      <c r="O715" s="1">
        <v>26452</v>
      </c>
      <c r="P715" s="1">
        <v>26393</v>
      </c>
      <c r="Q715" s="1">
        <v>26598</v>
      </c>
      <c r="T715"/>
    </row>
    <row r="716" spans="1:20" x14ac:dyDescent="0.15">
      <c r="A716" t="s">
        <v>9938</v>
      </c>
      <c r="B716">
        <v>18033</v>
      </c>
      <c r="C716" t="s">
        <v>9939</v>
      </c>
      <c r="D716" t="str">
        <f t="shared" si="36"/>
        <v>Indiana</v>
      </c>
      <c r="E716" t="str">
        <f t="shared" si="37"/>
        <v xml:space="preserve">DeKalb </v>
      </c>
      <c r="F716" t="s">
        <v>14853</v>
      </c>
      <c r="G716" t="s">
        <v>1107</v>
      </c>
      <c r="H716" s="33" t="s">
        <v>8440</v>
      </c>
      <c r="I716" s="1">
        <v>42223</v>
      </c>
      <c r="J716" s="1">
        <v>42223</v>
      </c>
      <c r="K716" s="1">
        <v>42295</v>
      </c>
      <c r="L716" s="1">
        <v>42457</v>
      </c>
      <c r="M716" s="1">
        <v>42304</v>
      </c>
      <c r="N716" s="1">
        <v>42376</v>
      </c>
      <c r="O716" s="1">
        <v>42461</v>
      </c>
      <c r="P716" s="1">
        <v>42557</v>
      </c>
      <c r="Q716" s="1">
        <v>42746</v>
      </c>
      <c r="T716"/>
    </row>
    <row r="717" spans="1:20" x14ac:dyDescent="0.15">
      <c r="A717" t="s">
        <v>9940</v>
      </c>
      <c r="B717">
        <v>18035</v>
      </c>
      <c r="C717" t="s">
        <v>9941</v>
      </c>
      <c r="D717" t="str">
        <f t="shared" si="36"/>
        <v>Indiana</v>
      </c>
      <c r="E717" t="str">
        <f t="shared" si="37"/>
        <v xml:space="preserve">Delaware </v>
      </c>
      <c r="F717" t="s">
        <v>15341</v>
      </c>
      <c r="G717" t="s">
        <v>1107</v>
      </c>
      <c r="H717" s="4" t="s">
        <v>8103</v>
      </c>
      <c r="I717" s="1">
        <v>117671</v>
      </c>
      <c r="J717" s="1">
        <v>117671</v>
      </c>
      <c r="K717" s="1">
        <v>117690</v>
      </c>
      <c r="L717" s="1">
        <v>117872</v>
      </c>
      <c r="M717" s="1">
        <v>117090</v>
      </c>
      <c r="N717" s="1">
        <v>116989</v>
      </c>
      <c r="O717" s="1">
        <v>116612</v>
      </c>
      <c r="P717" s="1">
        <v>116019</v>
      </c>
      <c r="Q717" s="1">
        <v>115603</v>
      </c>
      <c r="T717"/>
    </row>
    <row r="718" spans="1:20" x14ac:dyDescent="0.15">
      <c r="A718" t="s">
        <v>9942</v>
      </c>
      <c r="B718">
        <v>18037</v>
      </c>
      <c r="C718" t="s">
        <v>9943</v>
      </c>
      <c r="D718" t="str">
        <f t="shared" si="36"/>
        <v>Indiana</v>
      </c>
      <c r="E718" t="str">
        <f t="shared" si="37"/>
        <v xml:space="preserve">Dubois </v>
      </c>
      <c r="F718" t="s">
        <v>15342</v>
      </c>
      <c r="G718" t="s">
        <v>1107</v>
      </c>
      <c r="H718" s="25" t="s">
        <v>8103</v>
      </c>
      <c r="I718" s="1">
        <v>41889</v>
      </c>
      <c r="J718" s="1">
        <v>41889</v>
      </c>
      <c r="K718" s="1">
        <v>41906</v>
      </c>
      <c r="L718" s="1">
        <v>42195</v>
      </c>
      <c r="M718" s="1">
        <v>42090</v>
      </c>
      <c r="N718" s="1">
        <v>42320</v>
      </c>
      <c r="O718" s="1">
        <v>42341</v>
      </c>
      <c r="P718" s="1">
        <v>42421</v>
      </c>
      <c r="Q718" s="1">
        <v>42552</v>
      </c>
      <c r="T718"/>
    </row>
    <row r="719" spans="1:20" x14ac:dyDescent="0.15">
      <c r="A719" t="s">
        <v>9944</v>
      </c>
      <c r="B719">
        <v>18039</v>
      </c>
      <c r="C719" t="s">
        <v>9945</v>
      </c>
      <c r="D719" t="str">
        <f t="shared" si="36"/>
        <v>Indiana</v>
      </c>
      <c r="E719" t="str">
        <f t="shared" si="37"/>
        <v xml:space="preserve">Elkhart </v>
      </c>
      <c r="F719" t="s">
        <v>15343</v>
      </c>
      <c r="G719" t="s">
        <v>1107</v>
      </c>
      <c r="H719" s="4" t="s">
        <v>8440</v>
      </c>
      <c r="I719" s="1">
        <v>197559</v>
      </c>
      <c r="J719" s="1">
        <v>197561</v>
      </c>
      <c r="K719" s="1">
        <v>197473</v>
      </c>
      <c r="L719" s="1">
        <v>198495</v>
      </c>
      <c r="M719" s="1">
        <v>199172</v>
      </c>
      <c r="N719" s="1">
        <v>200354</v>
      </c>
      <c r="O719" s="1">
        <v>201609</v>
      </c>
      <c r="P719" s="1">
        <v>203284</v>
      </c>
      <c r="Q719" s="1">
        <v>203781</v>
      </c>
      <c r="T719"/>
    </row>
    <row r="720" spans="1:20" x14ac:dyDescent="0.15">
      <c r="A720" t="s">
        <v>9946</v>
      </c>
      <c r="B720">
        <v>18041</v>
      </c>
      <c r="C720" t="s">
        <v>9947</v>
      </c>
      <c r="D720" t="str">
        <f t="shared" si="36"/>
        <v>Indiana</v>
      </c>
      <c r="E720" t="str">
        <f t="shared" si="37"/>
        <v xml:space="preserve">Fayette </v>
      </c>
      <c r="F720" t="s">
        <v>14857</v>
      </c>
      <c r="G720" t="s">
        <v>1107</v>
      </c>
      <c r="H720" s="4" t="s">
        <v>8103</v>
      </c>
      <c r="I720" s="1">
        <v>24277</v>
      </c>
      <c r="J720" s="1">
        <v>24302</v>
      </c>
      <c r="K720" s="1">
        <v>24334</v>
      </c>
      <c r="L720" s="1">
        <v>24154</v>
      </c>
      <c r="M720" s="1">
        <v>23953</v>
      </c>
      <c r="N720" s="1">
        <v>23850</v>
      </c>
      <c r="O720" s="1">
        <v>23479</v>
      </c>
      <c r="P720" s="1">
        <v>23426</v>
      </c>
      <c r="Q720" s="1">
        <v>23331</v>
      </c>
      <c r="T720"/>
    </row>
    <row r="721" spans="1:20" x14ac:dyDescent="0.15">
      <c r="A721" t="s">
        <v>9948</v>
      </c>
      <c r="B721">
        <v>18043</v>
      </c>
      <c r="C721" t="s">
        <v>9949</v>
      </c>
      <c r="D721" t="str">
        <f t="shared" si="36"/>
        <v>Indiana</v>
      </c>
      <c r="E721" t="str">
        <f t="shared" si="37"/>
        <v xml:space="preserve">Floyd </v>
      </c>
      <c r="F721" t="s">
        <v>15179</v>
      </c>
      <c r="G721" t="s">
        <v>1107</v>
      </c>
      <c r="H721" s="4" t="s">
        <v>8103</v>
      </c>
      <c r="I721" s="1">
        <v>74578</v>
      </c>
      <c r="J721" s="1">
        <v>74578</v>
      </c>
      <c r="K721" s="1">
        <v>74706</v>
      </c>
      <c r="L721" s="1">
        <v>75030</v>
      </c>
      <c r="M721" s="1">
        <v>75344</v>
      </c>
      <c r="N721" s="1">
        <v>76099</v>
      </c>
      <c r="O721" s="1">
        <v>76257</v>
      </c>
      <c r="P721" s="1">
        <v>76761</v>
      </c>
      <c r="Q721" s="1">
        <v>76990</v>
      </c>
      <c r="T721"/>
    </row>
    <row r="722" spans="1:20" x14ac:dyDescent="0.15">
      <c r="A722" t="s">
        <v>9950</v>
      </c>
      <c r="B722">
        <v>18045</v>
      </c>
      <c r="C722" t="s">
        <v>9951</v>
      </c>
      <c r="D722" t="str">
        <f t="shared" si="36"/>
        <v>Indiana</v>
      </c>
      <c r="E722" t="str">
        <f t="shared" si="37"/>
        <v xml:space="preserve">Fountain </v>
      </c>
      <c r="F722" t="s">
        <v>15344</v>
      </c>
      <c r="G722" t="s">
        <v>1107</v>
      </c>
      <c r="H722" s="4" t="s">
        <v>122</v>
      </c>
      <c r="I722" s="1">
        <v>17240</v>
      </c>
      <c r="J722" s="1">
        <v>17238</v>
      </c>
      <c r="K722" s="1">
        <v>17272</v>
      </c>
      <c r="L722" s="1">
        <v>17135</v>
      </c>
      <c r="M722" s="1">
        <v>17103</v>
      </c>
      <c r="N722" s="1">
        <v>16878</v>
      </c>
      <c r="O722" s="1">
        <v>16704</v>
      </c>
      <c r="P722" s="1">
        <v>16536</v>
      </c>
      <c r="Q722" s="1">
        <v>16486</v>
      </c>
      <c r="T722"/>
    </row>
    <row r="723" spans="1:20" x14ac:dyDescent="0.15">
      <c r="A723" t="s">
        <v>9952</v>
      </c>
      <c r="B723">
        <v>18047</v>
      </c>
      <c r="C723" t="s">
        <v>9953</v>
      </c>
      <c r="D723" t="str">
        <f t="shared" si="36"/>
        <v>Indiana</v>
      </c>
      <c r="E723" t="str">
        <f t="shared" si="37"/>
        <v xml:space="preserve">Franklin </v>
      </c>
      <c r="F723" t="s">
        <v>14858</v>
      </c>
      <c r="G723" t="s">
        <v>1107</v>
      </c>
      <c r="H723" s="4" t="s">
        <v>8103</v>
      </c>
      <c r="I723" s="1">
        <v>23087</v>
      </c>
      <c r="J723" s="1">
        <v>23087</v>
      </c>
      <c r="K723" s="1">
        <v>23063</v>
      </c>
      <c r="L723" s="1">
        <v>23001</v>
      </c>
      <c r="M723" s="1">
        <v>22993</v>
      </c>
      <c r="N723" s="1">
        <v>22924</v>
      </c>
      <c r="O723" s="1">
        <v>22913</v>
      </c>
      <c r="P723" s="1">
        <v>22890</v>
      </c>
      <c r="Q723" s="1">
        <v>22715</v>
      </c>
      <c r="T723"/>
    </row>
    <row r="724" spans="1:20" x14ac:dyDescent="0.15">
      <c r="A724" t="s">
        <v>9954</v>
      </c>
      <c r="B724">
        <v>18049</v>
      </c>
      <c r="C724" t="s">
        <v>9955</v>
      </c>
      <c r="D724" t="str">
        <f t="shared" si="36"/>
        <v>Indiana</v>
      </c>
      <c r="E724" t="str">
        <f t="shared" si="37"/>
        <v xml:space="preserve">Fulton </v>
      </c>
      <c r="F724" t="s">
        <v>14929</v>
      </c>
      <c r="G724" t="s">
        <v>1107</v>
      </c>
      <c r="H724" s="25" t="s">
        <v>8103</v>
      </c>
      <c r="I724" s="1">
        <v>20836</v>
      </c>
      <c r="J724" s="1">
        <v>20836</v>
      </c>
      <c r="K724" s="1">
        <v>20818</v>
      </c>
      <c r="L724" s="1">
        <v>20748</v>
      </c>
      <c r="M724" s="1">
        <v>20655</v>
      </c>
      <c r="N724" s="1">
        <v>20434</v>
      </c>
      <c r="O724" s="1">
        <v>20502</v>
      </c>
      <c r="P724" s="1">
        <v>20328</v>
      </c>
      <c r="Q724" s="1">
        <v>20139</v>
      </c>
      <c r="T724"/>
    </row>
    <row r="725" spans="1:20" x14ac:dyDescent="0.15">
      <c r="A725" t="s">
        <v>9956</v>
      </c>
      <c r="B725">
        <v>18051</v>
      </c>
      <c r="C725" t="s">
        <v>9957</v>
      </c>
      <c r="D725" t="str">
        <f t="shared" si="36"/>
        <v>Indiana</v>
      </c>
      <c r="E725" t="str">
        <f t="shared" si="37"/>
        <v xml:space="preserve">Gibson </v>
      </c>
      <c r="F725" t="s">
        <v>15345</v>
      </c>
      <c r="G725" t="s">
        <v>1107</v>
      </c>
      <c r="H725" s="4" t="s">
        <v>122</v>
      </c>
      <c r="I725" s="1">
        <v>33503</v>
      </c>
      <c r="J725" s="1">
        <v>33503</v>
      </c>
      <c r="K725" s="1">
        <v>33554</v>
      </c>
      <c r="L725" s="1">
        <v>33551</v>
      </c>
      <c r="M725" s="1">
        <v>33565</v>
      </c>
      <c r="N725" s="1">
        <v>33556</v>
      </c>
      <c r="O725" s="1">
        <v>33833</v>
      </c>
      <c r="P725" s="1">
        <v>33762</v>
      </c>
      <c r="Q725" s="1">
        <v>33703</v>
      </c>
      <c r="T725"/>
    </row>
    <row r="726" spans="1:20" x14ac:dyDescent="0.15">
      <c r="A726" t="s">
        <v>9958</v>
      </c>
      <c r="B726">
        <v>18053</v>
      </c>
      <c r="C726" t="s">
        <v>9959</v>
      </c>
      <c r="D726" t="str">
        <f t="shared" si="36"/>
        <v>Indiana</v>
      </c>
      <c r="E726" t="str">
        <f t="shared" si="37"/>
        <v xml:space="preserve">Grant </v>
      </c>
      <c r="F726" t="s">
        <v>14931</v>
      </c>
      <c r="G726" t="s">
        <v>1107</v>
      </c>
      <c r="H726" s="4" t="s">
        <v>8103</v>
      </c>
      <c r="I726" s="1">
        <v>70061</v>
      </c>
      <c r="J726" s="1">
        <v>70063</v>
      </c>
      <c r="K726" s="1">
        <v>69936</v>
      </c>
      <c r="L726" s="1">
        <v>69702</v>
      </c>
      <c r="M726" s="1">
        <v>69198</v>
      </c>
      <c r="N726" s="1">
        <v>69011</v>
      </c>
      <c r="O726" s="1">
        <v>68505</v>
      </c>
      <c r="P726" s="1">
        <v>67692</v>
      </c>
      <c r="Q726" s="1">
        <v>66937</v>
      </c>
      <c r="T726"/>
    </row>
    <row r="727" spans="1:20" x14ac:dyDescent="0.15">
      <c r="A727" t="s">
        <v>9960</v>
      </c>
      <c r="B727">
        <v>18055</v>
      </c>
      <c r="C727" t="s">
        <v>9961</v>
      </c>
      <c r="D727" t="str">
        <f t="shared" si="36"/>
        <v>Indiana</v>
      </c>
      <c r="E727" t="str">
        <f t="shared" si="37"/>
        <v xml:space="preserve">Greene </v>
      </c>
      <c r="F727" t="s">
        <v>14860</v>
      </c>
      <c r="G727" t="s">
        <v>1107</v>
      </c>
      <c r="H727" s="4" t="s">
        <v>122</v>
      </c>
      <c r="I727" s="1">
        <v>33165</v>
      </c>
      <c r="J727" s="1">
        <v>33164</v>
      </c>
      <c r="K727" s="1">
        <v>33168</v>
      </c>
      <c r="L727" s="1">
        <v>33078</v>
      </c>
      <c r="M727" s="1">
        <v>33001</v>
      </c>
      <c r="N727" s="1">
        <v>32781</v>
      </c>
      <c r="O727" s="1">
        <v>32720</v>
      </c>
      <c r="P727" s="1">
        <v>32450</v>
      </c>
      <c r="Q727" s="1">
        <v>32211</v>
      </c>
      <c r="T727"/>
    </row>
    <row r="728" spans="1:20" x14ac:dyDescent="0.15">
      <c r="A728" t="s">
        <v>9962</v>
      </c>
      <c r="B728">
        <v>18057</v>
      </c>
      <c r="C728" t="s">
        <v>9963</v>
      </c>
      <c r="D728" t="str">
        <f t="shared" si="36"/>
        <v>Indiana</v>
      </c>
      <c r="E728" t="str">
        <f t="shared" si="37"/>
        <v xml:space="preserve">Hamilton </v>
      </c>
      <c r="F728" t="s">
        <v>15106</v>
      </c>
      <c r="G728" t="s">
        <v>1107</v>
      </c>
      <c r="H728" s="4" t="s">
        <v>8103</v>
      </c>
      <c r="I728" s="1">
        <v>274569</v>
      </c>
      <c r="J728" s="1">
        <v>274569</v>
      </c>
      <c r="K728" s="1">
        <v>276503</v>
      </c>
      <c r="L728" s="1">
        <v>283302</v>
      </c>
      <c r="M728" s="1">
        <v>289681</v>
      </c>
      <c r="N728" s="1">
        <v>296918</v>
      </c>
      <c r="O728" s="1">
        <v>303065</v>
      </c>
      <c r="P728" s="1">
        <v>309172</v>
      </c>
      <c r="Q728" s="1">
        <v>316373</v>
      </c>
      <c r="T728"/>
    </row>
    <row r="729" spans="1:20" x14ac:dyDescent="0.15">
      <c r="A729" t="s">
        <v>9964</v>
      </c>
      <c r="B729">
        <v>18059</v>
      </c>
      <c r="C729" t="s">
        <v>9965</v>
      </c>
      <c r="D729" t="str">
        <f t="shared" si="36"/>
        <v>Indiana</v>
      </c>
      <c r="E729" t="str">
        <f t="shared" si="37"/>
        <v xml:space="preserve">Hancock </v>
      </c>
      <c r="F729" t="s">
        <v>15189</v>
      </c>
      <c r="G729" t="s">
        <v>1107</v>
      </c>
      <c r="H729" s="4" t="s">
        <v>8103</v>
      </c>
      <c r="I729" s="1">
        <v>70002</v>
      </c>
      <c r="J729" s="1">
        <v>70045</v>
      </c>
      <c r="K729" s="1">
        <v>70225</v>
      </c>
      <c r="L729" s="1">
        <v>70377</v>
      </c>
      <c r="M729" s="1">
        <v>70645</v>
      </c>
      <c r="N729" s="1">
        <v>71086</v>
      </c>
      <c r="O729" s="1">
        <v>71933</v>
      </c>
      <c r="P729" s="1">
        <v>72392</v>
      </c>
      <c r="Q729" s="1">
        <v>73717</v>
      </c>
      <c r="R729" t="s">
        <v>122</v>
      </c>
      <c r="S729" s="14">
        <f>SUMIF(H:H,R729,Q:Q)</f>
        <v>6453676</v>
      </c>
      <c r="T729" s="15">
        <f t="shared" ref="T729" si="38">(S729-$U$4)/$U$4</f>
        <v>-3.4711103438424138E-4</v>
      </c>
    </row>
    <row r="730" spans="1:20" x14ac:dyDescent="0.15">
      <c r="A730" t="s">
        <v>9966</v>
      </c>
      <c r="B730">
        <v>18061</v>
      </c>
      <c r="C730" t="s">
        <v>9967</v>
      </c>
      <c r="D730" t="str">
        <f t="shared" si="36"/>
        <v>Indiana</v>
      </c>
      <c r="E730" t="str">
        <f t="shared" si="37"/>
        <v xml:space="preserve">Harrison </v>
      </c>
      <c r="F730" t="s">
        <v>15346</v>
      </c>
      <c r="G730" t="s">
        <v>1107</v>
      </c>
      <c r="H730" s="4" t="s">
        <v>8103</v>
      </c>
      <c r="I730" s="1">
        <v>39364</v>
      </c>
      <c r="J730" s="1">
        <v>39364</v>
      </c>
      <c r="K730" s="1">
        <v>39351</v>
      </c>
      <c r="L730" s="1">
        <v>39205</v>
      </c>
      <c r="M730" s="1">
        <v>39064</v>
      </c>
      <c r="N730" s="1">
        <v>39065</v>
      </c>
      <c r="O730" s="1">
        <v>39255</v>
      </c>
      <c r="P730" s="1">
        <v>39639</v>
      </c>
      <c r="Q730" s="1">
        <v>39826</v>
      </c>
      <c r="R730" t="s">
        <v>8440</v>
      </c>
      <c r="S730" s="14">
        <f>SUMIF(H:H,R730,Q:Q)</f>
        <v>6463256</v>
      </c>
      <c r="T730" s="15">
        <f>(S730-$U$4)/$U$4</f>
        <v>1.1367990156849904E-3</v>
      </c>
    </row>
    <row r="731" spans="1:20" x14ac:dyDescent="0.15">
      <c r="A731" t="s">
        <v>9968</v>
      </c>
      <c r="B731">
        <v>18063</v>
      </c>
      <c r="C731" t="s">
        <v>9969</v>
      </c>
      <c r="D731" t="str">
        <f t="shared" si="36"/>
        <v>Indiana</v>
      </c>
      <c r="E731" t="str">
        <f t="shared" si="37"/>
        <v xml:space="preserve">Hendricks </v>
      </c>
      <c r="F731" t="s">
        <v>15347</v>
      </c>
      <c r="G731" t="s">
        <v>1107</v>
      </c>
      <c r="H731" s="38" t="s">
        <v>8103</v>
      </c>
      <c r="I731" s="1">
        <v>145448</v>
      </c>
      <c r="J731" s="1">
        <v>145412</v>
      </c>
      <c r="K731" s="1">
        <v>145864</v>
      </c>
      <c r="L731" s="1">
        <v>148646</v>
      </c>
      <c r="M731" s="1">
        <v>150773</v>
      </c>
      <c r="N731" s="1">
        <v>153584</v>
      </c>
      <c r="O731" s="1">
        <v>156059</v>
      </c>
      <c r="P731" s="1">
        <v>158059</v>
      </c>
      <c r="Q731" s="1">
        <v>160610</v>
      </c>
      <c r="R731" t="s">
        <v>8103</v>
      </c>
      <c r="S731" s="14">
        <f>SUMIF(H:H,R731,Q:Q)</f>
        <v>6471984</v>
      </c>
      <c r="T731" s="15">
        <f>(S731-$U$4)/$U$4</f>
        <v>2.4887371072303197E-3</v>
      </c>
    </row>
    <row r="732" spans="1:20" x14ac:dyDescent="0.15">
      <c r="A732" t="s">
        <v>9970</v>
      </c>
      <c r="B732">
        <v>18065</v>
      </c>
      <c r="C732" t="s">
        <v>9971</v>
      </c>
      <c r="D732" t="str">
        <f t="shared" si="36"/>
        <v>Indiana</v>
      </c>
      <c r="E732" t="str">
        <f t="shared" si="37"/>
        <v xml:space="preserve">Henry </v>
      </c>
      <c r="F732" t="s">
        <v>14862</v>
      </c>
      <c r="G732" t="s">
        <v>1107</v>
      </c>
      <c r="H732" s="4" t="s">
        <v>8103</v>
      </c>
      <c r="I732" s="1">
        <v>49462</v>
      </c>
      <c r="J732" s="1">
        <v>49462</v>
      </c>
      <c r="K732" s="1">
        <v>49487</v>
      </c>
      <c r="L732" s="1">
        <v>49354</v>
      </c>
      <c r="M732" s="1">
        <v>49256</v>
      </c>
      <c r="N732" s="1">
        <v>49035</v>
      </c>
      <c r="O732" s="1">
        <v>49057</v>
      </c>
      <c r="P732" s="1">
        <v>48894</v>
      </c>
      <c r="Q732" s="1">
        <v>48521</v>
      </c>
      <c r="R732" t="s">
        <v>8172</v>
      </c>
      <c r="S732" s="14">
        <f>SUMIF(H:H,R732,Q:Q)</f>
        <v>6452705</v>
      </c>
      <c r="T732" s="15">
        <f>(S732-$U$4)/$U$4</f>
        <v>-4.9751569603530862E-4</v>
      </c>
    </row>
    <row r="733" spans="1:20" x14ac:dyDescent="0.15">
      <c r="A733" t="s">
        <v>9972</v>
      </c>
      <c r="B733">
        <v>18067</v>
      </c>
      <c r="C733" t="s">
        <v>9973</v>
      </c>
      <c r="D733" t="str">
        <f t="shared" si="36"/>
        <v>Indiana</v>
      </c>
      <c r="E733" t="str">
        <f t="shared" si="37"/>
        <v xml:space="preserve">Howard </v>
      </c>
      <c r="F733" t="s">
        <v>14934</v>
      </c>
      <c r="G733" t="s">
        <v>1107</v>
      </c>
      <c r="H733" s="4" t="s">
        <v>8103</v>
      </c>
      <c r="I733" s="1">
        <v>82752</v>
      </c>
      <c r="J733" s="1">
        <v>82752</v>
      </c>
      <c r="K733" s="1">
        <v>82727</v>
      </c>
      <c r="L733" s="1">
        <v>82856</v>
      </c>
      <c r="M733" s="1">
        <v>82914</v>
      </c>
      <c r="N733" s="1">
        <v>82840</v>
      </c>
      <c r="O733" s="1">
        <v>82739</v>
      </c>
      <c r="P733" s="1">
        <v>82581</v>
      </c>
      <c r="Q733" s="1">
        <v>82568</v>
      </c>
      <c r="R733" t="s">
        <v>8419</v>
      </c>
      <c r="S733" s="41">
        <f>SUMIF(H:H,R733,Q:Q)</f>
        <v>6462415</v>
      </c>
      <c r="T733" s="15">
        <f>(S733-$U$4)/$U$4</f>
        <v>1.0065309204753637E-3</v>
      </c>
    </row>
    <row r="734" spans="1:20" x14ac:dyDescent="0.15">
      <c r="A734" t="s">
        <v>9974</v>
      </c>
      <c r="B734">
        <v>18069</v>
      </c>
      <c r="C734" t="s">
        <v>9975</v>
      </c>
      <c r="D734" t="str">
        <f t="shared" si="36"/>
        <v>Indiana</v>
      </c>
      <c r="E734" t="str">
        <f t="shared" si="37"/>
        <v xml:space="preserve">Huntington </v>
      </c>
      <c r="F734" t="s">
        <v>15348</v>
      </c>
      <c r="G734" t="s">
        <v>1107</v>
      </c>
      <c r="H734" s="4" t="s">
        <v>8103</v>
      </c>
      <c r="I734" s="1">
        <v>37124</v>
      </c>
      <c r="J734" s="1">
        <v>37124</v>
      </c>
      <c r="K734" s="1">
        <v>37114</v>
      </c>
      <c r="L734" s="1">
        <v>37186</v>
      </c>
      <c r="M734" s="1">
        <v>36993</v>
      </c>
      <c r="N734" s="1">
        <v>36823</v>
      </c>
      <c r="O734" s="1">
        <v>36658</v>
      </c>
      <c r="P734" s="1">
        <v>36607</v>
      </c>
      <c r="Q734" s="1">
        <v>36400</v>
      </c>
      <c r="T734"/>
    </row>
    <row r="735" spans="1:20" x14ac:dyDescent="0.15">
      <c r="A735" t="s">
        <v>9976</v>
      </c>
      <c r="B735">
        <v>18071</v>
      </c>
      <c r="C735" t="s">
        <v>9977</v>
      </c>
      <c r="D735" t="str">
        <f t="shared" si="36"/>
        <v>Indiana</v>
      </c>
      <c r="E735" t="str">
        <f t="shared" si="37"/>
        <v xml:space="preserve">Jackson </v>
      </c>
      <c r="F735" t="s">
        <v>14864</v>
      </c>
      <c r="G735" t="s">
        <v>1107</v>
      </c>
      <c r="H735" s="4" t="s">
        <v>8103</v>
      </c>
      <c r="I735" s="1">
        <v>42376</v>
      </c>
      <c r="J735" s="1">
        <v>42380</v>
      </c>
      <c r="K735" s="1">
        <v>42577</v>
      </c>
      <c r="L735" s="1">
        <v>42940</v>
      </c>
      <c r="M735" s="1">
        <v>43028</v>
      </c>
      <c r="N735" s="1">
        <v>43484</v>
      </c>
      <c r="O735" s="1">
        <v>43717</v>
      </c>
      <c r="P735" s="1">
        <v>43941</v>
      </c>
      <c r="Q735" s="1">
        <v>44013</v>
      </c>
      <c r="T735"/>
    </row>
    <row r="736" spans="1:20" x14ac:dyDescent="0.15">
      <c r="A736" t="s">
        <v>9978</v>
      </c>
      <c r="B736">
        <v>18073</v>
      </c>
      <c r="C736" t="s">
        <v>9979</v>
      </c>
      <c r="D736" t="str">
        <f t="shared" si="36"/>
        <v>Indiana</v>
      </c>
      <c r="E736" t="str">
        <f t="shared" si="37"/>
        <v xml:space="preserve">Jasper </v>
      </c>
      <c r="F736" t="s">
        <v>15195</v>
      </c>
      <c r="G736" t="s">
        <v>1107</v>
      </c>
      <c r="H736" s="4" t="s">
        <v>8440</v>
      </c>
      <c r="I736" s="1">
        <v>33478</v>
      </c>
      <c r="J736" s="1">
        <v>33478</v>
      </c>
      <c r="K736" s="1">
        <v>33512</v>
      </c>
      <c r="L736" s="1">
        <v>33420</v>
      </c>
      <c r="M736" s="1">
        <v>33473</v>
      </c>
      <c r="N736" s="1">
        <v>33417</v>
      </c>
      <c r="O736" s="1">
        <v>33481</v>
      </c>
      <c r="P736" s="1">
        <v>33501</v>
      </c>
      <c r="Q736" s="1">
        <v>33433</v>
      </c>
      <c r="T736"/>
    </row>
    <row r="737" spans="1:20" x14ac:dyDescent="0.15">
      <c r="A737" t="s">
        <v>9980</v>
      </c>
      <c r="B737">
        <v>18075</v>
      </c>
      <c r="C737" t="s">
        <v>9981</v>
      </c>
      <c r="D737" t="str">
        <f t="shared" si="36"/>
        <v>Indiana</v>
      </c>
      <c r="E737" t="str">
        <f t="shared" si="37"/>
        <v xml:space="preserve">Jay </v>
      </c>
      <c r="F737" t="s">
        <v>15349</v>
      </c>
      <c r="G737" t="s">
        <v>1107</v>
      </c>
      <c r="H737" s="4" t="s">
        <v>8103</v>
      </c>
      <c r="I737" s="1">
        <v>21253</v>
      </c>
      <c r="J737" s="1">
        <v>21253</v>
      </c>
      <c r="K737" s="1">
        <v>21174</v>
      </c>
      <c r="L737" s="1">
        <v>21376</v>
      </c>
      <c r="M737" s="1">
        <v>21368</v>
      </c>
      <c r="N737" s="1">
        <v>21268</v>
      </c>
      <c r="O737" s="1">
        <v>21143</v>
      </c>
      <c r="P737" s="1">
        <v>21155</v>
      </c>
      <c r="Q737" s="1">
        <v>21046</v>
      </c>
      <c r="T737"/>
    </row>
    <row r="738" spans="1:20" x14ac:dyDescent="0.15">
      <c r="A738" t="s">
        <v>9982</v>
      </c>
      <c r="B738">
        <v>18077</v>
      </c>
      <c r="C738" t="s">
        <v>9983</v>
      </c>
      <c r="D738" t="str">
        <f t="shared" si="36"/>
        <v>Indiana</v>
      </c>
      <c r="E738" t="str">
        <f t="shared" si="37"/>
        <v xml:space="preserve">Jefferson </v>
      </c>
      <c r="F738" t="s">
        <v>14865</v>
      </c>
      <c r="G738" t="s">
        <v>1107</v>
      </c>
      <c r="H738" s="4" t="s">
        <v>8103</v>
      </c>
      <c r="I738" s="1">
        <v>32428</v>
      </c>
      <c r="J738" s="1">
        <v>32428</v>
      </c>
      <c r="K738" s="1">
        <v>32421</v>
      </c>
      <c r="L738" s="1">
        <v>32296</v>
      </c>
      <c r="M738" s="1">
        <v>32510</v>
      </c>
      <c r="N738" s="1">
        <v>32488</v>
      </c>
      <c r="O738" s="1">
        <v>32531</v>
      </c>
      <c r="P738" s="1">
        <v>32465</v>
      </c>
      <c r="Q738" s="1">
        <v>32418</v>
      </c>
      <c r="T738"/>
    </row>
    <row r="739" spans="1:20" x14ac:dyDescent="0.15">
      <c r="A739" t="s">
        <v>9984</v>
      </c>
      <c r="B739">
        <v>18079</v>
      </c>
      <c r="C739" t="s">
        <v>9985</v>
      </c>
      <c r="D739" t="str">
        <f t="shared" si="36"/>
        <v>Indiana</v>
      </c>
      <c r="E739" t="str">
        <f t="shared" si="37"/>
        <v xml:space="preserve">Jennings </v>
      </c>
      <c r="F739" t="s">
        <v>15350</v>
      </c>
      <c r="G739" t="s">
        <v>1107</v>
      </c>
      <c r="H739" s="4" t="s">
        <v>8103</v>
      </c>
      <c r="I739" s="1">
        <v>28525</v>
      </c>
      <c r="J739" s="1">
        <v>28525</v>
      </c>
      <c r="K739" s="1">
        <v>28474</v>
      </c>
      <c r="L739" s="1">
        <v>28195</v>
      </c>
      <c r="M739" s="1">
        <v>28182</v>
      </c>
      <c r="N739" s="1">
        <v>28279</v>
      </c>
      <c r="O739" s="1">
        <v>27985</v>
      </c>
      <c r="P739" s="1">
        <v>27913</v>
      </c>
      <c r="Q739" s="1">
        <v>27758</v>
      </c>
      <c r="T739"/>
    </row>
    <row r="740" spans="1:20" x14ac:dyDescent="0.15">
      <c r="A740" t="s">
        <v>9986</v>
      </c>
      <c r="B740">
        <v>18081</v>
      </c>
      <c r="C740" t="s">
        <v>9987</v>
      </c>
      <c r="D740" t="str">
        <f t="shared" si="36"/>
        <v>Indiana</v>
      </c>
      <c r="E740" t="str">
        <f t="shared" si="37"/>
        <v xml:space="preserve">Johnson </v>
      </c>
      <c r="F740" t="s">
        <v>14937</v>
      </c>
      <c r="G740" t="s">
        <v>1107</v>
      </c>
      <c r="H740" s="4" t="s">
        <v>8103</v>
      </c>
      <c r="I740" s="1">
        <v>139654</v>
      </c>
      <c r="J740" s="1">
        <v>139866</v>
      </c>
      <c r="K740" s="1">
        <v>140281</v>
      </c>
      <c r="L740" s="1">
        <v>141754</v>
      </c>
      <c r="M740" s="1">
        <v>143535</v>
      </c>
      <c r="N740" s="1">
        <v>145634</v>
      </c>
      <c r="O740" s="1">
        <v>147346</v>
      </c>
      <c r="P740" s="1">
        <v>149338</v>
      </c>
      <c r="Q740" s="1">
        <v>151982</v>
      </c>
      <c r="T740"/>
    </row>
    <row r="741" spans="1:20" x14ac:dyDescent="0.15">
      <c r="A741" t="s">
        <v>9988</v>
      </c>
      <c r="B741">
        <v>18083</v>
      </c>
      <c r="C741" t="s">
        <v>9989</v>
      </c>
      <c r="D741" t="str">
        <f t="shared" si="36"/>
        <v>Indiana</v>
      </c>
      <c r="E741" t="str">
        <f t="shared" si="37"/>
        <v xml:space="preserve">Knox </v>
      </c>
      <c r="F741" t="s">
        <v>15307</v>
      </c>
      <c r="G741" t="s">
        <v>1107</v>
      </c>
      <c r="H741" s="4" t="s">
        <v>122</v>
      </c>
      <c r="I741" s="1">
        <v>38440</v>
      </c>
      <c r="J741" s="1">
        <v>38440</v>
      </c>
      <c r="K741" s="1">
        <v>38390</v>
      </c>
      <c r="L741" s="1">
        <v>38473</v>
      </c>
      <c r="M741" s="1">
        <v>38019</v>
      </c>
      <c r="N741" s="1">
        <v>38103</v>
      </c>
      <c r="O741" s="1">
        <v>38021</v>
      </c>
      <c r="P741" s="1">
        <v>37891</v>
      </c>
      <c r="Q741" s="1">
        <v>37744</v>
      </c>
      <c r="T741"/>
    </row>
    <row r="742" spans="1:20" x14ac:dyDescent="0.15">
      <c r="A742" t="s">
        <v>9990</v>
      </c>
      <c r="B742">
        <v>18085</v>
      </c>
      <c r="C742" t="s">
        <v>9991</v>
      </c>
      <c r="D742" t="str">
        <f t="shared" si="36"/>
        <v>Indiana</v>
      </c>
      <c r="E742" t="str">
        <f t="shared" si="37"/>
        <v xml:space="preserve">Kosciusko </v>
      </c>
      <c r="F742" t="s">
        <v>15351</v>
      </c>
      <c r="G742" t="s">
        <v>1107</v>
      </c>
      <c r="H742" s="4" t="s">
        <v>8440</v>
      </c>
      <c r="I742" s="1">
        <v>77358</v>
      </c>
      <c r="J742" s="1">
        <v>77356</v>
      </c>
      <c r="K742" s="1">
        <v>77336</v>
      </c>
      <c r="L742" s="1">
        <v>77359</v>
      </c>
      <c r="M742" s="1">
        <v>77731</v>
      </c>
      <c r="N742" s="1">
        <v>78050</v>
      </c>
      <c r="O742" s="1">
        <v>78619</v>
      </c>
      <c r="P742" s="1">
        <v>78815</v>
      </c>
      <c r="Q742" s="1">
        <v>79092</v>
      </c>
      <c r="T742"/>
    </row>
    <row r="743" spans="1:20" x14ac:dyDescent="0.15">
      <c r="A743" t="s">
        <v>9992</v>
      </c>
      <c r="B743">
        <v>18087</v>
      </c>
      <c r="C743" t="s">
        <v>9993</v>
      </c>
      <c r="D743" t="str">
        <f t="shared" si="36"/>
        <v>Indiana</v>
      </c>
      <c r="E743" t="str">
        <f t="shared" si="37"/>
        <v xml:space="preserve">LaGrange </v>
      </c>
      <c r="F743" t="s">
        <v>15352</v>
      </c>
      <c r="G743" t="s">
        <v>1107</v>
      </c>
      <c r="H743" t="s">
        <v>8440</v>
      </c>
      <c r="I743" s="1">
        <v>37128</v>
      </c>
      <c r="J743" s="1">
        <v>37130</v>
      </c>
      <c r="K743" s="1">
        <v>37156</v>
      </c>
      <c r="L743" s="1">
        <v>37497</v>
      </c>
      <c r="M743" s="1">
        <v>37651</v>
      </c>
      <c r="N743" s="1">
        <v>38095</v>
      </c>
      <c r="O743" s="1">
        <v>38450</v>
      </c>
      <c r="P743" s="1">
        <v>38671</v>
      </c>
      <c r="Q743" s="1">
        <v>39110</v>
      </c>
      <c r="T743"/>
    </row>
    <row r="744" spans="1:20" x14ac:dyDescent="0.15">
      <c r="A744" t="s">
        <v>9994</v>
      </c>
      <c r="B744">
        <v>18089</v>
      </c>
      <c r="C744" t="s">
        <v>9995</v>
      </c>
      <c r="D744" t="str">
        <f t="shared" si="36"/>
        <v>Indiana</v>
      </c>
      <c r="E744" t="str">
        <f t="shared" si="37"/>
        <v xml:space="preserve">Lake </v>
      </c>
      <c r="F744" t="s">
        <v>14983</v>
      </c>
      <c r="G744" t="s">
        <v>1107</v>
      </c>
      <c r="H744" s="53" t="s">
        <v>16759</v>
      </c>
      <c r="I744" s="1">
        <v>496005</v>
      </c>
      <c r="J744" s="1">
        <v>496050</v>
      </c>
      <c r="K744" s="1">
        <v>495970</v>
      </c>
      <c r="L744" s="1">
        <v>494729</v>
      </c>
      <c r="M744" s="1">
        <v>493071</v>
      </c>
      <c r="N744" s="1">
        <v>491354</v>
      </c>
      <c r="O744" s="1">
        <v>490572</v>
      </c>
      <c r="P744" s="1">
        <v>487649</v>
      </c>
      <c r="Q744" s="1">
        <v>485846</v>
      </c>
      <c r="T744"/>
    </row>
    <row r="745" spans="1:20" x14ac:dyDescent="0.15">
      <c r="A745" t="s">
        <v>9996</v>
      </c>
      <c r="B745">
        <v>18091</v>
      </c>
      <c r="C745" t="s">
        <v>9997</v>
      </c>
      <c r="D745" t="str">
        <f t="shared" si="36"/>
        <v>Indiana</v>
      </c>
      <c r="E745" t="str">
        <f t="shared" si="37"/>
        <v xml:space="preserve">LaPorte </v>
      </c>
      <c r="F745" t="s">
        <v>15353</v>
      </c>
      <c r="G745" t="s">
        <v>1107</v>
      </c>
      <c r="H745" s="4" t="s">
        <v>8440</v>
      </c>
      <c r="I745" s="1">
        <v>111467</v>
      </c>
      <c r="J745" s="1">
        <v>111467</v>
      </c>
      <c r="K745" s="1">
        <v>111454</v>
      </c>
      <c r="L745" s="1">
        <v>111202</v>
      </c>
      <c r="M745" s="1">
        <v>111201</v>
      </c>
      <c r="N745" s="1">
        <v>111323</v>
      </c>
      <c r="O745" s="1">
        <v>111665</v>
      </c>
      <c r="P745" s="1">
        <v>110762</v>
      </c>
      <c r="Q745" s="1">
        <v>110015</v>
      </c>
      <c r="T745"/>
    </row>
    <row r="746" spans="1:20" x14ac:dyDescent="0.15">
      <c r="A746" t="s">
        <v>9998</v>
      </c>
      <c r="B746">
        <v>18093</v>
      </c>
      <c r="C746" t="s">
        <v>9999</v>
      </c>
      <c r="D746" t="str">
        <f t="shared" si="36"/>
        <v>Indiana</v>
      </c>
      <c r="E746" t="str">
        <f t="shared" si="37"/>
        <v xml:space="preserve">Lawrence </v>
      </c>
      <c r="F746" t="s">
        <v>14868</v>
      </c>
      <c r="G746" t="s">
        <v>1107</v>
      </c>
      <c r="H746" s="38" t="s">
        <v>8103</v>
      </c>
      <c r="I746" s="1">
        <v>46134</v>
      </c>
      <c r="J746" s="1">
        <v>46129</v>
      </c>
      <c r="K746" s="1">
        <v>46124</v>
      </c>
      <c r="L746" s="1">
        <v>46086</v>
      </c>
      <c r="M746" s="1">
        <v>46032</v>
      </c>
      <c r="N746" s="1">
        <v>45835</v>
      </c>
      <c r="O746" s="1">
        <v>45611</v>
      </c>
      <c r="P746" s="1">
        <v>45485</v>
      </c>
      <c r="Q746" s="1">
        <v>45518</v>
      </c>
      <c r="T746"/>
    </row>
    <row r="747" spans="1:20" x14ac:dyDescent="0.15">
      <c r="A747" t="s">
        <v>10000</v>
      </c>
      <c r="B747">
        <v>18095</v>
      </c>
      <c r="C747" t="s">
        <v>10001</v>
      </c>
      <c r="D747" t="str">
        <f t="shared" si="36"/>
        <v>Indiana</v>
      </c>
      <c r="E747" t="str">
        <f t="shared" si="37"/>
        <v xml:space="preserve">Madison </v>
      </c>
      <c r="F747" t="s">
        <v>14873</v>
      </c>
      <c r="G747" t="s">
        <v>1107</v>
      </c>
      <c r="H747" s="4" t="s">
        <v>8103</v>
      </c>
      <c r="I747" s="1">
        <v>131636</v>
      </c>
      <c r="J747" s="1">
        <v>131636</v>
      </c>
      <c r="K747" s="1">
        <v>131639</v>
      </c>
      <c r="L747" s="1">
        <v>131015</v>
      </c>
      <c r="M747" s="1">
        <v>130243</v>
      </c>
      <c r="N747" s="1">
        <v>130388</v>
      </c>
      <c r="O747" s="1">
        <v>129886</v>
      </c>
      <c r="P747" s="1">
        <v>129495</v>
      </c>
      <c r="Q747" s="1">
        <v>129296</v>
      </c>
      <c r="T747"/>
    </row>
    <row r="748" spans="1:20" x14ac:dyDescent="0.15">
      <c r="A748" t="s">
        <v>10002</v>
      </c>
      <c r="B748">
        <v>18097</v>
      </c>
      <c r="C748" t="s">
        <v>10003</v>
      </c>
      <c r="D748" t="str">
        <f t="shared" si="36"/>
        <v>Indiana</v>
      </c>
      <c r="E748" t="str">
        <f t="shared" si="37"/>
        <v xml:space="preserve">Marion </v>
      </c>
      <c r="F748" t="s">
        <v>14875</v>
      </c>
      <c r="G748" t="s">
        <v>1107</v>
      </c>
      <c r="H748" s="4" t="s">
        <v>8103</v>
      </c>
      <c r="I748" s="1">
        <v>903393</v>
      </c>
      <c r="J748" s="1">
        <v>903389</v>
      </c>
      <c r="K748" s="1">
        <v>904699</v>
      </c>
      <c r="L748" s="1">
        <v>910861</v>
      </c>
      <c r="M748" s="1">
        <v>918692</v>
      </c>
      <c r="N748" s="1">
        <v>928521</v>
      </c>
      <c r="O748" s="1">
        <v>934212</v>
      </c>
      <c r="P748" s="1">
        <v>938058</v>
      </c>
      <c r="Q748" s="1">
        <v>941229</v>
      </c>
      <c r="T748"/>
    </row>
    <row r="749" spans="1:20" x14ac:dyDescent="0.15">
      <c r="A749" t="s">
        <v>10004</v>
      </c>
      <c r="B749">
        <v>18099</v>
      </c>
      <c r="C749" t="s">
        <v>10005</v>
      </c>
      <c r="D749" t="str">
        <f t="shared" si="36"/>
        <v>Indiana</v>
      </c>
      <c r="E749" t="str">
        <f t="shared" si="37"/>
        <v xml:space="preserve">Marshall </v>
      </c>
      <c r="F749" t="s">
        <v>14876</v>
      </c>
      <c r="G749" t="s">
        <v>1107</v>
      </c>
      <c r="H749" s="4" t="s">
        <v>8440</v>
      </c>
      <c r="I749" s="1">
        <v>47051</v>
      </c>
      <c r="J749" s="1">
        <v>47047</v>
      </c>
      <c r="K749" s="1">
        <v>47007</v>
      </c>
      <c r="L749" s="1">
        <v>46951</v>
      </c>
      <c r="M749" s="1">
        <v>46972</v>
      </c>
      <c r="N749" s="1">
        <v>46945</v>
      </c>
      <c r="O749" s="1">
        <v>46938</v>
      </c>
      <c r="P749" s="1">
        <v>46756</v>
      </c>
      <c r="Q749" s="1">
        <v>46556</v>
      </c>
      <c r="T749"/>
    </row>
    <row r="750" spans="1:20" x14ac:dyDescent="0.15">
      <c r="A750" t="s">
        <v>10006</v>
      </c>
      <c r="B750">
        <v>18101</v>
      </c>
      <c r="C750" t="s">
        <v>10007</v>
      </c>
      <c r="D750" t="str">
        <f t="shared" si="36"/>
        <v>Indiana</v>
      </c>
      <c r="E750" t="str">
        <f t="shared" si="37"/>
        <v xml:space="preserve">Martin </v>
      </c>
      <c r="F750" t="s">
        <v>15118</v>
      </c>
      <c r="G750" t="s">
        <v>1107</v>
      </c>
      <c r="H750" s="4" t="s">
        <v>122</v>
      </c>
      <c r="I750" s="1">
        <v>10334</v>
      </c>
      <c r="J750" s="1">
        <v>10378</v>
      </c>
      <c r="K750" s="1">
        <v>10366</v>
      </c>
      <c r="L750" s="1">
        <v>10331</v>
      </c>
      <c r="M750" s="1">
        <v>10314</v>
      </c>
      <c r="N750" s="1">
        <v>10216</v>
      </c>
      <c r="O750" s="1">
        <v>10196</v>
      </c>
      <c r="P750" s="1">
        <v>10191</v>
      </c>
      <c r="Q750" s="1">
        <v>10171</v>
      </c>
      <c r="T750"/>
    </row>
    <row r="751" spans="1:20" x14ac:dyDescent="0.15">
      <c r="A751" t="s">
        <v>10008</v>
      </c>
      <c r="B751">
        <v>18103</v>
      </c>
      <c r="C751" t="s">
        <v>10009</v>
      </c>
      <c r="D751" t="str">
        <f t="shared" si="36"/>
        <v>Indiana</v>
      </c>
      <c r="E751" t="str">
        <f t="shared" si="37"/>
        <v xml:space="preserve">Miami </v>
      </c>
      <c r="F751" t="s">
        <v>15354</v>
      </c>
      <c r="G751" t="s">
        <v>1107</v>
      </c>
      <c r="H751" s="4" t="s">
        <v>8103</v>
      </c>
      <c r="I751" s="1">
        <v>36903</v>
      </c>
      <c r="J751" s="1">
        <v>36903</v>
      </c>
      <c r="K751" s="1">
        <v>36799</v>
      </c>
      <c r="L751" s="1">
        <v>36590</v>
      </c>
      <c r="M751" s="1">
        <v>36504</v>
      </c>
      <c r="N751" s="1">
        <v>36145</v>
      </c>
      <c r="O751" s="1">
        <v>36031</v>
      </c>
      <c r="P751" s="1">
        <v>35902</v>
      </c>
      <c r="Q751" s="1">
        <v>35883</v>
      </c>
      <c r="T751"/>
    </row>
    <row r="752" spans="1:20" x14ac:dyDescent="0.15">
      <c r="A752" t="s">
        <v>10010</v>
      </c>
      <c r="B752">
        <v>18105</v>
      </c>
      <c r="C752" t="s">
        <v>10011</v>
      </c>
      <c r="D752" t="str">
        <f t="shared" si="36"/>
        <v>Indiana</v>
      </c>
      <c r="E752" t="str">
        <f t="shared" si="37"/>
        <v xml:space="preserve">Monroe </v>
      </c>
      <c r="F752" t="s">
        <v>14878</v>
      </c>
      <c r="G752" t="s">
        <v>1107</v>
      </c>
      <c r="H752" s="38" t="s">
        <v>8103</v>
      </c>
      <c r="I752" s="1">
        <v>137974</v>
      </c>
      <c r="J752" s="1">
        <v>137959</v>
      </c>
      <c r="K752" s="1">
        <v>138559</v>
      </c>
      <c r="L752" s="1">
        <v>140196</v>
      </c>
      <c r="M752" s="1">
        <v>141311</v>
      </c>
      <c r="N752" s="1">
        <v>141934</v>
      </c>
      <c r="O752" s="1">
        <v>143462</v>
      </c>
      <c r="P752" s="1">
        <v>144257</v>
      </c>
      <c r="Q752" s="1">
        <v>145496</v>
      </c>
      <c r="T752"/>
    </row>
    <row r="753" spans="1:20" x14ac:dyDescent="0.15">
      <c r="A753" t="s">
        <v>10012</v>
      </c>
      <c r="B753">
        <v>18107</v>
      </c>
      <c r="C753" t="s">
        <v>10013</v>
      </c>
      <c r="D753" t="str">
        <f t="shared" si="36"/>
        <v>Indiana</v>
      </c>
      <c r="E753" t="str">
        <f t="shared" si="37"/>
        <v xml:space="preserve">Montgomery </v>
      </c>
      <c r="F753" t="s">
        <v>14879</v>
      </c>
      <c r="G753" t="s">
        <v>1107</v>
      </c>
      <c r="H753" s="25" t="s">
        <v>8103</v>
      </c>
      <c r="I753" s="1">
        <v>38124</v>
      </c>
      <c r="J753" s="1">
        <v>38126</v>
      </c>
      <c r="K753" s="1">
        <v>38088</v>
      </c>
      <c r="L753" s="1">
        <v>38324</v>
      </c>
      <c r="M753" s="1">
        <v>38171</v>
      </c>
      <c r="N753" s="1">
        <v>38085</v>
      </c>
      <c r="O753" s="1">
        <v>38043</v>
      </c>
      <c r="P753" s="1">
        <v>38167</v>
      </c>
      <c r="Q753" s="1">
        <v>38074</v>
      </c>
      <c r="T753"/>
    </row>
    <row r="754" spans="1:20" x14ac:dyDescent="0.15">
      <c r="A754" t="s">
        <v>10014</v>
      </c>
      <c r="B754">
        <v>18109</v>
      </c>
      <c r="C754" t="s">
        <v>10015</v>
      </c>
      <c r="D754" t="str">
        <f t="shared" si="36"/>
        <v>Indiana</v>
      </c>
      <c r="E754" t="str">
        <f t="shared" si="37"/>
        <v xml:space="preserve">Morgan </v>
      </c>
      <c r="F754" t="s">
        <v>14880</v>
      </c>
      <c r="G754" t="s">
        <v>1107</v>
      </c>
      <c r="H754" s="38" t="s">
        <v>8103</v>
      </c>
      <c r="I754" s="1">
        <v>68894</v>
      </c>
      <c r="J754" s="1">
        <v>68937</v>
      </c>
      <c r="K754" s="1">
        <v>69163</v>
      </c>
      <c r="L754" s="1">
        <v>69191</v>
      </c>
      <c r="M754" s="1">
        <v>69204</v>
      </c>
      <c r="N754" s="1">
        <v>69375</v>
      </c>
      <c r="O754" s="1">
        <v>69596</v>
      </c>
      <c r="P754" s="1">
        <v>69646</v>
      </c>
      <c r="Q754" s="1">
        <v>69698</v>
      </c>
      <c r="T754"/>
    </row>
    <row r="755" spans="1:20" x14ac:dyDescent="0.15">
      <c r="A755" t="s">
        <v>10016</v>
      </c>
      <c r="B755">
        <v>18111</v>
      </c>
      <c r="C755" t="s">
        <v>10017</v>
      </c>
      <c r="D755" t="str">
        <f t="shared" si="36"/>
        <v>Indiana</v>
      </c>
      <c r="E755" t="str">
        <f t="shared" si="37"/>
        <v xml:space="preserve">Newton </v>
      </c>
      <c r="F755" t="s">
        <v>14946</v>
      </c>
      <c r="G755" t="s">
        <v>1107</v>
      </c>
      <c r="H755" s="4" t="s">
        <v>8440</v>
      </c>
      <c r="I755" s="1">
        <v>14244</v>
      </c>
      <c r="J755" s="1">
        <v>14244</v>
      </c>
      <c r="K755" s="1">
        <v>14240</v>
      </c>
      <c r="L755" s="1">
        <v>14114</v>
      </c>
      <c r="M755" s="1">
        <v>14062</v>
      </c>
      <c r="N755" s="1">
        <v>14034</v>
      </c>
      <c r="O755" s="1">
        <v>14086</v>
      </c>
      <c r="P755" s="1">
        <v>14002</v>
      </c>
      <c r="Q755" s="1">
        <v>13924</v>
      </c>
      <c r="T755"/>
    </row>
    <row r="756" spans="1:20" x14ac:dyDescent="0.15">
      <c r="A756" t="s">
        <v>10018</v>
      </c>
      <c r="B756">
        <v>18113</v>
      </c>
      <c r="C756" t="s">
        <v>10019</v>
      </c>
      <c r="D756" t="str">
        <f t="shared" si="36"/>
        <v>Indiana</v>
      </c>
      <c r="E756" t="str">
        <f t="shared" si="37"/>
        <v xml:space="preserve">Noble </v>
      </c>
      <c r="F756" t="s">
        <v>15355</v>
      </c>
      <c r="G756" t="s">
        <v>1107</v>
      </c>
      <c r="H756" s="4" t="s">
        <v>8440</v>
      </c>
      <c r="I756" s="1">
        <v>47536</v>
      </c>
      <c r="J756" s="1">
        <v>47536</v>
      </c>
      <c r="K756" s="1">
        <v>47477</v>
      </c>
      <c r="L756" s="1">
        <v>47458</v>
      </c>
      <c r="M756" s="1">
        <v>47429</v>
      </c>
      <c r="N756" s="1">
        <v>47501</v>
      </c>
      <c r="O756" s="1">
        <v>47610</v>
      </c>
      <c r="P756" s="1">
        <v>47759</v>
      </c>
      <c r="Q756" s="1">
        <v>47638</v>
      </c>
      <c r="T756"/>
    </row>
    <row r="757" spans="1:20" x14ac:dyDescent="0.15">
      <c r="A757" t="s">
        <v>10020</v>
      </c>
      <c r="B757">
        <v>18115</v>
      </c>
      <c r="C757" t="s">
        <v>10021</v>
      </c>
      <c r="D757" t="str">
        <f t="shared" si="36"/>
        <v>Indiana</v>
      </c>
      <c r="E757" t="str">
        <f t="shared" si="37"/>
        <v xml:space="preserve">Ohio </v>
      </c>
      <c r="F757" t="s">
        <v>15356</v>
      </c>
      <c r="G757" t="s">
        <v>1107</v>
      </c>
      <c r="H757" s="4" t="s">
        <v>8103</v>
      </c>
      <c r="I757" s="1">
        <v>6128</v>
      </c>
      <c r="J757" s="1">
        <v>6128</v>
      </c>
      <c r="K757" s="1">
        <v>6109</v>
      </c>
      <c r="L757" s="1">
        <v>6089</v>
      </c>
      <c r="M757" s="1">
        <v>6107</v>
      </c>
      <c r="N757" s="1">
        <v>6026</v>
      </c>
      <c r="O757" s="1">
        <v>6014</v>
      </c>
      <c r="P757" s="1">
        <v>5936</v>
      </c>
      <c r="Q757" s="1">
        <v>5932</v>
      </c>
      <c r="T757"/>
    </row>
    <row r="758" spans="1:20" x14ac:dyDescent="0.15">
      <c r="A758" t="s">
        <v>10022</v>
      </c>
      <c r="B758">
        <v>18117</v>
      </c>
      <c r="C758" t="s">
        <v>10023</v>
      </c>
      <c r="D758" t="str">
        <f t="shared" si="36"/>
        <v>Indiana</v>
      </c>
      <c r="E758" t="str">
        <f t="shared" si="37"/>
        <v xml:space="preserve">Orange </v>
      </c>
      <c r="F758" t="s">
        <v>14995</v>
      </c>
      <c r="G758" t="s">
        <v>1107</v>
      </c>
      <c r="H758" s="4" t="s">
        <v>8103</v>
      </c>
      <c r="I758" s="1">
        <v>19840</v>
      </c>
      <c r="J758" s="1">
        <v>19840</v>
      </c>
      <c r="K758" s="1">
        <v>19803</v>
      </c>
      <c r="L758" s="1">
        <v>19890</v>
      </c>
      <c r="M758" s="1">
        <v>19677</v>
      </c>
      <c r="N758" s="1">
        <v>19724</v>
      </c>
      <c r="O758" s="1">
        <v>19645</v>
      </c>
      <c r="P758" s="1">
        <v>19516</v>
      </c>
      <c r="Q758" s="1">
        <v>19335</v>
      </c>
      <c r="T758"/>
    </row>
    <row r="759" spans="1:20" x14ac:dyDescent="0.15">
      <c r="A759" t="s">
        <v>10024</v>
      </c>
      <c r="B759">
        <v>18119</v>
      </c>
      <c r="C759" t="s">
        <v>10025</v>
      </c>
      <c r="D759" t="str">
        <f t="shared" si="36"/>
        <v>Indiana</v>
      </c>
      <c r="E759" t="str">
        <f t="shared" si="37"/>
        <v xml:space="preserve">Owen </v>
      </c>
      <c r="F759" t="s">
        <v>15357</v>
      </c>
      <c r="G759" t="s">
        <v>1107</v>
      </c>
      <c r="H759" s="4" t="s">
        <v>122</v>
      </c>
      <c r="I759" s="1">
        <v>21575</v>
      </c>
      <c r="J759" s="1">
        <v>21583</v>
      </c>
      <c r="K759" s="1">
        <v>21581</v>
      </c>
      <c r="L759" s="1">
        <v>21516</v>
      </c>
      <c r="M759" s="1">
        <v>21362</v>
      </c>
      <c r="N759" s="1">
        <v>21176</v>
      </c>
      <c r="O759" s="1">
        <v>21004</v>
      </c>
      <c r="P759" s="1">
        <v>20809</v>
      </c>
      <c r="Q759" s="1">
        <v>20840</v>
      </c>
      <c r="T759"/>
    </row>
    <row r="760" spans="1:20" x14ac:dyDescent="0.15">
      <c r="A760" t="s">
        <v>10026</v>
      </c>
      <c r="B760">
        <v>18121</v>
      </c>
      <c r="C760" t="s">
        <v>10027</v>
      </c>
      <c r="D760" t="str">
        <f t="shared" si="36"/>
        <v>Indiana</v>
      </c>
      <c r="E760" t="str">
        <f t="shared" si="37"/>
        <v xml:space="preserve">Parke </v>
      </c>
      <c r="F760" t="s">
        <v>15358</v>
      </c>
      <c r="G760" t="s">
        <v>1107</v>
      </c>
      <c r="H760" s="4" t="s">
        <v>122</v>
      </c>
      <c r="I760" s="1">
        <v>17339</v>
      </c>
      <c r="J760" s="1">
        <v>17354</v>
      </c>
      <c r="K760" s="1">
        <v>17279</v>
      </c>
      <c r="L760" s="1">
        <v>17107</v>
      </c>
      <c r="M760" s="1">
        <v>17089</v>
      </c>
      <c r="N760" s="1">
        <v>17191</v>
      </c>
      <c r="O760" s="1">
        <v>17207</v>
      </c>
      <c r="P760" s="1">
        <v>16878</v>
      </c>
      <c r="Q760" s="1">
        <v>16800</v>
      </c>
      <c r="T760"/>
    </row>
    <row r="761" spans="1:20" x14ac:dyDescent="0.15">
      <c r="A761" t="s">
        <v>10028</v>
      </c>
      <c r="B761">
        <v>18123</v>
      </c>
      <c r="C761" t="s">
        <v>10029</v>
      </c>
      <c r="D761" t="str">
        <f t="shared" si="36"/>
        <v>Indiana</v>
      </c>
      <c r="E761" t="str">
        <f t="shared" si="37"/>
        <v xml:space="preserve">Perry </v>
      </c>
      <c r="F761" t="s">
        <v>14881</v>
      </c>
      <c r="G761" t="s">
        <v>1107</v>
      </c>
      <c r="H761" s="4" t="s">
        <v>8103</v>
      </c>
      <c r="I761" s="1">
        <v>19338</v>
      </c>
      <c r="J761" s="1">
        <v>19338</v>
      </c>
      <c r="K761" s="1">
        <v>19415</v>
      </c>
      <c r="L761" s="1">
        <v>19461</v>
      </c>
      <c r="M761" s="1">
        <v>19416</v>
      </c>
      <c r="N761" s="1">
        <v>19443</v>
      </c>
      <c r="O761" s="1">
        <v>19359</v>
      </c>
      <c r="P761" s="1">
        <v>19322</v>
      </c>
      <c r="Q761" s="1">
        <v>18966</v>
      </c>
      <c r="T761"/>
    </row>
    <row r="762" spans="1:20" x14ac:dyDescent="0.15">
      <c r="A762" t="s">
        <v>10030</v>
      </c>
      <c r="B762">
        <v>18125</v>
      </c>
      <c r="C762" t="s">
        <v>10031</v>
      </c>
      <c r="D762" t="str">
        <f t="shared" si="36"/>
        <v>Indiana</v>
      </c>
      <c r="E762" t="str">
        <f t="shared" si="37"/>
        <v xml:space="preserve">Pike </v>
      </c>
      <c r="F762" t="s">
        <v>14883</v>
      </c>
      <c r="G762" t="s">
        <v>1107</v>
      </c>
      <c r="H762" s="4" t="s">
        <v>122</v>
      </c>
      <c r="I762" s="1">
        <v>12845</v>
      </c>
      <c r="J762" s="1">
        <v>12770</v>
      </c>
      <c r="K762" s="1">
        <v>12776</v>
      </c>
      <c r="L762" s="1">
        <v>12689</v>
      </c>
      <c r="M762" s="1">
        <v>12716</v>
      </c>
      <c r="N762" s="1">
        <v>12588</v>
      </c>
      <c r="O762" s="1">
        <v>12561</v>
      </c>
      <c r="P762" s="1">
        <v>12476</v>
      </c>
      <c r="Q762" s="1">
        <v>12431</v>
      </c>
      <c r="T762"/>
    </row>
    <row r="763" spans="1:20" x14ac:dyDescent="0.15">
      <c r="A763" t="s">
        <v>10032</v>
      </c>
      <c r="B763">
        <v>18127</v>
      </c>
      <c r="C763" t="s">
        <v>10033</v>
      </c>
      <c r="D763" t="str">
        <f t="shared" si="36"/>
        <v>Indiana</v>
      </c>
      <c r="E763" t="str">
        <f t="shared" si="37"/>
        <v xml:space="preserve">Porter </v>
      </c>
      <c r="F763" t="s">
        <v>15359</v>
      </c>
      <c r="G763" t="s">
        <v>1107</v>
      </c>
      <c r="H763" s="4" t="s">
        <v>8440</v>
      </c>
      <c r="I763" s="1">
        <v>164343</v>
      </c>
      <c r="J763" s="1">
        <v>164347</v>
      </c>
      <c r="K763" s="1">
        <v>164558</v>
      </c>
      <c r="L763" s="1">
        <v>165519</v>
      </c>
      <c r="M763" s="1">
        <v>165772</v>
      </c>
      <c r="N763" s="1">
        <v>166552</v>
      </c>
      <c r="O763" s="1">
        <v>167336</v>
      </c>
      <c r="P763" s="1">
        <v>167631</v>
      </c>
      <c r="Q763" s="1">
        <v>167791</v>
      </c>
      <c r="T763"/>
    </row>
    <row r="764" spans="1:20" x14ac:dyDescent="0.15">
      <c r="A764" t="s">
        <v>10034</v>
      </c>
      <c r="B764">
        <v>18129</v>
      </c>
      <c r="C764" t="s">
        <v>10035</v>
      </c>
      <c r="D764" t="str">
        <f t="shared" si="36"/>
        <v>Indiana</v>
      </c>
      <c r="E764" t="str">
        <f t="shared" si="37"/>
        <v xml:space="preserve">Posey </v>
      </c>
      <c r="F764" t="s">
        <v>15360</v>
      </c>
      <c r="G764" t="s">
        <v>1107</v>
      </c>
      <c r="H764" s="4" t="s">
        <v>122</v>
      </c>
      <c r="I764" s="1">
        <v>25910</v>
      </c>
      <c r="J764" s="1">
        <v>25910</v>
      </c>
      <c r="K764" s="1">
        <v>25856</v>
      </c>
      <c r="L764" s="1">
        <v>25696</v>
      </c>
      <c r="M764" s="1">
        <v>25627</v>
      </c>
      <c r="N764" s="1">
        <v>25504</v>
      </c>
      <c r="O764" s="1">
        <v>25538</v>
      </c>
      <c r="P764" s="1">
        <v>25490</v>
      </c>
      <c r="Q764" s="1">
        <v>25476</v>
      </c>
      <c r="T764"/>
    </row>
    <row r="765" spans="1:20" x14ac:dyDescent="0.15">
      <c r="A765" t="s">
        <v>10036</v>
      </c>
      <c r="B765">
        <v>18131</v>
      </c>
      <c r="C765" t="s">
        <v>10037</v>
      </c>
      <c r="D765" t="str">
        <f t="shared" si="36"/>
        <v>Indiana</v>
      </c>
      <c r="E765" t="str">
        <f t="shared" si="37"/>
        <v xml:space="preserve">Pulaski </v>
      </c>
      <c r="F765" t="s">
        <v>14953</v>
      </c>
      <c r="G765" t="s">
        <v>1107</v>
      </c>
      <c r="H765" s="25" t="s">
        <v>8103</v>
      </c>
      <c r="I765" s="1">
        <v>13402</v>
      </c>
      <c r="J765" s="1">
        <v>13402</v>
      </c>
      <c r="K765" s="1">
        <v>13357</v>
      </c>
      <c r="L765" s="1">
        <v>13284</v>
      </c>
      <c r="M765" s="1">
        <v>13060</v>
      </c>
      <c r="N765" s="1">
        <v>12996</v>
      </c>
      <c r="O765" s="1">
        <v>12965</v>
      </c>
      <c r="P765" s="1">
        <v>12871</v>
      </c>
      <c r="Q765" s="1">
        <v>12660</v>
      </c>
      <c r="T765"/>
    </row>
    <row r="766" spans="1:20" x14ac:dyDescent="0.15">
      <c r="A766" t="s">
        <v>10038</v>
      </c>
      <c r="B766">
        <v>18133</v>
      </c>
      <c r="C766" t="s">
        <v>10039</v>
      </c>
      <c r="D766" t="str">
        <f t="shared" si="36"/>
        <v>Indiana</v>
      </c>
      <c r="E766" t="str">
        <f t="shared" si="37"/>
        <v xml:space="preserve">Putnam </v>
      </c>
      <c r="F766" t="s">
        <v>15127</v>
      </c>
      <c r="G766" t="s">
        <v>1107</v>
      </c>
      <c r="H766" s="4" t="s">
        <v>122</v>
      </c>
      <c r="I766" s="1">
        <v>37963</v>
      </c>
      <c r="J766" s="1">
        <v>37952</v>
      </c>
      <c r="K766" s="1">
        <v>37907</v>
      </c>
      <c r="L766" s="1">
        <v>37902</v>
      </c>
      <c r="M766" s="1">
        <v>37725</v>
      </c>
      <c r="N766" s="1">
        <v>37605</v>
      </c>
      <c r="O766" s="1">
        <v>37745</v>
      </c>
      <c r="P766" s="1">
        <v>37621</v>
      </c>
      <c r="Q766" s="1">
        <v>37436</v>
      </c>
      <c r="T766"/>
    </row>
    <row r="767" spans="1:20" x14ac:dyDescent="0.15">
      <c r="A767" t="s">
        <v>10040</v>
      </c>
      <c r="B767">
        <v>18135</v>
      </c>
      <c r="C767" t="s">
        <v>10041</v>
      </c>
      <c r="D767" t="str">
        <f t="shared" si="36"/>
        <v>Indiana</v>
      </c>
      <c r="E767" t="str">
        <f t="shared" si="37"/>
        <v xml:space="preserve">Randolph </v>
      </c>
      <c r="F767" t="s">
        <v>14884</v>
      </c>
      <c r="G767" t="s">
        <v>1107</v>
      </c>
      <c r="H767" s="4" t="s">
        <v>8103</v>
      </c>
      <c r="I767" s="1">
        <v>26171</v>
      </c>
      <c r="J767" s="1">
        <v>26171</v>
      </c>
      <c r="K767" s="1">
        <v>26178</v>
      </c>
      <c r="L767" s="1">
        <v>26027</v>
      </c>
      <c r="M767" s="1">
        <v>25856</v>
      </c>
      <c r="N767" s="1">
        <v>25610</v>
      </c>
      <c r="O767" s="1">
        <v>25336</v>
      </c>
      <c r="P767" s="1">
        <v>25133</v>
      </c>
      <c r="Q767" s="1">
        <v>25082</v>
      </c>
      <c r="T767"/>
    </row>
    <row r="768" spans="1:20" x14ac:dyDescent="0.15">
      <c r="A768" t="s">
        <v>10042</v>
      </c>
      <c r="B768">
        <v>18137</v>
      </c>
      <c r="C768" t="s">
        <v>10043</v>
      </c>
      <c r="D768" t="str">
        <f t="shared" si="36"/>
        <v>Indiana</v>
      </c>
      <c r="E768" t="str">
        <f t="shared" si="37"/>
        <v xml:space="preserve">Ripley </v>
      </c>
      <c r="F768" t="s">
        <v>15361</v>
      </c>
      <c r="G768" t="s">
        <v>1107</v>
      </c>
      <c r="H768" s="4" t="s">
        <v>8103</v>
      </c>
      <c r="I768" s="1">
        <v>28818</v>
      </c>
      <c r="J768" s="1">
        <v>28818</v>
      </c>
      <c r="K768" s="1">
        <v>28831</v>
      </c>
      <c r="L768" s="1">
        <v>28744</v>
      </c>
      <c r="M768" s="1">
        <v>28571</v>
      </c>
      <c r="N768" s="1">
        <v>28501</v>
      </c>
      <c r="O768" s="1">
        <v>28549</v>
      </c>
      <c r="P768" s="1">
        <v>28699</v>
      </c>
      <c r="Q768" s="1">
        <v>28846</v>
      </c>
      <c r="T768"/>
    </row>
    <row r="769" spans="1:20" x14ac:dyDescent="0.15">
      <c r="A769" t="s">
        <v>10044</v>
      </c>
      <c r="B769">
        <v>18139</v>
      </c>
      <c r="C769" t="s">
        <v>10045</v>
      </c>
      <c r="D769" t="str">
        <f t="shared" si="36"/>
        <v>Indiana</v>
      </c>
      <c r="E769" t="str">
        <f t="shared" si="37"/>
        <v xml:space="preserve">Rush </v>
      </c>
      <c r="F769" t="s">
        <v>15362</v>
      </c>
      <c r="G769" t="s">
        <v>1107</v>
      </c>
      <c r="H769" s="4" t="s">
        <v>8103</v>
      </c>
      <c r="I769" s="1">
        <v>17392</v>
      </c>
      <c r="J769" s="1">
        <v>17392</v>
      </c>
      <c r="K769" s="1">
        <v>17368</v>
      </c>
      <c r="L769" s="1">
        <v>17314</v>
      </c>
      <c r="M769" s="1">
        <v>17133</v>
      </c>
      <c r="N769" s="1">
        <v>17001</v>
      </c>
      <c r="O769" s="1">
        <v>16859</v>
      </c>
      <c r="P769" s="1">
        <v>16725</v>
      </c>
      <c r="Q769" s="1">
        <v>16649</v>
      </c>
      <c r="T769"/>
    </row>
    <row r="770" spans="1:20" x14ac:dyDescent="0.15">
      <c r="A770" t="s">
        <v>10046</v>
      </c>
      <c r="B770">
        <v>18141</v>
      </c>
      <c r="C770" t="s">
        <v>10047</v>
      </c>
      <c r="D770" t="str">
        <f t="shared" si="36"/>
        <v>Indiana</v>
      </c>
      <c r="E770" t="str">
        <f t="shared" si="37"/>
        <v xml:space="preserve">St. Joseph </v>
      </c>
      <c r="F770" t="s">
        <v>15363</v>
      </c>
      <c r="G770" t="s">
        <v>1107</v>
      </c>
      <c r="H770" s="4" t="s">
        <v>8440</v>
      </c>
      <c r="I770" s="1">
        <v>266931</v>
      </c>
      <c r="J770" s="1">
        <v>266929</v>
      </c>
      <c r="K770" s="1">
        <v>266791</v>
      </c>
      <c r="L770" s="1">
        <v>266710</v>
      </c>
      <c r="M770" s="1">
        <v>266612</v>
      </c>
      <c r="N770" s="1">
        <v>266972</v>
      </c>
      <c r="O770" s="1">
        <v>267620</v>
      </c>
      <c r="P770" s="1">
        <v>268134</v>
      </c>
      <c r="Q770" s="1">
        <v>269141</v>
      </c>
      <c r="T770"/>
    </row>
    <row r="771" spans="1:20" x14ac:dyDescent="0.15">
      <c r="A771" t="s">
        <v>10048</v>
      </c>
      <c r="B771">
        <v>18143</v>
      </c>
      <c r="C771" t="s">
        <v>10049</v>
      </c>
      <c r="D771" t="str">
        <f t="shared" si="36"/>
        <v>Indiana</v>
      </c>
      <c r="E771" t="str">
        <f t="shared" si="37"/>
        <v xml:space="preserve">Scott </v>
      </c>
      <c r="F771" t="s">
        <v>14956</v>
      </c>
      <c r="G771" t="s">
        <v>1107</v>
      </c>
      <c r="H771" s="4" t="s">
        <v>8103</v>
      </c>
      <c r="I771" s="1">
        <v>24181</v>
      </c>
      <c r="J771" s="1">
        <v>24181</v>
      </c>
      <c r="K771" s="1">
        <v>24174</v>
      </c>
      <c r="L771" s="1">
        <v>23925</v>
      </c>
      <c r="M771" s="1">
        <v>23769</v>
      </c>
      <c r="N771" s="1">
        <v>23804</v>
      </c>
      <c r="O771" s="1">
        <v>23661</v>
      </c>
      <c r="P771" s="1">
        <v>23707</v>
      </c>
      <c r="Q771" s="1">
        <v>23730</v>
      </c>
      <c r="T771"/>
    </row>
    <row r="772" spans="1:20" x14ac:dyDescent="0.15">
      <c r="A772" t="s">
        <v>10050</v>
      </c>
      <c r="B772">
        <v>18145</v>
      </c>
      <c r="C772" t="s">
        <v>10051</v>
      </c>
      <c r="D772" t="str">
        <f t="shared" ref="D772:D835" si="39">MID(C772,FIND(",",C772)+2,9999)</f>
        <v>Indiana</v>
      </c>
      <c r="E772" t="str">
        <f t="shared" ref="E772:E835" si="40">MID(MID(C772,1,FIND(D772,C772)-3),1,FIND(" County",MID(C772,1,FIND(D772,C772)-3)))</f>
        <v xml:space="preserve">Shelby </v>
      </c>
      <c r="F772" t="s">
        <v>14887</v>
      </c>
      <c r="G772" t="s">
        <v>1107</v>
      </c>
      <c r="H772" s="4" t="s">
        <v>8103</v>
      </c>
      <c r="I772" s="1">
        <v>44436</v>
      </c>
      <c r="J772" s="1">
        <v>44393</v>
      </c>
      <c r="K772" s="1">
        <v>44321</v>
      </c>
      <c r="L772" s="1">
        <v>44349</v>
      </c>
      <c r="M772" s="1">
        <v>44345</v>
      </c>
      <c r="N772" s="1">
        <v>44422</v>
      </c>
      <c r="O772" s="1">
        <v>44487</v>
      </c>
      <c r="P772" s="1">
        <v>44442</v>
      </c>
      <c r="Q772" s="1">
        <v>44324</v>
      </c>
      <c r="T772"/>
    </row>
    <row r="773" spans="1:20" x14ac:dyDescent="0.15">
      <c r="A773" t="s">
        <v>10052</v>
      </c>
      <c r="B773">
        <v>18147</v>
      </c>
      <c r="C773" t="s">
        <v>10053</v>
      </c>
      <c r="D773" t="str">
        <f t="shared" si="39"/>
        <v>Indiana</v>
      </c>
      <c r="E773" t="str">
        <f t="shared" si="40"/>
        <v xml:space="preserve">Spencer </v>
      </c>
      <c r="F773" t="s">
        <v>15364</v>
      </c>
      <c r="G773" t="s">
        <v>1107</v>
      </c>
      <c r="H773" s="25" t="s">
        <v>8103</v>
      </c>
      <c r="I773" s="1">
        <v>20952</v>
      </c>
      <c r="J773" s="1">
        <v>20952</v>
      </c>
      <c r="K773" s="1">
        <v>20880</v>
      </c>
      <c r="L773" s="1">
        <v>21049</v>
      </c>
      <c r="M773" s="1">
        <v>20866</v>
      </c>
      <c r="N773" s="1">
        <v>20824</v>
      </c>
      <c r="O773" s="1">
        <v>20818</v>
      </c>
      <c r="P773" s="1">
        <v>20727</v>
      </c>
      <c r="Q773" s="1">
        <v>20648</v>
      </c>
      <c r="T773"/>
    </row>
    <row r="774" spans="1:20" x14ac:dyDescent="0.15">
      <c r="A774" t="s">
        <v>10054</v>
      </c>
      <c r="B774">
        <v>18149</v>
      </c>
      <c r="C774" t="s">
        <v>10055</v>
      </c>
      <c r="D774" t="str">
        <f t="shared" si="39"/>
        <v>Indiana</v>
      </c>
      <c r="E774" t="str">
        <f t="shared" si="40"/>
        <v xml:space="preserve">Starke </v>
      </c>
      <c r="F774" t="s">
        <v>15365</v>
      </c>
      <c r="G774" t="s">
        <v>1107</v>
      </c>
      <c r="H774" s="4" t="s">
        <v>8440</v>
      </c>
      <c r="I774" s="1">
        <v>23363</v>
      </c>
      <c r="J774" s="1">
        <v>23363</v>
      </c>
      <c r="K774" s="1">
        <v>23358</v>
      </c>
      <c r="L774" s="1">
        <v>23206</v>
      </c>
      <c r="M774" s="1">
        <v>23195</v>
      </c>
      <c r="N774" s="1">
        <v>23189</v>
      </c>
      <c r="O774" s="1">
        <v>23011</v>
      </c>
      <c r="P774" s="1">
        <v>22940</v>
      </c>
      <c r="Q774" s="1">
        <v>23009</v>
      </c>
      <c r="T774"/>
    </row>
    <row r="775" spans="1:20" x14ac:dyDescent="0.15">
      <c r="A775" t="s">
        <v>10056</v>
      </c>
      <c r="B775">
        <v>18151</v>
      </c>
      <c r="C775" t="s">
        <v>10057</v>
      </c>
      <c r="D775" t="str">
        <f t="shared" si="39"/>
        <v>Indiana</v>
      </c>
      <c r="E775" t="str">
        <f t="shared" si="40"/>
        <v xml:space="preserve">Steuben </v>
      </c>
      <c r="F775" t="s">
        <v>15366</v>
      </c>
      <c r="G775" t="s">
        <v>1107</v>
      </c>
      <c r="H775" s="33" t="s">
        <v>8440</v>
      </c>
      <c r="I775" s="1">
        <v>34185</v>
      </c>
      <c r="J775" s="1">
        <v>34183</v>
      </c>
      <c r="K775" s="1">
        <v>34135</v>
      </c>
      <c r="L775" s="1">
        <v>34070</v>
      </c>
      <c r="M775" s="1">
        <v>34164</v>
      </c>
      <c r="N775" s="1">
        <v>34346</v>
      </c>
      <c r="O775" s="1">
        <v>34427</v>
      </c>
      <c r="P775" s="1">
        <v>34343</v>
      </c>
      <c r="Q775" s="1">
        <v>34116</v>
      </c>
      <c r="T775"/>
    </row>
    <row r="776" spans="1:20" x14ac:dyDescent="0.15">
      <c r="A776" t="s">
        <v>10058</v>
      </c>
      <c r="B776">
        <v>18153</v>
      </c>
      <c r="C776" t="s">
        <v>10059</v>
      </c>
      <c r="D776" t="str">
        <f t="shared" si="39"/>
        <v>Indiana</v>
      </c>
      <c r="E776" t="str">
        <f t="shared" si="40"/>
        <v xml:space="preserve">Sullivan </v>
      </c>
      <c r="F776" t="s">
        <v>15367</v>
      </c>
      <c r="G776" t="s">
        <v>1107</v>
      </c>
      <c r="H776" s="4" t="s">
        <v>122</v>
      </c>
      <c r="I776" s="1">
        <v>21475</v>
      </c>
      <c r="J776" s="1">
        <v>21475</v>
      </c>
      <c r="K776" s="1">
        <v>21409</v>
      </c>
      <c r="L776" s="1">
        <v>21234</v>
      </c>
      <c r="M776" s="1">
        <v>21216</v>
      </c>
      <c r="N776" s="1">
        <v>21172</v>
      </c>
      <c r="O776" s="1">
        <v>21013</v>
      </c>
      <c r="P776" s="1">
        <v>20927</v>
      </c>
      <c r="Q776" s="1">
        <v>20802</v>
      </c>
      <c r="T776"/>
    </row>
    <row r="777" spans="1:20" x14ac:dyDescent="0.15">
      <c r="A777" t="s">
        <v>10060</v>
      </c>
      <c r="B777">
        <v>18155</v>
      </c>
      <c r="C777" t="s">
        <v>10061</v>
      </c>
      <c r="D777" t="str">
        <f t="shared" si="39"/>
        <v>Indiana</v>
      </c>
      <c r="E777" t="str">
        <f t="shared" si="40"/>
        <v xml:space="preserve">Switzerland </v>
      </c>
      <c r="F777" t="s">
        <v>15368</v>
      </c>
      <c r="G777" t="s">
        <v>1107</v>
      </c>
      <c r="H777" s="4" t="s">
        <v>8103</v>
      </c>
      <c r="I777" s="1">
        <v>10613</v>
      </c>
      <c r="J777" s="1">
        <v>10613</v>
      </c>
      <c r="K777" s="1">
        <v>10625</v>
      </c>
      <c r="L777" s="1">
        <v>10561</v>
      </c>
      <c r="M777" s="1">
        <v>10395</v>
      </c>
      <c r="N777" s="1">
        <v>10517</v>
      </c>
      <c r="O777" s="1">
        <v>10470</v>
      </c>
      <c r="P777" s="1">
        <v>10509</v>
      </c>
      <c r="Q777" s="1">
        <v>10527</v>
      </c>
      <c r="T777"/>
    </row>
    <row r="778" spans="1:20" x14ac:dyDescent="0.15">
      <c r="A778" t="s">
        <v>10062</v>
      </c>
      <c r="B778">
        <v>18157</v>
      </c>
      <c r="C778" t="s">
        <v>10063</v>
      </c>
      <c r="D778" t="str">
        <f t="shared" si="39"/>
        <v>Indiana</v>
      </c>
      <c r="E778" t="str">
        <f t="shared" si="40"/>
        <v xml:space="preserve">Tippecanoe </v>
      </c>
      <c r="F778" t="s">
        <v>15369</v>
      </c>
      <c r="G778" t="s">
        <v>1107</v>
      </c>
      <c r="H778" s="25" t="s">
        <v>8103</v>
      </c>
      <c r="I778" s="1">
        <v>172780</v>
      </c>
      <c r="J778" s="1">
        <v>172803</v>
      </c>
      <c r="K778" s="1">
        <v>173046</v>
      </c>
      <c r="L778" s="1">
        <v>175513</v>
      </c>
      <c r="M778" s="1">
        <v>178430</v>
      </c>
      <c r="N778" s="1">
        <v>181242</v>
      </c>
      <c r="O778" s="1">
        <v>183515</v>
      </c>
      <c r="P778" s="1">
        <v>185741</v>
      </c>
      <c r="Q778" s="1">
        <v>188059</v>
      </c>
      <c r="T778"/>
    </row>
    <row r="779" spans="1:20" x14ac:dyDescent="0.15">
      <c r="A779" t="s">
        <v>10064</v>
      </c>
      <c r="B779">
        <v>18159</v>
      </c>
      <c r="C779" t="s">
        <v>10065</v>
      </c>
      <c r="D779" t="str">
        <f t="shared" si="39"/>
        <v>Indiana</v>
      </c>
      <c r="E779" t="str">
        <f t="shared" si="40"/>
        <v xml:space="preserve">Tipton </v>
      </c>
      <c r="F779" t="s">
        <v>15370</v>
      </c>
      <c r="G779" t="s">
        <v>1107</v>
      </c>
      <c r="H779" s="4" t="s">
        <v>8103</v>
      </c>
      <c r="I779" s="1">
        <v>15936</v>
      </c>
      <c r="J779" s="1">
        <v>15936</v>
      </c>
      <c r="K779" s="1">
        <v>15883</v>
      </c>
      <c r="L779" s="1">
        <v>15855</v>
      </c>
      <c r="M779" s="1">
        <v>15728</v>
      </c>
      <c r="N779" s="1">
        <v>15582</v>
      </c>
      <c r="O779" s="1">
        <v>15452</v>
      </c>
      <c r="P779" s="1">
        <v>15292</v>
      </c>
      <c r="Q779" s="1">
        <v>15182</v>
      </c>
      <c r="T779"/>
    </row>
    <row r="780" spans="1:20" x14ac:dyDescent="0.15">
      <c r="A780" t="s">
        <v>10066</v>
      </c>
      <c r="B780">
        <v>18161</v>
      </c>
      <c r="C780" t="s">
        <v>10067</v>
      </c>
      <c r="D780" t="str">
        <f t="shared" si="39"/>
        <v>Indiana</v>
      </c>
      <c r="E780" t="str">
        <f t="shared" si="40"/>
        <v xml:space="preserve">Union </v>
      </c>
      <c r="F780" t="s">
        <v>14962</v>
      </c>
      <c r="G780" t="s">
        <v>1107</v>
      </c>
      <c r="H780" s="4" t="s">
        <v>8103</v>
      </c>
      <c r="I780" s="1">
        <v>7516</v>
      </c>
      <c r="J780" s="1">
        <v>7516</v>
      </c>
      <c r="K780" s="1">
        <v>7533</v>
      </c>
      <c r="L780" s="1">
        <v>7475</v>
      </c>
      <c r="M780" s="1">
        <v>7334</v>
      </c>
      <c r="N780" s="1">
        <v>7288</v>
      </c>
      <c r="O780" s="1">
        <v>7224</v>
      </c>
      <c r="P780" s="1">
        <v>7195</v>
      </c>
      <c r="Q780" s="1">
        <v>7212</v>
      </c>
      <c r="T780"/>
    </row>
    <row r="781" spans="1:20" x14ac:dyDescent="0.15">
      <c r="A781" t="s">
        <v>10068</v>
      </c>
      <c r="B781">
        <v>18163</v>
      </c>
      <c r="C781" t="s">
        <v>10069</v>
      </c>
      <c r="D781" t="str">
        <f t="shared" si="39"/>
        <v>Indiana</v>
      </c>
      <c r="E781" t="str">
        <f t="shared" si="40"/>
        <v xml:space="preserve">Vanderburgh </v>
      </c>
      <c r="F781" t="s">
        <v>15371</v>
      </c>
      <c r="G781" t="s">
        <v>1107</v>
      </c>
      <c r="H781" s="4" t="s">
        <v>122</v>
      </c>
      <c r="I781" s="1">
        <v>179703</v>
      </c>
      <c r="J781" s="1">
        <v>179703</v>
      </c>
      <c r="K781" s="1">
        <v>179857</v>
      </c>
      <c r="L781" s="1">
        <v>180372</v>
      </c>
      <c r="M781" s="1">
        <v>181031</v>
      </c>
      <c r="N781" s="1">
        <v>181693</v>
      </c>
      <c r="O781" s="1">
        <v>182073</v>
      </c>
      <c r="P781" s="1">
        <v>181941</v>
      </c>
      <c r="Q781" s="1">
        <v>181721</v>
      </c>
      <c r="T781"/>
    </row>
    <row r="782" spans="1:20" x14ac:dyDescent="0.15">
      <c r="A782" t="s">
        <v>10070</v>
      </c>
      <c r="B782">
        <v>18165</v>
      </c>
      <c r="C782" t="s">
        <v>10071</v>
      </c>
      <c r="D782" t="str">
        <f t="shared" si="39"/>
        <v>Indiana</v>
      </c>
      <c r="E782" t="str">
        <f t="shared" si="40"/>
        <v xml:space="preserve">Vermillion </v>
      </c>
      <c r="F782" t="s">
        <v>15372</v>
      </c>
      <c r="G782" t="s">
        <v>1107</v>
      </c>
      <c r="H782" s="4" t="s">
        <v>122</v>
      </c>
      <c r="I782" s="1">
        <v>16212</v>
      </c>
      <c r="J782" s="1">
        <v>16212</v>
      </c>
      <c r="K782" s="1">
        <v>16139</v>
      </c>
      <c r="L782" s="1">
        <v>16103</v>
      </c>
      <c r="M782" s="1">
        <v>15941</v>
      </c>
      <c r="N782" s="1">
        <v>15858</v>
      </c>
      <c r="O782" s="1">
        <v>15684</v>
      </c>
      <c r="P782" s="1">
        <v>15634</v>
      </c>
      <c r="Q782" s="1">
        <v>15645</v>
      </c>
      <c r="T782"/>
    </row>
    <row r="783" spans="1:20" x14ac:dyDescent="0.15">
      <c r="A783" t="s">
        <v>10072</v>
      </c>
      <c r="B783">
        <v>18167</v>
      </c>
      <c r="C783" t="s">
        <v>10073</v>
      </c>
      <c r="D783" t="str">
        <f t="shared" si="39"/>
        <v>Indiana</v>
      </c>
      <c r="E783" t="str">
        <f t="shared" si="40"/>
        <v xml:space="preserve">Vigo </v>
      </c>
      <c r="F783" t="s">
        <v>15373</v>
      </c>
      <c r="G783" t="s">
        <v>1107</v>
      </c>
      <c r="H783" s="4" t="s">
        <v>122</v>
      </c>
      <c r="I783" s="1">
        <v>107848</v>
      </c>
      <c r="J783" s="1">
        <v>107848</v>
      </c>
      <c r="K783" s="1">
        <v>107899</v>
      </c>
      <c r="L783" s="1">
        <v>108296</v>
      </c>
      <c r="M783" s="1">
        <v>108528</v>
      </c>
      <c r="N783" s="1">
        <v>108226</v>
      </c>
      <c r="O783" s="1">
        <v>108100</v>
      </c>
      <c r="P783" s="1">
        <v>107708</v>
      </c>
      <c r="Q783" s="1">
        <v>107931</v>
      </c>
      <c r="T783"/>
    </row>
    <row r="784" spans="1:20" x14ac:dyDescent="0.15">
      <c r="A784" t="s">
        <v>10074</v>
      </c>
      <c r="B784">
        <v>18169</v>
      </c>
      <c r="C784" t="s">
        <v>10075</v>
      </c>
      <c r="D784" t="str">
        <f t="shared" si="39"/>
        <v>Indiana</v>
      </c>
      <c r="E784" t="str">
        <f t="shared" si="40"/>
        <v xml:space="preserve">Wabash </v>
      </c>
      <c r="F784" t="s">
        <v>15330</v>
      </c>
      <c r="G784" t="s">
        <v>1107</v>
      </c>
      <c r="H784" s="4" t="s">
        <v>8103</v>
      </c>
      <c r="I784" s="1">
        <v>32888</v>
      </c>
      <c r="J784" s="1">
        <v>32888</v>
      </c>
      <c r="K784" s="1">
        <v>32856</v>
      </c>
      <c r="L784" s="1">
        <v>32587</v>
      </c>
      <c r="M784" s="1">
        <v>32437</v>
      </c>
      <c r="N784" s="1">
        <v>32354</v>
      </c>
      <c r="O784" s="1">
        <v>32255</v>
      </c>
      <c r="P784" s="1">
        <v>32075</v>
      </c>
      <c r="Q784" s="1">
        <v>31762</v>
      </c>
      <c r="T784"/>
    </row>
    <row r="785" spans="1:20" x14ac:dyDescent="0.15">
      <c r="A785" t="s">
        <v>10076</v>
      </c>
      <c r="B785">
        <v>18171</v>
      </c>
      <c r="C785" t="s">
        <v>10077</v>
      </c>
      <c r="D785" t="str">
        <f t="shared" si="39"/>
        <v>Indiana</v>
      </c>
      <c r="E785" t="str">
        <f t="shared" si="40"/>
        <v xml:space="preserve">Warren </v>
      </c>
      <c r="F785" t="s">
        <v>15238</v>
      </c>
      <c r="G785" t="s">
        <v>1107</v>
      </c>
      <c r="H785" s="4" t="s">
        <v>122</v>
      </c>
      <c r="I785" s="1">
        <v>8508</v>
      </c>
      <c r="J785" s="1">
        <v>8508</v>
      </c>
      <c r="K785" s="1">
        <v>8502</v>
      </c>
      <c r="L785" s="1">
        <v>8480</v>
      </c>
      <c r="M785" s="1">
        <v>8391</v>
      </c>
      <c r="N785" s="1">
        <v>8378</v>
      </c>
      <c r="O785" s="1">
        <v>8330</v>
      </c>
      <c r="P785" s="1">
        <v>8280</v>
      </c>
      <c r="Q785" s="1">
        <v>8166</v>
      </c>
      <c r="T785"/>
    </row>
    <row r="786" spans="1:20" x14ac:dyDescent="0.15">
      <c r="A786" t="s">
        <v>10078</v>
      </c>
      <c r="B786">
        <v>18173</v>
      </c>
      <c r="C786" t="s">
        <v>10079</v>
      </c>
      <c r="D786" t="str">
        <f t="shared" si="39"/>
        <v>Indiana</v>
      </c>
      <c r="E786" t="str">
        <f t="shared" si="40"/>
        <v xml:space="preserve">Warrick </v>
      </c>
      <c r="F786" t="s">
        <v>15374</v>
      </c>
      <c r="G786" t="s">
        <v>1107</v>
      </c>
      <c r="H786" s="4" t="s">
        <v>122</v>
      </c>
      <c r="I786" s="1">
        <v>59689</v>
      </c>
      <c r="J786" s="1">
        <v>59689</v>
      </c>
      <c r="K786" s="1">
        <v>59850</v>
      </c>
      <c r="L786" s="1">
        <v>60231</v>
      </c>
      <c r="M786" s="1">
        <v>60458</v>
      </c>
      <c r="N786" s="1">
        <v>61054</v>
      </c>
      <c r="O786" s="1">
        <v>61229</v>
      </c>
      <c r="P786" s="1">
        <v>61894</v>
      </c>
      <c r="Q786" s="1">
        <v>62498</v>
      </c>
      <c r="T786"/>
    </row>
    <row r="787" spans="1:20" x14ac:dyDescent="0.15">
      <c r="A787" t="s">
        <v>10080</v>
      </c>
      <c r="B787">
        <v>18175</v>
      </c>
      <c r="C787" t="s">
        <v>10081</v>
      </c>
      <c r="D787" t="str">
        <f t="shared" si="39"/>
        <v>Indiana</v>
      </c>
      <c r="E787" t="str">
        <f t="shared" si="40"/>
        <v xml:space="preserve">Washington </v>
      </c>
      <c r="F787" t="s">
        <v>14893</v>
      </c>
      <c r="G787" t="s">
        <v>1107</v>
      </c>
      <c r="H787" s="4" t="s">
        <v>8103</v>
      </c>
      <c r="I787" s="1">
        <v>28262</v>
      </c>
      <c r="J787" s="1">
        <v>28262</v>
      </c>
      <c r="K787" s="1">
        <v>28282</v>
      </c>
      <c r="L787" s="1">
        <v>28182</v>
      </c>
      <c r="M787" s="1">
        <v>27911</v>
      </c>
      <c r="N787" s="1">
        <v>27791</v>
      </c>
      <c r="O787" s="1">
        <v>27869</v>
      </c>
      <c r="P787" s="1">
        <v>27721</v>
      </c>
      <c r="Q787" s="1">
        <v>27670</v>
      </c>
      <c r="T787"/>
    </row>
    <row r="788" spans="1:20" x14ac:dyDescent="0.15">
      <c r="A788" t="s">
        <v>10082</v>
      </c>
      <c r="B788">
        <v>18177</v>
      </c>
      <c r="C788" t="s">
        <v>10083</v>
      </c>
      <c r="D788" t="str">
        <f t="shared" si="39"/>
        <v>Indiana</v>
      </c>
      <c r="E788" t="str">
        <f t="shared" si="40"/>
        <v xml:space="preserve">Wayne </v>
      </c>
      <c r="F788" t="s">
        <v>15239</v>
      </c>
      <c r="G788" t="s">
        <v>1107</v>
      </c>
      <c r="H788" s="4" t="s">
        <v>8103</v>
      </c>
      <c r="I788" s="1">
        <v>68917</v>
      </c>
      <c r="J788" s="1">
        <v>69003</v>
      </c>
      <c r="K788" s="1">
        <v>68902</v>
      </c>
      <c r="L788" s="1">
        <v>68663</v>
      </c>
      <c r="M788" s="1">
        <v>68304</v>
      </c>
      <c r="N788" s="1">
        <v>67854</v>
      </c>
      <c r="O788" s="1">
        <v>67406</v>
      </c>
      <c r="P788" s="1">
        <v>66984</v>
      </c>
      <c r="Q788" s="1">
        <v>66568</v>
      </c>
      <c r="T788"/>
    </row>
    <row r="789" spans="1:20" x14ac:dyDescent="0.15">
      <c r="A789" t="s">
        <v>10084</v>
      </c>
      <c r="B789">
        <v>18179</v>
      </c>
      <c r="C789" t="s">
        <v>10085</v>
      </c>
      <c r="D789" t="str">
        <f t="shared" si="39"/>
        <v>Indiana</v>
      </c>
      <c r="E789" t="str">
        <f t="shared" si="40"/>
        <v xml:space="preserve">Wells </v>
      </c>
      <c r="F789" t="s">
        <v>15375</v>
      </c>
      <c r="G789" t="s">
        <v>1107</v>
      </c>
      <c r="H789" s="4" t="s">
        <v>8103</v>
      </c>
      <c r="I789" s="1">
        <v>27636</v>
      </c>
      <c r="J789" s="1">
        <v>27636</v>
      </c>
      <c r="K789" s="1">
        <v>27678</v>
      </c>
      <c r="L789" s="1">
        <v>27747</v>
      </c>
      <c r="M789" s="1">
        <v>27713</v>
      </c>
      <c r="N789" s="1">
        <v>27744</v>
      </c>
      <c r="O789" s="1">
        <v>27839</v>
      </c>
      <c r="P789" s="1">
        <v>27937</v>
      </c>
      <c r="Q789" s="1">
        <v>27949</v>
      </c>
      <c r="T789"/>
    </row>
    <row r="790" spans="1:20" x14ac:dyDescent="0.15">
      <c r="A790" t="s">
        <v>10086</v>
      </c>
      <c r="B790">
        <v>18181</v>
      </c>
      <c r="C790" t="s">
        <v>10087</v>
      </c>
      <c r="D790" t="str">
        <f t="shared" si="39"/>
        <v>Indiana</v>
      </c>
      <c r="E790" t="str">
        <f t="shared" si="40"/>
        <v xml:space="preserve">White </v>
      </c>
      <c r="F790" t="s">
        <v>14964</v>
      </c>
      <c r="G790" t="s">
        <v>1107</v>
      </c>
      <c r="H790" s="33" t="s">
        <v>8103</v>
      </c>
      <c r="I790" s="1">
        <v>24643</v>
      </c>
      <c r="J790" s="1">
        <v>24643</v>
      </c>
      <c r="K790" s="1">
        <v>24683</v>
      </c>
      <c r="L790" s="1">
        <v>24518</v>
      </c>
      <c r="M790" s="1">
        <v>24390</v>
      </c>
      <c r="N790" s="1">
        <v>24328</v>
      </c>
      <c r="O790" s="1">
        <v>24383</v>
      </c>
      <c r="P790" s="1">
        <v>24224</v>
      </c>
      <c r="Q790" s="1">
        <v>23999</v>
      </c>
      <c r="T790"/>
    </row>
    <row r="791" spans="1:20" x14ac:dyDescent="0.15">
      <c r="A791" t="s">
        <v>10088</v>
      </c>
      <c r="B791">
        <v>18183</v>
      </c>
      <c r="C791" t="s">
        <v>10089</v>
      </c>
      <c r="D791" t="str">
        <f t="shared" si="39"/>
        <v>Indiana</v>
      </c>
      <c r="E791" t="str">
        <f t="shared" si="40"/>
        <v xml:space="preserve">Whitley </v>
      </c>
      <c r="F791" t="s">
        <v>15376</v>
      </c>
      <c r="G791" t="s">
        <v>1107</v>
      </c>
      <c r="H791" s="4" t="s">
        <v>8440</v>
      </c>
      <c r="I791" s="1">
        <v>33292</v>
      </c>
      <c r="J791" s="1">
        <v>33291</v>
      </c>
      <c r="K791" s="1">
        <v>33347</v>
      </c>
      <c r="L791" s="1">
        <v>33305</v>
      </c>
      <c r="M791" s="1">
        <v>33283</v>
      </c>
      <c r="N791" s="1">
        <v>33232</v>
      </c>
      <c r="O791" s="1">
        <v>33413</v>
      </c>
      <c r="P791" s="1">
        <v>33395</v>
      </c>
      <c r="Q791" s="1">
        <v>33449</v>
      </c>
      <c r="T791"/>
    </row>
    <row r="792" spans="1:20" x14ac:dyDescent="0.15">
      <c r="A792" t="s">
        <v>10090</v>
      </c>
      <c r="B792">
        <v>19001</v>
      </c>
      <c r="C792" t="s">
        <v>10091</v>
      </c>
      <c r="D792" t="str">
        <f t="shared" si="39"/>
        <v>Iowa</v>
      </c>
      <c r="E792" t="str">
        <f t="shared" si="40"/>
        <v xml:space="preserve">Adair </v>
      </c>
      <c r="F792" t="s">
        <v>15377</v>
      </c>
      <c r="G792" t="s">
        <v>1445</v>
      </c>
      <c r="H792" s="4" t="s">
        <v>122</v>
      </c>
      <c r="I792" s="1">
        <v>7682</v>
      </c>
      <c r="J792" s="1">
        <v>7682</v>
      </c>
      <c r="K792" s="1">
        <v>7665</v>
      </c>
      <c r="L792" s="1">
        <v>7565</v>
      </c>
      <c r="M792" s="1">
        <v>7493</v>
      </c>
      <c r="N792" s="1">
        <v>7440</v>
      </c>
      <c r="O792" s="1">
        <v>7416</v>
      </c>
      <c r="P792" s="1">
        <v>7211</v>
      </c>
      <c r="Q792" s="1">
        <v>7092</v>
      </c>
      <c r="R792" t="s">
        <v>122</v>
      </c>
      <c r="S792" s="14">
        <f>SUMIF(H:H,R792,Q:Q)</f>
        <v>6453676</v>
      </c>
      <c r="T792" s="15">
        <f t="shared" ref="T792" si="41">(S792-$U$4)/$U$4</f>
        <v>-3.4711103438424138E-4</v>
      </c>
    </row>
    <row r="793" spans="1:20" x14ac:dyDescent="0.15">
      <c r="A793" t="s">
        <v>10092</v>
      </c>
      <c r="B793">
        <v>19003</v>
      </c>
      <c r="C793" t="s">
        <v>10093</v>
      </c>
      <c r="D793" t="str">
        <f t="shared" si="39"/>
        <v>Iowa</v>
      </c>
      <c r="E793" t="str">
        <f t="shared" si="40"/>
        <v xml:space="preserve">Adams </v>
      </c>
      <c r="F793" t="s">
        <v>15023</v>
      </c>
      <c r="G793" t="s">
        <v>1445</v>
      </c>
      <c r="H793" s="4" t="s">
        <v>122</v>
      </c>
      <c r="I793" s="1">
        <v>4029</v>
      </c>
      <c r="J793" s="1">
        <v>4029</v>
      </c>
      <c r="K793" s="1">
        <v>4026</v>
      </c>
      <c r="L793" s="1">
        <v>3996</v>
      </c>
      <c r="M793" s="1">
        <v>3905</v>
      </c>
      <c r="N793" s="1">
        <v>3890</v>
      </c>
      <c r="O793" s="1">
        <v>3865</v>
      </c>
      <c r="P793" s="1">
        <v>3758</v>
      </c>
      <c r="Q793" s="1">
        <v>3693</v>
      </c>
      <c r="R793" t="s">
        <v>8440</v>
      </c>
      <c r="S793" s="14">
        <f>SUMIF(H:H,R793,Q:Q)</f>
        <v>6463256</v>
      </c>
      <c r="T793" s="15">
        <f>(S793-$U$4)/$U$4</f>
        <v>1.1367990156849904E-3</v>
      </c>
    </row>
    <row r="794" spans="1:20" x14ac:dyDescent="0.15">
      <c r="A794" t="s">
        <v>10094</v>
      </c>
      <c r="B794">
        <v>19005</v>
      </c>
      <c r="C794" t="s">
        <v>10095</v>
      </c>
      <c r="D794" t="str">
        <f t="shared" si="39"/>
        <v>Iowa</v>
      </c>
      <c r="E794" t="str">
        <f t="shared" si="40"/>
        <v xml:space="preserve">Allamakee </v>
      </c>
      <c r="F794" t="s">
        <v>15378</v>
      </c>
      <c r="G794" t="s">
        <v>1445</v>
      </c>
      <c r="H794" s="4" t="s">
        <v>120</v>
      </c>
      <c r="I794" s="1">
        <v>14330</v>
      </c>
      <c r="J794" s="1">
        <v>14328</v>
      </c>
      <c r="K794" s="1">
        <v>14350</v>
      </c>
      <c r="L794" s="1">
        <v>14204</v>
      </c>
      <c r="M794" s="1">
        <v>14134</v>
      </c>
      <c r="N794" s="1">
        <v>14043</v>
      </c>
      <c r="O794" s="1">
        <v>14064</v>
      </c>
      <c r="P794" s="1">
        <v>13882</v>
      </c>
      <c r="Q794" s="1">
        <v>13884</v>
      </c>
      <c r="R794" t="s">
        <v>16759</v>
      </c>
      <c r="S794" s="14">
        <f>SUMIF(H:H,R794,Q:Q)</f>
        <v>6392392</v>
      </c>
      <c r="T794" s="15">
        <f>(S794-$U$4)/$U$4</f>
        <v>-9.8397982482091671E-3</v>
      </c>
    </row>
    <row r="795" spans="1:20" x14ac:dyDescent="0.15">
      <c r="A795" t="s">
        <v>10096</v>
      </c>
      <c r="B795">
        <v>19007</v>
      </c>
      <c r="C795" t="s">
        <v>10097</v>
      </c>
      <c r="D795" t="str">
        <f t="shared" si="39"/>
        <v>Iowa</v>
      </c>
      <c r="E795" t="str">
        <f t="shared" si="40"/>
        <v xml:space="preserve">Appanoose </v>
      </c>
      <c r="F795" t="s">
        <v>15379</v>
      </c>
      <c r="G795" t="s">
        <v>1445</v>
      </c>
      <c r="H795" s="4" t="s">
        <v>122</v>
      </c>
      <c r="I795" s="1">
        <v>12887</v>
      </c>
      <c r="J795" s="1">
        <v>12887</v>
      </c>
      <c r="K795" s="1">
        <v>12859</v>
      </c>
      <c r="L795" s="1">
        <v>12863</v>
      </c>
      <c r="M795" s="1">
        <v>12702</v>
      </c>
      <c r="N795" s="1">
        <v>12645</v>
      </c>
      <c r="O795" s="1">
        <v>12649</v>
      </c>
      <c r="P795" s="1">
        <v>12551</v>
      </c>
      <c r="Q795" s="1">
        <v>12462</v>
      </c>
      <c r="T795"/>
    </row>
    <row r="796" spans="1:20" x14ac:dyDescent="0.15">
      <c r="A796" t="s">
        <v>10098</v>
      </c>
      <c r="B796">
        <v>19009</v>
      </c>
      <c r="C796" t="s">
        <v>10099</v>
      </c>
      <c r="D796" t="str">
        <f t="shared" si="39"/>
        <v>Iowa</v>
      </c>
      <c r="E796" t="str">
        <f t="shared" si="40"/>
        <v xml:space="preserve">Audubon </v>
      </c>
      <c r="F796" t="s">
        <v>15380</v>
      </c>
      <c r="G796" t="s">
        <v>1445</v>
      </c>
      <c r="H796" s="4" t="s">
        <v>122</v>
      </c>
      <c r="I796" s="1">
        <v>6119</v>
      </c>
      <c r="J796" s="1">
        <v>6119</v>
      </c>
      <c r="K796" s="1">
        <v>6112</v>
      </c>
      <c r="L796" s="1">
        <v>6019</v>
      </c>
      <c r="M796" s="1">
        <v>5883</v>
      </c>
      <c r="N796" s="1">
        <v>5882</v>
      </c>
      <c r="O796" s="1">
        <v>5785</v>
      </c>
      <c r="P796" s="1">
        <v>5738</v>
      </c>
      <c r="Q796" s="1">
        <v>5678</v>
      </c>
      <c r="T796"/>
    </row>
    <row r="797" spans="1:20" x14ac:dyDescent="0.15">
      <c r="A797" t="s">
        <v>10100</v>
      </c>
      <c r="B797">
        <v>19011</v>
      </c>
      <c r="C797" t="s">
        <v>10101</v>
      </c>
      <c r="D797" t="str">
        <f t="shared" si="39"/>
        <v>Iowa</v>
      </c>
      <c r="E797" t="str">
        <f t="shared" si="40"/>
        <v xml:space="preserve">Benton </v>
      </c>
      <c r="F797" t="s">
        <v>14913</v>
      </c>
      <c r="G797" t="s">
        <v>1445</v>
      </c>
      <c r="H797" s="4" t="s">
        <v>122</v>
      </c>
      <c r="I797" s="1">
        <v>26076</v>
      </c>
      <c r="J797" s="1">
        <v>26076</v>
      </c>
      <c r="K797" s="1">
        <v>26055</v>
      </c>
      <c r="L797" s="1">
        <v>26121</v>
      </c>
      <c r="M797" s="1">
        <v>25855</v>
      </c>
      <c r="N797" s="1">
        <v>25724</v>
      </c>
      <c r="O797" s="1">
        <v>25658</v>
      </c>
      <c r="P797" s="1">
        <v>25663</v>
      </c>
      <c r="Q797" s="1">
        <v>25699</v>
      </c>
      <c r="T797"/>
    </row>
    <row r="798" spans="1:20" x14ac:dyDescent="0.15">
      <c r="A798" t="s">
        <v>10102</v>
      </c>
      <c r="B798">
        <v>19013</v>
      </c>
      <c r="C798" t="s">
        <v>10103</v>
      </c>
      <c r="D798" t="str">
        <f t="shared" si="39"/>
        <v>Iowa</v>
      </c>
      <c r="E798" t="str">
        <f t="shared" si="40"/>
        <v xml:space="preserve">Black Hawk </v>
      </c>
      <c r="F798" t="s">
        <v>15381</v>
      </c>
      <c r="G798" t="s">
        <v>1445</v>
      </c>
      <c r="H798" s="4" t="s">
        <v>120</v>
      </c>
      <c r="I798" s="1">
        <v>131090</v>
      </c>
      <c r="J798" s="1">
        <v>131090</v>
      </c>
      <c r="K798" s="1">
        <v>131176</v>
      </c>
      <c r="L798" s="1">
        <v>131460</v>
      </c>
      <c r="M798" s="1">
        <v>131761</v>
      </c>
      <c r="N798" s="1">
        <v>132780</v>
      </c>
      <c r="O798" s="1">
        <v>133161</v>
      </c>
      <c r="P798" s="1">
        <v>133499</v>
      </c>
      <c r="Q798" s="1">
        <v>132904</v>
      </c>
      <c r="T798"/>
    </row>
    <row r="799" spans="1:20" x14ac:dyDescent="0.15">
      <c r="A799" t="s">
        <v>10104</v>
      </c>
      <c r="B799">
        <v>19015</v>
      </c>
      <c r="C799" t="s">
        <v>10105</v>
      </c>
      <c r="D799" t="str">
        <f t="shared" si="39"/>
        <v>Iowa</v>
      </c>
      <c r="E799" t="str">
        <f t="shared" si="40"/>
        <v xml:space="preserve">Boone </v>
      </c>
      <c r="F799" t="s">
        <v>14914</v>
      </c>
      <c r="G799" t="s">
        <v>1445</v>
      </c>
      <c r="H799" s="4" t="s">
        <v>122</v>
      </c>
      <c r="I799" s="1">
        <v>26306</v>
      </c>
      <c r="J799" s="1">
        <v>26306</v>
      </c>
      <c r="K799" s="1">
        <v>26278</v>
      </c>
      <c r="L799" s="1">
        <v>26337</v>
      </c>
      <c r="M799" s="1">
        <v>26228</v>
      </c>
      <c r="N799" s="1">
        <v>26359</v>
      </c>
      <c r="O799" s="1">
        <v>26367</v>
      </c>
      <c r="P799" s="1">
        <v>26571</v>
      </c>
      <c r="Q799" s="1">
        <v>26532</v>
      </c>
      <c r="T799"/>
    </row>
    <row r="800" spans="1:20" x14ac:dyDescent="0.15">
      <c r="A800" t="s">
        <v>10106</v>
      </c>
      <c r="B800">
        <v>19017</v>
      </c>
      <c r="C800" t="s">
        <v>10107</v>
      </c>
      <c r="D800" t="str">
        <f t="shared" si="39"/>
        <v>Iowa</v>
      </c>
      <c r="E800" t="str">
        <f t="shared" si="40"/>
        <v xml:space="preserve">Bremer </v>
      </c>
      <c r="F800" t="s">
        <v>15382</v>
      </c>
      <c r="G800" t="s">
        <v>1445</v>
      </c>
      <c r="H800" s="4" t="s">
        <v>120</v>
      </c>
      <c r="I800" s="1">
        <v>24276</v>
      </c>
      <c r="J800" s="1">
        <v>24276</v>
      </c>
      <c r="K800" s="1">
        <v>24286</v>
      </c>
      <c r="L800" s="1">
        <v>24368</v>
      </c>
      <c r="M800" s="1">
        <v>24477</v>
      </c>
      <c r="N800" s="1">
        <v>24588</v>
      </c>
      <c r="O800" s="1">
        <v>24673</v>
      </c>
      <c r="P800" s="1">
        <v>24779</v>
      </c>
      <c r="Q800" s="1">
        <v>24798</v>
      </c>
      <c r="T800"/>
    </row>
    <row r="801" spans="1:20" x14ac:dyDescent="0.15">
      <c r="A801" t="s">
        <v>10108</v>
      </c>
      <c r="B801">
        <v>19019</v>
      </c>
      <c r="C801" t="s">
        <v>10109</v>
      </c>
      <c r="D801" t="str">
        <f t="shared" si="39"/>
        <v>Iowa</v>
      </c>
      <c r="E801" t="str">
        <f t="shared" si="40"/>
        <v xml:space="preserve">Buchanan </v>
      </c>
      <c r="F801" t="s">
        <v>15383</v>
      </c>
      <c r="G801" t="s">
        <v>1445</v>
      </c>
      <c r="H801" s="4" t="s">
        <v>120</v>
      </c>
      <c r="I801" s="1">
        <v>20958</v>
      </c>
      <c r="J801" s="1">
        <v>20958</v>
      </c>
      <c r="K801" s="1">
        <v>20958</v>
      </c>
      <c r="L801" s="1">
        <v>20901</v>
      </c>
      <c r="M801" s="1">
        <v>20964</v>
      </c>
      <c r="N801" s="1">
        <v>20996</v>
      </c>
      <c r="O801" s="1">
        <v>21120</v>
      </c>
      <c r="P801" s="1">
        <v>21084</v>
      </c>
      <c r="Q801" s="1">
        <v>20992</v>
      </c>
      <c r="T801"/>
    </row>
    <row r="802" spans="1:20" x14ac:dyDescent="0.15">
      <c r="A802" t="s">
        <v>10110</v>
      </c>
      <c r="B802">
        <v>19021</v>
      </c>
      <c r="C802" t="s">
        <v>10111</v>
      </c>
      <c r="D802" t="str">
        <f t="shared" si="39"/>
        <v>Iowa</v>
      </c>
      <c r="E802" t="str">
        <f t="shared" si="40"/>
        <v xml:space="preserve">Buena Vista </v>
      </c>
      <c r="F802" t="s">
        <v>15384</v>
      </c>
      <c r="G802" t="s">
        <v>1445</v>
      </c>
      <c r="H802" s="4" t="s">
        <v>120</v>
      </c>
      <c r="I802" s="1">
        <v>20260</v>
      </c>
      <c r="J802" s="1">
        <v>20260</v>
      </c>
      <c r="K802" s="1">
        <v>20324</v>
      </c>
      <c r="L802" s="1">
        <v>20244</v>
      </c>
      <c r="M802" s="1">
        <v>20543</v>
      </c>
      <c r="N802" s="1">
        <v>20552</v>
      </c>
      <c r="O802" s="1">
        <v>20507</v>
      </c>
      <c r="P802" s="1">
        <v>20289</v>
      </c>
      <c r="Q802" s="1">
        <v>20332</v>
      </c>
      <c r="T802"/>
    </row>
    <row r="803" spans="1:20" x14ac:dyDescent="0.15">
      <c r="A803" t="s">
        <v>10112</v>
      </c>
      <c r="B803">
        <v>19023</v>
      </c>
      <c r="C803" t="s">
        <v>10113</v>
      </c>
      <c r="D803" t="str">
        <f t="shared" si="39"/>
        <v>Iowa</v>
      </c>
      <c r="E803" t="str">
        <f t="shared" si="40"/>
        <v xml:space="preserve">Butler </v>
      </c>
      <c r="F803" t="s">
        <v>14835</v>
      </c>
      <c r="G803" t="s">
        <v>1445</v>
      </c>
      <c r="H803" s="4" t="s">
        <v>120</v>
      </c>
      <c r="I803" s="1">
        <v>14867</v>
      </c>
      <c r="J803" s="1">
        <v>14867</v>
      </c>
      <c r="K803" s="1">
        <v>14906</v>
      </c>
      <c r="L803" s="1">
        <v>14960</v>
      </c>
      <c r="M803" s="1">
        <v>14991</v>
      </c>
      <c r="N803" s="1">
        <v>15017</v>
      </c>
      <c r="O803" s="1">
        <v>14972</v>
      </c>
      <c r="P803" s="1">
        <v>14896</v>
      </c>
      <c r="Q803" s="1">
        <v>14791</v>
      </c>
      <c r="T803"/>
    </row>
    <row r="804" spans="1:20" x14ac:dyDescent="0.15">
      <c r="A804" t="s">
        <v>10114</v>
      </c>
      <c r="B804">
        <v>19025</v>
      </c>
      <c r="C804" t="s">
        <v>10115</v>
      </c>
      <c r="D804" t="str">
        <f t="shared" si="39"/>
        <v>Iowa</v>
      </c>
      <c r="E804" t="str">
        <f t="shared" si="40"/>
        <v xml:space="preserve">Calhoun </v>
      </c>
      <c r="F804" t="s">
        <v>14836</v>
      </c>
      <c r="G804" t="s">
        <v>1445</v>
      </c>
      <c r="H804" s="4" t="s">
        <v>120</v>
      </c>
      <c r="I804" s="1">
        <v>9670</v>
      </c>
      <c r="J804" s="1">
        <v>10177</v>
      </c>
      <c r="K804" s="1">
        <v>10171</v>
      </c>
      <c r="L804" s="1">
        <v>10072</v>
      </c>
      <c r="M804" s="1">
        <v>9924</v>
      </c>
      <c r="N804" s="1">
        <v>9922</v>
      </c>
      <c r="O804" s="1">
        <v>9861</v>
      </c>
      <c r="P804" s="1">
        <v>9828</v>
      </c>
      <c r="Q804" s="1">
        <v>9846</v>
      </c>
      <c r="T804"/>
    </row>
    <row r="805" spans="1:20" x14ac:dyDescent="0.15">
      <c r="A805" t="s">
        <v>10116</v>
      </c>
      <c r="B805">
        <v>19027</v>
      </c>
      <c r="C805" t="s">
        <v>10117</v>
      </c>
      <c r="D805" t="str">
        <f t="shared" si="39"/>
        <v>Iowa</v>
      </c>
      <c r="E805" t="str">
        <f t="shared" si="40"/>
        <v xml:space="preserve">Carroll </v>
      </c>
      <c r="F805" t="s">
        <v>14916</v>
      </c>
      <c r="G805" t="s">
        <v>1445</v>
      </c>
      <c r="H805" s="4" t="s">
        <v>122</v>
      </c>
      <c r="I805" s="1">
        <v>20816</v>
      </c>
      <c r="J805" s="1">
        <v>20816</v>
      </c>
      <c r="K805" s="1">
        <v>20828</v>
      </c>
      <c r="L805" s="1">
        <v>20857</v>
      </c>
      <c r="M805" s="1">
        <v>20685</v>
      </c>
      <c r="N805" s="1">
        <v>20582</v>
      </c>
      <c r="O805" s="1">
        <v>20562</v>
      </c>
      <c r="P805" s="1">
        <v>20507</v>
      </c>
      <c r="Q805" s="1">
        <v>20437</v>
      </c>
      <c r="T805"/>
    </row>
    <row r="806" spans="1:20" x14ac:dyDescent="0.15">
      <c r="A806" t="s">
        <v>10118</v>
      </c>
      <c r="B806">
        <v>19029</v>
      </c>
      <c r="C806" t="s">
        <v>10119</v>
      </c>
      <c r="D806" t="str">
        <f t="shared" si="39"/>
        <v>Iowa</v>
      </c>
      <c r="E806" t="str">
        <f t="shared" si="40"/>
        <v xml:space="preserve">Cass </v>
      </c>
      <c r="F806" t="s">
        <v>15286</v>
      </c>
      <c r="G806" t="s">
        <v>1445</v>
      </c>
      <c r="H806" s="4" t="s">
        <v>122</v>
      </c>
      <c r="I806" s="1">
        <v>13956</v>
      </c>
      <c r="J806" s="1">
        <v>13956</v>
      </c>
      <c r="K806" s="1">
        <v>13935</v>
      </c>
      <c r="L806" s="1">
        <v>13783</v>
      </c>
      <c r="M806" s="1">
        <v>13711</v>
      </c>
      <c r="N806" s="1">
        <v>13582</v>
      </c>
      <c r="O806" s="1">
        <v>13359</v>
      </c>
      <c r="P806" s="1">
        <v>13354</v>
      </c>
      <c r="Q806" s="1">
        <v>13157</v>
      </c>
      <c r="T806"/>
    </row>
    <row r="807" spans="1:20" x14ac:dyDescent="0.15">
      <c r="A807" t="s">
        <v>10120</v>
      </c>
      <c r="B807">
        <v>19031</v>
      </c>
      <c r="C807" t="s">
        <v>10121</v>
      </c>
      <c r="D807" t="str">
        <f t="shared" si="39"/>
        <v>Iowa</v>
      </c>
      <c r="E807" t="str">
        <f t="shared" si="40"/>
        <v xml:space="preserve">Cedar </v>
      </c>
      <c r="F807" t="s">
        <v>15385</v>
      </c>
      <c r="G807" t="s">
        <v>1445</v>
      </c>
      <c r="H807" s="4" t="s">
        <v>122</v>
      </c>
      <c r="I807" s="1">
        <v>18499</v>
      </c>
      <c r="J807" s="1">
        <v>18495</v>
      </c>
      <c r="K807" s="1">
        <v>18490</v>
      </c>
      <c r="L807" s="1">
        <v>18418</v>
      </c>
      <c r="M807" s="1">
        <v>18402</v>
      </c>
      <c r="N807" s="1">
        <v>18338</v>
      </c>
      <c r="O807" s="1">
        <v>18388</v>
      </c>
      <c r="P807" s="1">
        <v>18362</v>
      </c>
      <c r="Q807" s="1">
        <v>18454</v>
      </c>
      <c r="T807"/>
    </row>
    <row r="808" spans="1:20" x14ac:dyDescent="0.15">
      <c r="A808" t="s">
        <v>10122</v>
      </c>
      <c r="B808">
        <v>19033</v>
      </c>
      <c r="C808" t="s">
        <v>10123</v>
      </c>
      <c r="D808" t="str">
        <f t="shared" si="39"/>
        <v>Iowa</v>
      </c>
      <c r="E808" t="str">
        <f t="shared" si="40"/>
        <v xml:space="preserve">Cerro Gordo </v>
      </c>
      <c r="F808" t="s">
        <v>15386</v>
      </c>
      <c r="G808" t="s">
        <v>1445</v>
      </c>
      <c r="H808" s="4" t="s">
        <v>120</v>
      </c>
      <c r="I808" s="1">
        <v>44151</v>
      </c>
      <c r="J808" s="1">
        <v>44151</v>
      </c>
      <c r="K808" s="1">
        <v>44116</v>
      </c>
      <c r="L808" s="1">
        <v>43978</v>
      </c>
      <c r="M808" s="1">
        <v>43723</v>
      </c>
      <c r="N808" s="1">
        <v>43506</v>
      </c>
      <c r="O808" s="1">
        <v>43227</v>
      </c>
      <c r="P808" s="1">
        <v>42988</v>
      </c>
      <c r="Q808" s="1">
        <v>43070</v>
      </c>
      <c r="T808"/>
    </row>
    <row r="809" spans="1:20" x14ac:dyDescent="0.15">
      <c r="A809" t="s">
        <v>10124</v>
      </c>
      <c r="B809">
        <v>19035</v>
      </c>
      <c r="C809" t="s">
        <v>10125</v>
      </c>
      <c r="D809" t="str">
        <f t="shared" si="39"/>
        <v>Iowa</v>
      </c>
      <c r="E809" t="str">
        <f t="shared" si="40"/>
        <v xml:space="preserve">Cherokee </v>
      </c>
      <c r="F809" t="s">
        <v>14838</v>
      </c>
      <c r="G809" t="s">
        <v>1445</v>
      </c>
      <c r="H809" s="4" t="s">
        <v>120</v>
      </c>
      <c r="I809" s="1">
        <v>12072</v>
      </c>
      <c r="J809" s="1">
        <v>12072</v>
      </c>
      <c r="K809" s="1">
        <v>12112</v>
      </c>
      <c r="L809" s="1">
        <v>12023</v>
      </c>
      <c r="M809" s="1">
        <v>11959</v>
      </c>
      <c r="N809" s="1">
        <v>11894</v>
      </c>
      <c r="O809" s="1">
        <v>11832</v>
      </c>
      <c r="P809" s="1">
        <v>11567</v>
      </c>
      <c r="Q809" s="1">
        <v>11508</v>
      </c>
      <c r="T809"/>
    </row>
    <row r="810" spans="1:20" x14ac:dyDescent="0.15">
      <c r="A810" t="s">
        <v>10126</v>
      </c>
      <c r="B810">
        <v>19037</v>
      </c>
      <c r="C810" t="s">
        <v>10127</v>
      </c>
      <c r="D810" t="str">
        <f t="shared" si="39"/>
        <v>Iowa</v>
      </c>
      <c r="E810" t="str">
        <f t="shared" si="40"/>
        <v xml:space="preserve">Chickasaw </v>
      </c>
      <c r="F810" t="s">
        <v>15387</v>
      </c>
      <c r="G810" t="s">
        <v>1445</v>
      </c>
      <c r="H810" s="4" t="s">
        <v>120</v>
      </c>
      <c r="I810" s="1">
        <v>12439</v>
      </c>
      <c r="J810" s="1">
        <v>12439</v>
      </c>
      <c r="K810" s="1">
        <v>12426</v>
      </c>
      <c r="L810" s="1">
        <v>12423</v>
      </c>
      <c r="M810" s="1">
        <v>12284</v>
      </c>
      <c r="N810" s="1">
        <v>12228</v>
      </c>
      <c r="O810" s="1">
        <v>12200</v>
      </c>
      <c r="P810" s="1">
        <v>12085</v>
      </c>
      <c r="Q810" s="1">
        <v>12023</v>
      </c>
      <c r="T810"/>
    </row>
    <row r="811" spans="1:20" x14ac:dyDescent="0.15">
      <c r="A811" t="s">
        <v>10128</v>
      </c>
      <c r="B811">
        <v>19039</v>
      </c>
      <c r="C811" t="s">
        <v>10129</v>
      </c>
      <c r="D811" t="str">
        <f t="shared" si="39"/>
        <v>Iowa</v>
      </c>
      <c r="E811" t="str">
        <f t="shared" si="40"/>
        <v xml:space="preserve">Clarke </v>
      </c>
      <c r="F811" t="s">
        <v>14841</v>
      </c>
      <c r="G811" t="s">
        <v>1445</v>
      </c>
      <c r="H811" s="4" t="s">
        <v>122</v>
      </c>
      <c r="I811" s="1">
        <v>9286</v>
      </c>
      <c r="J811" s="1">
        <v>9286</v>
      </c>
      <c r="K811" s="1">
        <v>9312</v>
      </c>
      <c r="L811" s="1">
        <v>9314</v>
      </c>
      <c r="M811" s="1">
        <v>9351</v>
      </c>
      <c r="N811" s="1">
        <v>9252</v>
      </c>
      <c r="O811" s="1">
        <v>9210</v>
      </c>
      <c r="P811" s="1">
        <v>9245</v>
      </c>
      <c r="Q811" s="1">
        <v>9309</v>
      </c>
      <c r="T811"/>
    </row>
    <row r="812" spans="1:20" x14ac:dyDescent="0.15">
      <c r="A812" t="s">
        <v>10130</v>
      </c>
      <c r="B812">
        <v>19041</v>
      </c>
      <c r="C812" t="s">
        <v>10131</v>
      </c>
      <c r="D812" t="str">
        <f t="shared" si="39"/>
        <v>Iowa</v>
      </c>
      <c r="E812" t="str">
        <f t="shared" si="40"/>
        <v xml:space="preserve">Clay </v>
      </c>
      <c r="F812" t="s">
        <v>14842</v>
      </c>
      <c r="G812" t="s">
        <v>1445</v>
      </c>
      <c r="H812" s="4" t="s">
        <v>120</v>
      </c>
      <c r="I812" s="1">
        <v>16667</v>
      </c>
      <c r="J812" s="1">
        <v>16667</v>
      </c>
      <c r="K812" s="1">
        <v>16634</v>
      </c>
      <c r="L812" s="1">
        <v>16610</v>
      </c>
      <c r="M812" s="1">
        <v>16576</v>
      </c>
      <c r="N812" s="1">
        <v>16480</v>
      </c>
      <c r="O812" s="1">
        <v>16509</v>
      </c>
      <c r="P812" s="1">
        <v>16491</v>
      </c>
      <c r="Q812" s="1">
        <v>16333</v>
      </c>
      <c r="T812"/>
    </row>
    <row r="813" spans="1:20" x14ac:dyDescent="0.15">
      <c r="A813" t="s">
        <v>10132</v>
      </c>
      <c r="B813">
        <v>19043</v>
      </c>
      <c r="C813" t="s">
        <v>10133</v>
      </c>
      <c r="D813" t="str">
        <f t="shared" si="39"/>
        <v>Iowa</v>
      </c>
      <c r="E813" t="str">
        <f t="shared" si="40"/>
        <v xml:space="preserve">Clayton </v>
      </c>
      <c r="F813" t="s">
        <v>15160</v>
      </c>
      <c r="G813" t="s">
        <v>1445</v>
      </c>
      <c r="H813" s="4" t="s">
        <v>120</v>
      </c>
      <c r="I813" s="1">
        <v>18129</v>
      </c>
      <c r="J813" s="1">
        <v>18129</v>
      </c>
      <c r="K813" s="1">
        <v>18082</v>
      </c>
      <c r="L813" s="1">
        <v>17992</v>
      </c>
      <c r="M813" s="1">
        <v>17926</v>
      </c>
      <c r="N813" s="1">
        <v>17771</v>
      </c>
      <c r="O813" s="1">
        <v>17713</v>
      </c>
      <c r="P813" s="1">
        <v>17674</v>
      </c>
      <c r="Q813" s="1">
        <v>17590</v>
      </c>
      <c r="T813"/>
    </row>
    <row r="814" spans="1:20" x14ac:dyDescent="0.15">
      <c r="A814" t="s">
        <v>10134</v>
      </c>
      <c r="B814">
        <v>19045</v>
      </c>
      <c r="C814" t="s">
        <v>10135</v>
      </c>
      <c r="D814" t="str">
        <f t="shared" si="39"/>
        <v>Iowa</v>
      </c>
      <c r="E814" t="str">
        <f t="shared" si="40"/>
        <v xml:space="preserve">Clinton </v>
      </c>
      <c r="F814" t="s">
        <v>15289</v>
      </c>
      <c r="G814" t="s">
        <v>1445</v>
      </c>
      <c r="H814" s="4" t="s">
        <v>122</v>
      </c>
      <c r="I814" s="1">
        <v>49116</v>
      </c>
      <c r="J814" s="1">
        <v>49116</v>
      </c>
      <c r="K814" s="1">
        <v>49112</v>
      </c>
      <c r="L814" s="1">
        <v>49100</v>
      </c>
      <c r="M814" s="1">
        <v>48716</v>
      </c>
      <c r="N814" s="1">
        <v>48293</v>
      </c>
      <c r="O814" s="1">
        <v>47923</v>
      </c>
      <c r="P814" s="1">
        <v>47617</v>
      </c>
      <c r="Q814" s="1">
        <v>47309</v>
      </c>
      <c r="T814"/>
    </row>
    <row r="815" spans="1:20" x14ac:dyDescent="0.15">
      <c r="A815" t="s">
        <v>10136</v>
      </c>
      <c r="B815">
        <v>19047</v>
      </c>
      <c r="C815" t="s">
        <v>10137</v>
      </c>
      <c r="D815" t="str">
        <f t="shared" si="39"/>
        <v>Iowa</v>
      </c>
      <c r="E815" t="str">
        <f t="shared" si="40"/>
        <v xml:space="preserve">Crawford </v>
      </c>
      <c r="F815" t="s">
        <v>14923</v>
      </c>
      <c r="G815" t="s">
        <v>1445</v>
      </c>
      <c r="H815" s="4" t="s">
        <v>122</v>
      </c>
      <c r="I815" s="1">
        <v>17096</v>
      </c>
      <c r="J815" s="1">
        <v>17096</v>
      </c>
      <c r="K815" s="1">
        <v>17164</v>
      </c>
      <c r="L815" s="1">
        <v>17250</v>
      </c>
      <c r="M815" s="1">
        <v>17325</v>
      </c>
      <c r="N815" s="1">
        <v>17328</v>
      </c>
      <c r="O815" s="1">
        <v>17146</v>
      </c>
      <c r="P815" s="1">
        <v>16998</v>
      </c>
      <c r="Q815" s="1">
        <v>16940</v>
      </c>
      <c r="T815"/>
    </row>
    <row r="816" spans="1:20" x14ac:dyDescent="0.15">
      <c r="A816" t="s">
        <v>10138</v>
      </c>
      <c r="B816">
        <v>19049</v>
      </c>
      <c r="C816" t="s">
        <v>10139</v>
      </c>
      <c r="D816" t="str">
        <f t="shared" si="39"/>
        <v>Iowa</v>
      </c>
      <c r="E816" t="str">
        <f t="shared" si="40"/>
        <v xml:space="preserve">Dallas </v>
      </c>
      <c r="F816" t="s">
        <v>14852</v>
      </c>
      <c r="G816" t="s">
        <v>1445</v>
      </c>
      <c r="H816" s="4" t="s">
        <v>122</v>
      </c>
      <c r="I816" s="1">
        <v>66135</v>
      </c>
      <c r="J816" s="1">
        <v>66137</v>
      </c>
      <c r="K816" s="1">
        <v>66699</v>
      </c>
      <c r="L816" s="1">
        <v>69759</v>
      </c>
      <c r="M816" s="1">
        <v>72271</v>
      </c>
      <c r="N816" s="1">
        <v>75010</v>
      </c>
      <c r="O816" s="1">
        <v>77798</v>
      </c>
      <c r="P816" s="1">
        <v>80777</v>
      </c>
      <c r="Q816" s="1">
        <v>84516</v>
      </c>
      <c r="T816"/>
    </row>
    <row r="817" spans="1:20" x14ac:dyDescent="0.15">
      <c r="A817" t="s">
        <v>10140</v>
      </c>
      <c r="B817">
        <v>19051</v>
      </c>
      <c r="C817" t="s">
        <v>10141</v>
      </c>
      <c r="D817" t="str">
        <f t="shared" si="39"/>
        <v>Iowa</v>
      </c>
      <c r="E817" t="str">
        <f t="shared" si="40"/>
        <v xml:space="preserve">Davis </v>
      </c>
      <c r="F817" t="s">
        <v>15388</v>
      </c>
      <c r="G817" t="s">
        <v>1445</v>
      </c>
      <c r="H817" s="4" t="s">
        <v>122</v>
      </c>
      <c r="I817" s="1">
        <v>8753</v>
      </c>
      <c r="J817" s="1">
        <v>8753</v>
      </c>
      <c r="K817" s="1">
        <v>8770</v>
      </c>
      <c r="L817" s="1">
        <v>8760</v>
      </c>
      <c r="M817" s="1">
        <v>8697</v>
      </c>
      <c r="N817" s="1">
        <v>8762</v>
      </c>
      <c r="O817" s="1">
        <v>8745</v>
      </c>
      <c r="P817" s="1">
        <v>8777</v>
      </c>
      <c r="Q817" s="1">
        <v>8860</v>
      </c>
      <c r="T817"/>
    </row>
    <row r="818" spans="1:20" x14ac:dyDescent="0.15">
      <c r="A818" t="s">
        <v>10142</v>
      </c>
      <c r="B818">
        <v>19053</v>
      </c>
      <c r="C818" t="s">
        <v>10143</v>
      </c>
      <c r="D818" t="str">
        <f t="shared" si="39"/>
        <v>Iowa</v>
      </c>
      <c r="E818" t="str">
        <f t="shared" si="40"/>
        <v xml:space="preserve">Decatur </v>
      </c>
      <c r="F818" t="s">
        <v>15169</v>
      </c>
      <c r="G818" t="s">
        <v>1445</v>
      </c>
      <c r="H818" s="4" t="s">
        <v>122</v>
      </c>
      <c r="I818" s="1">
        <v>8457</v>
      </c>
      <c r="J818" s="1">
        <v>8457</v>
      </c>
      <c r="K818" s="1">
        <v>8421</v>
      </c>
      <c r="L818" s="1">
        <v>8261</v>
      </c>
      <c r="M818" s="1">
        <v>8255</v>
      </c>
      <c r="N818" s="1">
        <v>8240</v>
      </c>
      <c r="O818" s="1">
        <v>8231</v>
      </c>
      <c r="P818" s="1">
        <v>8185</v>
      </c>
      <c r="Q818" s="1">
        <v>8141</v>
      </c>
      <c r="T818"/>
    </row>
    <row r="819" spans="1:20" x14ac:dyDescent="0.15">
      <c r="A819" t="s">
        <v>10144</v>
      </c>
      <c r="B819">
        <v>19055</v>
      </c>
      <c r="C819" t="s">
        <v>10145</v>
      </c>
      <c r="D819" t="str">
        <f t="shared" si="39"/>
        <v>Iowa</v>
      </c>
      <c r="E819" t="str">
        <f t="shared" si="40"/>
        <v xml:space="preserve">Delaware </v>
      </c>
      <c r="F819" t="s">
        <v>15341</v>
      </c>
      <c r="G819" t="s">
        <v>1445</v>
      </c>
      <c r="H819" s="25" t="s">
        <v>122</v>
      </c>
      <c r="I819" s="1">
        <v>17764</v>
      </c>
      <c r="J819" s="1">
        <v>17764</v>
      </c>
      <c r="K819" s="1">
        <v>17769</v>
      </c>
      <c r="L819" s="1">
        <v>17652</v>
      </c>
      <c r="M819" s="1">
        <v>17578</v>
      </c>
      <c r="N819" s="1">
        <v>17499</v>
      </c>
      <c r="O819" s="1">
        <v>17413</v>
      </c>
      <c r="P819" s="1">
        <v>17406</v>
      </c>
      <c r="Q819" s="1">
        <v>17327</v>
      </c>
      <c r="T819"/>
    </row>
    <row r="820" spans="1:20" x14ac:dyDescent="0.15">
      <c r="A820" t="s">
        <v>10146</v>
      </c>
      <c r="B820">
        <v>19057</v>
      </c>
      <c r="C820" t="s">
        <v>10147</v>
      </c>
      <c r="D820" t="str">
        <f t="shared" si="39"/>
        <v>Iowa</v>
      </c>
      <c r="E820" t="str">
        <f t="shared" si="40"/>
        <v xml:space="preserve">Des Moines </v>
      </c>
      <c r="F820" t="s">
        <v>15389</v>
      </c>
      <c r="G820" t="s">
        <v>1445</v>
      </c>
      <c r="H820" s="4" t="s">
        <v>122</v>
      </c>
      <c r="I820" s="1">
        <v>40325</v>
      </c>
      <c r="J820" s="1">
        <v>40325</v>
      </c>
      <c r="K820" s="1">
        <v>40257</v>
      </c>
      <c r="L820" s="1">
        <v>40095</v>
      </c>
      <c r="M820" s="1">
        <v>40265</v>
      </c>
      <c r="N820" s="1">
        <v>40437</v>
      </c>
      <c r="O820" s="1">
        <v>40143</v>
      </c>
      <c r="P820" s="1">
        <v>39985</v>
      </c>
      <c r="Q820" s="1">
        <v>39739</v>
      </c>
      <c r="T820"/>
    </row>
    <row r="821" spans="1:20" x14ac:dyDescent="0.15">
      <c r="A821" t="s">
        <v>10148</v>
      </c>
      <c r="B821">
        <v>19059</v>
      </c>
      <c r="C821" t="s">
        <v>10149</v>
      </c>
      <c r="D821" t="str">
        <f t="shared" si="39"/>
        <v>Iowa</v>
      </c>
      <c r="E821" t="str">
        <f t="shared" si="40"/>
        <v xml:space="preserve">Dickinson </v>
      </c>
      <c r="F821" t="s">
        <v>15390</v>
      </c>
      <c r="G821" t="s">
        <v>1445</v>
      </c>
      <c r="H821" s="4" t="s">
        <v>120</v>
      </c>
      <c r="I821" s="1">
        <v>16667</v>
      </c>
      <c r="J821" s="1">
        <v>16667</v>
      </c>
      <c r="K821" s="1">
        <v>16669</v>
      </c>
      <c r="L821" s="1">
        <v>16889</v>
      </c>
      <c r="M821" s="1">
        <v>16986</v>
      </c>
      <c r="N821" s="1">
        <v>16944</v>
      </c>
      <c r="O821" s="1">
        <v>16937</v>
      </c>
      <c r="P821" s="1">
        <v>17122</v>
      </c>
      <c r="Q821" s="1">
        <v>17243</v>
      </c>
      <c r="R821" t="s">
        <v>120</v>
      </c>
      <c r="S821" s="14">
        <f>SUMIF(H:H,R821,Q:Q)</f>
        <v>6456173</v>
      </c>
      <c r="T821" s="15">
        <f t="shared" ref="T821" si="42">(S821-$U$4)/$U$4</f>
        <v>3.9665937956350671E-5</v>
      </c>
    </row>
    <row r="822" spans="1:20" x14ac:dyDescent="0.15">
      <c r="A822" t="s">
        <v>10150</v>
      </c>
      <c r="B822">
        <v>19061</v>
      </c>
      <c r="C822" t="s">
        <v>10151</v>
      </c>
      <c r="D822" t="str">
        <f t="shared" si="39"/>
        <v>Iowa</v>
      </c>
      <c r="E822" t="str">
        <f t="shared" si="40"/>
        <v xml:space="preserve">Dubuque </v>
      </c>
      <c r="F822" t="s">
        <v>15391</v>
      </c>
      <c r="G822" t="s">
        <v>1445</v>
      </c>
      <c r="H822" s="4" t="s">
        <v>122</v>
      </c>
      <c r="I822" s="1">
        <v>93653</v>
      </c>
      <c r="J822" s="1">
        <v>93653</v>
      </c>
      <c r="K822" s="1">
        <v>93926</v>
      </c>
      <c r="L822" s="1">
        <v>94564</v>
      </c>
      <c r="M822" s="1">
        <v>95211</v>
      </c>
      <c r="N822" s="1">
        <v>95964</v>
      </c>
      <c r="O822" s="1">
        <v>96582</v>
      </c>
      <c r="P822" s="1">
        <v>97034</v>
      </c>
      <c r="Q822" s="1">
        <v>97003</v>
      </c>
      <c r="R822" t="s">
        <v>122</v>
      </c>
      <c r="S822" s="14">
        <f>SUMIF(H:H,R822,Q:Q)</f>
        <v>6453676</v>
      </c>
      <c r="T822" s="15">
        <f>(S822-$U$4)/$U$4</f>
        <v>-3.4711103438424138E-4</v>
      </c>
    </row>
    <row r="823" spans="1:20" x14ac:dyDescent="0.15">
      <c r="A823" t="s">
        <v>10152</v>
      </c>
      <c r="B823">
        <v>19063</v>
      </c>
      <c r="C823" t="s">
        <v>10153</v>
      </c>
      <c r="D823" t="str">
        <f t="shared" si="39"/>
        <v>Iowa</v>
      </c>
      <c r="E823" t="str">
        <f t="shared" si="40"/>
        <v xml:space="preserve">Emmet </v>
      </c>
      <c r="F823" t="s">
        <v>15392</v>
      </c>
      <c r="G823" t="s">
        <v>1445</v>
      </c>
      <c r="H823" s="4" t="s">
        <v>120</v>
      </c>
      <c r="I823" s="1">
        <v>10302</v>
      </c>
      <c r="J823" s="1">
        <v>10302</v>
      </c>
      <c r="K823" s="1">
        <v>10282</v>
      </c>
      <c r="L823" s="1">
        <v>10081</v>
      </c>
      <c r="M823" s="1">
        <v>9964</v>
      </c>
      <c r="N823" s="1">
        <v>9904</v>
      </c>
      <c r="O823" s="1">
        <v>9841</v>
      </c>
      <c r="P823" s="1">
        <v>9732</v>
      </c>
      <c r="Q823" s="1">
        <v>9658</v>
      </c>
      <c r="T823"/>
    </row>
    <row r="824" spans="1:20" x14ac:dyDescent="0.15">
      <c r="A824" t="s">
        <v>10154</v>
      </c>
      <c r="B824">
        <v>19065</v>
      </c>
      <c r="C824" t="s">
        <v>10155</v>
      </c>
      <c r="D824" t="str">
        <f t="shared" si="39"/>
        <v>Iowa</v>
      </c>
      <c r="E824" t="str">
        <f t="shared" si="40"/>
        <v xml:space="preserve">Fayette </v>
      </c>
      <c r="F824" t="s">
        <v>14857</v>
      </c>
      <c r="G824" t="s">
        <v>1445</v>
      </c>
      <c r="H824" s="4" t="s">
        <v>120</v>
      </c>
      <c r="I824" s="1">
        <v>20880</v>
      </c>
      <c r="J824" s="1">
        <v>20880</v>
      </c>
      <c r="K824" s="1">
        <v>20859</v>
      </c>
      <c r="L824" s="1">
        <v>20979</v>
      </c>
      <c r="M824" s="1">
        <v>20803</v>
      </c>
      <c r="N824" s="1">
        <v>20528</v>
      </c>
      <c r="O824" s="1">
        <v>20345</v>
      </c>
      <c r="P824" s="1">
        <v>20223</v>
      </c>
      <c r="Q824" s="1">
        <v>20054</v>
      </c>
      <c r="T824"/>
    </row>
    <row r="825" spans="1:20" x14ac:dyDescent="0.15">
      <c r="A825" t="s">
        <v>10156</v>
      </c>
      <c r="B825">
        <v>19067</v>
      </c>
      <c r="C825" t="s">
        <v>10157</v>
      </c>
      <c r="D825" t="str">
        <f t="shared" si="39"/>
        <v>Iowa</v>
      </c>
      <c r="E825" t="str">
        <f t="shared" si="40"/>
        <v xml:space="preserve">Floyd </v>
      </c>
      <c r="F825" t="s">
        <v>15179</v>
      </c>
      <c r="G825" t="s">
        <v>1445</v>
      </c>
      <c r="H825" s="4" t="s">
        <v>120</v>
      </c>
      <c r="I825" s="1">
        <v>16303</v>
      </c>
      <c r="J825" s="1">
        <v>16303</v>
      </c>
      <c r="K825" s="1">
        <v>16300</v>
      </c>
      <c r="L825" s="1">
        <v>16098</v>
      </c>
      <c r="M825" s="1">
        <v>16107</v>
      </c>
      <c r="N825" s="1">
        <v>16062</v>
      </c>
      <c r="O825" s="1">
        <v>16026</v>
      </c>
      <c r="P825" s="1">
        <v>15954</v>
      </c>
      <c r="Q825" s="1">
        <v>15873</v>
      </c>
      <c r="T825"/>
    </row>
    <row r="826" spans="1:20" x14ac:dyDescent="0.15">
      <c r="A826" t="s">
        <v>10158</v>
      </c>
      <c r="B826">
        <v>19069</v>
      </c>
      <c r="C826" t="s">
        <v>10159</v>
      </c>
      <c r="D826" t="str">
        <f t="shared" si="39"/>
        <v>Iowa</v>
      </c>
      <c r="E826" t="str">
        <f t="shared" si="40"/>
        <v xml:space="preserve">Franklin </v>
      </c>
      <c r="F826" t="s">
        <v>14858</v>
      </c>
      <c r="G826" t="s">
        <v>1445</v>
      </c>
      <c r="H826" s="4" t="s">
        <v>120</v>
      </c>
      <c r="I826" s="1">
        <v>10680</v>
      </c>
      <c r="J826" s="1">
        <v>10680</v>
      </c>
      <c r="K826" s="1">
        <v>10692</v>
      </c>
      <c r="L826" s="1">
        <v>10693</v>
      </c>
      <c r="M826" s="1">
        <v>10523</v>
      </c>
      <c r="N826" s="1">
        <v>10522</v>
      </c>
      <c r="O826" s="1">
        <v>10442</v>
      </c>
      <c r="P826" s="1">
        <v>10308</v>
      </c>
      <c r="Q826" s="1">
        <v>10170</v>
      </c>
      <c r="T826"/>
    </row>
    <row r="827" spans="1:20" x14ac:dyDescent="0.15">
      <c r="A827" t="s">
        <v>10160</v>
      </c>
      <c r="B827">
        <v>19071</v>
      </c>
      <c r="C827" t="s">
        <v>10161</v>
      </c>
      <c r="D827" t="str">
        <f t="shared" si="39"/>
        <v>Iowa</v>
      </c>
      <c r="E827" t="str">
        <f t="shared" si="40"/>
        <v xml:space="preserve">Fremont </v>
      </c>
      <c r="F827" t="s">
        <v>15045</v>
      </c>
      <c r="G827" t="s">
        <v>1445</v>
      </c>
      <c r="H827" s="4" t="s">
        <v>122</v>
      </c>
      <c r="I827" s="1">
        <v>7441</v>
      </c>
      <c r="J827" s="1">
        <v>7441</v>
      </c>
      <c r="K827" s="1">
        <v>7430</v>
      </c>
      <c r="L827" s="1">
        <v>7371</v>
      </c>
      <c r="M827" s="1">
        <v>7143</v>
      </c>
      <c r="N827" s="1">
        <v>7065</v>
      </c>
      <c r="O827" s="1">
        <v>7034</v>
      </c>
      <c r="P827" s="1">
        <v>6902</v>
      </c>
      <c r="Q827" s="1">
        <v>6950</v>
      </c>
      <c r="T827"/>
    </row>
    <row r="828" spans="1:20" x14ac:dyDescent="0.15">
      <c r="A828" t="s">
        <v>10162</v>
      </c>
      <c r="B828">
        <v>19073</v>
      </c>
      <c r="C828" t="s">
        <v>10163</v>
      </c>
      <c r="D828" t="str">
        <f t="shared" si="39"/>
        <v>Iowa</v>
      </c>
      <c r="E828" t="str">
        <f t="shared" si="40"/>
        <v xml:space="preserve">Greene </v>
      </c>
      <c r="F828" t="s">
        <v>14860</v>
      </c>
      <c r="G828" t="s">
        <v>1445</v>
      </c>
      <c r="H828" s="4" t="s">
        <v>122</v>
      </c>
      <c r="I828" s="1">
        <v>9336</v>
      </c>
      <c r="J828" s="1">
        <v>9337</v>
      </c>
      <c r="K828" s="1">
        <v>9350</v>
      </c>
      <c r="L828" s="1">
        <v>9320</v>
      </c>
      <c r="M828" s="1">
        <v>9171</v>
      </c>
      <c r="N828" s="1">
        <v>9145</v>
      </c>
      <c r="O828" s="1">
        <v>9129</v>
      </c>
      <c r="P828" s="1">
        <v>8960</v>
      </c>
      <c r="Q828" s="1">
        <v>9011</v>
      </c>
      <c r="T828"/>
    </row>
    <row r="829" spans="1:20" x14ac:dyDescent="0.15">
      <c r="A829" t="s">
        <v>10164</v>
      </c>
      <c r="B829">
        <v>19075</v>
      </c>
      <c r="C829" t="s">
        <v>10165</v>
      </c>
      <c r="D829" t="str">
        <f t="shared" si="39"/>
        <v>Iowa</v>
      </c>
      <c r="E829" t="str">
        <f t="shared" si="40"/>
        <v xml:space="preserve">Grundy </v>
      </c>
      <c r="F829" t="s">
        <v>15298</v>
      </c>
      <c r="G829" t="s">
        <v>1445</v>
      </c>
      <c r="H829" s="4" t="s">
        <v>120</v>
      </c>
      <c r="I829" s="1">
        <v>12453</v>
      </c>
      <c r="J829" s="1">
        <v>12453</v>
      </c>
      <c r="K829" s="1">
        <v>12457</v>
      </c>
      <c r="L829" s="1">
        <v>12474</v>
      </c>
      <c r="M829" s="1">
        <v>12440</v>
      </c>
      <c r="N829" s="1">
        <v>12324</v>
      </c>
      <c r="O829" s="1">
        <v>12376</v>
      </c>
      <c r="P829" s="1">
        <v>12413</v>
      </c>
      <c r="Q829" s="1">
        <v>12313</v>
      </c>
      <c r="T829"/>
    </row>
    <row r="830" spans="1:20" x14ac:dyDescent="0.15">
      <c r="A830" t="s">
        <v>10166</v>
      </c>
      <c r="B830">
        <v>19077</v>
      </c>
      <c r="C830" t="s">
        <v>10167</v>
      </c>
      <c r="D830" t="str">
        <f t="shared" si="39"/>
        <v>Iowa</v>
      </c>
      <c r="E830" t="str">
        <f t="shared" si="40"/>
        <v xml:space="preserve">Guthrie </v>
      </c>
      <c r="F830" t="s">
        <v>15393</v>
      </c>
      <c r="G830" t="s">
        <v>1445</v>
      </c>
      <c r="H830" s="4" t="s">
        <v>122</v>
      </c>
      <c r="I830" s="1">
        <v>10954</v>
      </c>
      <c r="J830" s="1">
        <v>10954</v>
      </c>
      <c r="K830" s="1">
        <v>10947</v>
      </c>
      <c r="L830" s="1">
        <v>10872</v>
      </c>
      <c r="M830" s="1">
        <v>10777</v>
      </c>
      <c r="N830" s="1">
        <v>10679</v>
      </c>
      <c r="O830" s="1">
        <v>10710</v>
      </c>
      <c r="P830" s="1">
        <v>10663</v>
      </c>
      <c r="Q830" s="1">
        <v>10625</v>
      </c>
      <c r="T830"/>
    </row>
    <row r="831" spans="1:20" x14ac:dyDescent="0.15">
      <c r="A831" t="s">
        <v>10168</v>
      </c>
      <c r="B831">
        <v>19079</v>
      </c>
      <c r="C831" t="s">
        <v>10169</v>
      </c>
      <c r="D831" t="str">
        <f t="shared" si="39"/>
        <v>Iowa</v>
      </c>
      <c r="E831" t="str">
        <f t="shared" si="40"/>
        <v xml:space="preserve">Hamilton </v>
      </c>
      <c r="F831" t="s">
        <v>15106</v>
      </c>
      <c r="G831" t="s">
        <v>1445</v>
      </c>
      <c r="H831" s="4" t="s">
        <v>120</v>
      </c>
      <c r="I831" s="1">
        <v>15673</v>
      </c>
      <c r="J831" s="1">
        <v>15673</v>
      </c>
      <c r="K831" s="1">
        <v>15640</v>
      </c>
      <c r="L831" s="1">
        <v>15460</v>
      </c>
      <c r="M831" s="1">
        <v>15327</v>
      </c>
      <c r="N831" s="1">
        <v>15330</v>
      </c>
      <c r="O831" s="1">
        <v>15189</v>
      </c>
      <c r="P831" s="1">
        <v>15213</v>
      </c>
      <c r="Q831" s="1">
        <v>15076</v>
      </c>
      <c r="T831"/>
    </row>
    <row r="832" spans="1:20" x14ac:dyDescent="0.15">
      <c r="A832" t="s">
        <v>10170</v>
      </c>
      <c r="B832">
        <v>19081</v>
      </c>
      <c r="C832" t="s">
        <v>10171</v>
      </c>
      <c r="D832" t="str">
        <f t="shared" si="39"/>
        <v>Iowa</v>
      </c>
      <c r="E832" t="str">
        <f t="shared" si="40"/>
        <v xml:space="preserve">Hancock </v>
      </c>
      <c r="F832" t="s">
        <v>15189</v>
      </c>
      <c r="G832" t="s">
        <v>1445</v>
      </c>
      <c r="H832" s="4" t="s">
        <v>120</v>
      </c>
      <c r="I832" s="1">
        <v>11341</v>
      </c>
      <c r="J832" s="1">
        <v>11341</v>
      </c>
      <c r="K832" s="1">
        <v>11307</v>
      </c>
      <c r="L832" s="1">
        <v>11271</v>
      </c>
      <c r="M832" s="1">
        <v>11165</v>
      </c>
      <c r="N832" s="1">
        <v>11061</v>
      </c>
      <c r="O832" s="1">
        <v>10986</v>
      </c>
      <c r="P832" s="1">
        <v>10985</v>
      </c>
      <c r="Q832" s="1">
        <v>10835</v>
      </c>
      <c r="T832"/>
    </row>
    <row r="833" spans="1:20" x14ac:dyDescent="0.15">
      <c r="A833" t="s">
        <v>10172</v>
      </c>
      <c r="B833">
        <v>19083</v>
      </c>
      <c r="C833" t="s">
        <v>10173</v>
      </c>
      <c r="D833" t="str">
        <f t="shared" si="39"/>
        <v>Iowa</v>
      </c>
      <c r="E833" t="str">
        <f t="shared" si="40"/>
        <v xml:space="preserve">Hardin </v>
      </c>
      <c r="F833" t="s">
        <v>15299</v>
      </c>
      <c r="G833" t="s">
        <v>1445</v>
      </c>
      <c r="H833" s="4" t="s">
        <v>120</v>
      </c>
      <c r="I833" s="1">
        <v>17534</v>
      </c>
      <c r="J833" s="1">
        <v>17534</v>
      </c>
      <c r="K833" s="1">
        <v>17537</v>
      </c>
      <c r="L833" s="1">
        <v>17402</v>
      </c>
      <c r="M833" s="1">
        <v>17353</v>
      </c>
      <c r="N833" s="1">
        <v>17413</v>
      </c>
      <c r="O833" s="1">
        <v>17354</v>
      </c>
      <c r="P833" s="1">
        <v>17276</v>
      </c>
      <c r="Q833" s="1">
        <v>17226</v>
      </c>
      <c r="T833"/>
    </row>
    <row r="834" spans="1:20" x14ac:dyDescent="0.15">
      <c r="A834" t="s">
        <v>10174</v>
      </c>
      <c r="B834">
        <v>19085</v>
      </c>
      <c r="C834" t="s">
        <v>10175</v>
      </c>
      <c r="D834" t="str">
        <f t="shared" si="39"/>
        <v>Iowa</v>
      </c>
      <c r="E834" t="str">
        <f t="shared" si="40"/>
        <v xml:space="preserve">Harrison </v>
      </c>
      <c r="F834" t="s">
        <v>15346</v>
      </c>
      <c r="G834" t="s">
        <v>1445</v>
      </c>
      <c r="H834" s="4" t="s">
        <v>122</v>
      </c>
      <c r="I834" s="1">
        <v>14928</v>
      </c>
      <c r="J834" s="1">
        <v>14937</v>
      </c>
      <c r="K834" s="1">
        <v>14927</v>
      </c>
      <c r="L834" s="1">
        <v>14797</v>
      </c>
      <c r="M834" s="1">
        <v>14522</v>
      </c>
      <c r="N834" s="1">
        <v>14415</v>
      </c>
      <c r="O834" s="1">
        <v>14342</v>
      </c>
      <c r="P834" s="1">
        <v>14248</v>
      </c>
      <c r="Q834" s="1">
        <v>14149</v>
      </c>
      <c r="T834"/>
    </row>
    <row r="835" spans="1:20" x14ac:dyDescent="0.15">
      <c r="A835" t="s">
        <v>10176</v>
      </c>
      <c r="B835">
        <v>19087</v>
      </c>
      <c r="C835" t="s">
        <v>10177</v>
      </c>
      <c r="D835" t="str">
        <f t="shared" si="39"/>
        <v>Iowa</v>
      </c>
      <c r="E835" t="str">
        <f t="shared" si="40"/>
        <v xml:space="preserve">Henry </v>
      </c>
      <c r="F835" t="s">
        <v>14862</v>
      </c>
      <c r="G835" t="s">
        <v>1445</v>
      </c>
      <c r="H835" s="4" t="s">
        <v>122</v>
      </c>
      <c r="I835" s="1">
        <v>20145</v>
      </c>
      <c r="J835" s="1">
        <v>20145</v>
      </c>
      <c r="K835" s="1">
        <v>20112</v>
      </c>
      <c r="L835" s="1">
        <v>20286</v>
      </c>
      <c r="M835" s="1">
        <v>20044</v>
      </c>
      <c r="N835" s="1">
        <v>20103</v>
      </c>
      <c r="O835" s="1">
        <v>19895</v>
      </c>
      <c r="P835" s="1">
        <v>19892</v>
      </c>
      <c r="Q835" s="1">
        <v>19773</v>
      </c>
      <c r="T835"/>
    </row>
    <row r="836" spans="1:20" x14ac:dyDescent="0.15">
      <c r="A836" t="s">
        <v>10178</v>
      </c>
      <c r="B836">
        <v>19089</v>
      </c>
      <c r="C836" t="s">
        <v>10179</v>
      </c>
      <c r="D836" t="str">
        <f t="shared" ref="D836:D899" si="43">MID(C836,FIND(",",C836)+2,9999)</f>
        <v>Iowa</v>
      </c>
      <c r="E836" t="str">
        <f t="shared" ref="E836:E899" si="44">MID(MID(C836,1,FIND(D836,C836)-3),1,FIND(" County",MID(C836,1,FIND(D836,C836)-3)))</f>
        <v xml:space="preserve">Howard </v>
      </c>
      <c r="F836" t="s">
        <v>14934</v>
      </c>
      <c r="G836" t="s">
        <v>1445</v>
      </c>
      <c r="H836" s="4" t="s">
        <v>120</v>
      </c>
      <c r="I836" s="1">
        <v>9566</v>
      </c>
      <c r="J836" s="1">
        <v>9566</v>
      </c>
      <c r="K836" s="1">
        <v>9561</v>
      </c>
      <c r="L836" s="1">
        <v>9538</v>
      </c>
      <c r="M836" s="1">
        <v>9576</v>
      </c>
      <c r="N836" s="1">
        <v>9476</v>
      </c>
      <c r="O836" s="1">
        <v>9400</v>
      </c>
      <c r="P836" s="1">
        <v>9367</v>
      </c>
      <c r="Q836" s="1">
        <v>9332</v>
      </c>
      <c r="T836"/>
    </row>
    <row r="837" spans="1:20" x14ac:dyDescent="0.15">
      <c r="A837" t="s">
        <v>10180</v>
      </c>
      <c r="B837">
        <v>19091</v>
      </c>
      <c r="C837" t="s">
        <v>10181</v>
      </c>
      <c r="D837" t="str">
        <f t="shared" si="43"/>
        <v>Iowa</v>
      </c>
      <c r="E837" t="str">
        <f t="shared" si="44"/>
        <v xml:space="preserve">Humboldt </v>
      </c>
      <c r="F837" t="s">
        <v>14978</v>
      </c>
      <c r="G837" t="s">
        <v>1445</v>
      </c>
      <c r="H837" s="4" t="s">
        <v>120</v>
      </c>
      <c r="I837" s="1">
        <v>9815</v>
      </c>
      <c r="J837" s="1">
        <v>9814</v>
      </c>
      <c r="K837" s="1">
        <v>9799</v>
      </c>
      <c r="L837" s="1">
        <v>9790</v>
      </c>
      <c r="M837" s="1">
        <v>9720</v>
      </c>
      <c r="N837" s="1">
        <v>9667</v>
      </c>
      <c r="O837" s="1">
        <v>9617</v>
      </c>
      <c r="P837" s="1">
        <v>9546</v>
      </c>
      <c r="Q837" s="1">
        <v>9487</v>
      </c>
      <c r="T837"/>
    </row>
    <row r="838" spans="1:20" x14ac:dyDescent="0.15">
      <c r="A838" t="s">
        <v>10182</v>
      </c>
      <c r="B838">
        <v>19093</v>
      </c>
      <c r="C838" t="s">
        <v>10183</v>
      </c>
      <c r="D838" t="str">
        <f t="shared" si="43"/>
        <v>Iowa</v>
      </c>
      <c r="E838" t="str">
        <f t="shared" si="44"/>
        <v xml:space="preserve">Ida </v>
      </c>
      <c r="F838" t="s">
        <v>15394</v>
      </c>
      <c r="G838" t="s">
        <v>1445</v>
      </c>
      <c r="H838" s="25" t="s">
        <v>122</v>
      </c>
      <c r="I838" s="1">
        <v>7089</v>
      </c>
      <c r="J838" s="1">
        <v>7089</v>
      </c>
      <c r="K838" s="1">
        <v>7067</v>
      </c>
      <c r="L838" s="1">
        <v>7079</v>
      </c>
      <c r="M838" s="1">
        <v>7091</v>
      </c>
      <c r="N838" s="1">
        <v>7130</v>
      </c>
      <c r="O838" s="1">
        <v>6994</v>
      </c>
      <c r="P838" s="1">
        <v>7004</v>
      </c>
      <c r="Q838" s="1">
        <v>6985</v>
      </c>
      <c r="T838"/>
    </row>
    <row r="839" spans="1:20" x14ac:dyDescent="0.15">
      <c r="A839" t="s">
        <v>10184</v>
      </c>
      <c r="B839">
        <v>19095</v>
      </c>
      <c r="C839" t="s">
        <v>10185</v>
      </c>
      <c r="D839" t="str">
        <f t="shared" si="43"/>
        <v>Iowa</v>
      </c>
      <c r="E839" t="s">
        <v>1445</v>
      </c>
      <c r="F839" t="s">
        <v>1445</v>
      </c>
      <c r="G839" t="s">
        <v>1445</v>
      </c>
      <c r="H839" s="4" t="s">
        <v>122</v>
      </c>
      <c r="I839" s="1">
        <v>16355</v>
      </c>
      <c r="J839" s="1">
        <v>16355</v>
      </c>
      <c r="K839" s="1">
        <v>16338</v>
      </c>
      <c r="L839" s="1">
        <v>16352</v>
      </c>
      <c r="M839" s="1">
        <v>16218</v>
      </c>
      <c r="N839" s="1">
        <v>16344</v>
      </c>
      <c r="O839" s="1">
        <v>16378</v>
      </c>
      <c r="P839" s="1">
        <v>16381</v>
      </c>
      <c r="Q839" s="1">
        <v>16311</v>
      </c>
      <c r="T839"/>
    </row>
    <row r="840" spans="1:20" x14ac:dyDescent="0.15">
      <c r="A840" t="s">
        <v>10186</v>
      </c>
      <c r="B840">
        <v>19097</v>
      </c>
      <c r="C840" t="s">
        <v>10187</v>
      </c>
      <c r="D840" t="str">
        <f t="shared" si="43"/>
        <v>Iowa</v>
      </c>
      <c r="E840" t="str">
        <f t="shared" si="44"/>
        <v xml:space="preserve">Jackson </v>
      </c>
      <c r="F840" t="s">
        <v>14864</v>
      </c>
      <c r="G840" t="s">
        <v>1445</v>
      </c>
      <c r="H840" s="4" t="s">
        <v>122</v>
      </c>
      <c r="I840" s="1">
        <v>19848</v>
      </c>
      <c r="J840" s="1">
        <v>19848</v>
      </c>
      <c r="K840" s="1">
        <v>19832</v>
      </c>
      <c r="L840" s="1">
        <v>19724</v>
      </c>
      <c r="M840" s="1">
        <v>19693</v>
      </c>
      <c r="N840" s="1">
        <v>19549</v>
      </c>
      <c r="O840" s="1">
        <v>19476</v>
      </c>
      <c r="P840" s="1">
        <v>19454</v>
      </c>
      <c r="Q840" s="1">
        <v>19472</v>
      </c>
      <c r="T840"/>
    </row>
    <row r="841" spans="1:20" x14ac:dyDescent="0.15">
      <c r="A841" t="s">
        <v>10188</v>
      </c>
      <c r="B841">
        <v>19099</v>
      </c>
      <c r="C841" t="s">
        <v>10189</v>
      </c>
      <c r="D841" t="str">
        <f t="shared" si="43"/>
        <v>Iowa</v>
      </c>
      <c r="E841" t="str">
        <f t="shared" si="44"/>
        <v xml:space="preserve">Jasper </v>
      </c>
      <c r="F841" t="s">
        <v>15195</v>
      </c>
      <c r="G841" t="s">
        <v>1445</v>
      </c>
      <c r="H841" s="4" t="s">
        <v>122</v>
      </c>
      <c r="I841" s="1">
        <v>36842</v>
      </c>
      <c r="J841" s="1">
        <v>36842</v>
      </c>
      <c r="K841" s="1">
        <v>36819</v>
      </c>
      <c r="L841" s="1">
        <v>36631</v>
      </c>
      <c r="M841" s="1">
        <v>36566</v>
      </c>
      <c r="N841" s="1">
        <v>36743</v>
      </c>
      <c r="O841" s="1">
        <v>36830</v>
      </c>
      <c r="P841" s="1">
        <v>36729</v>
      </c>
      <c r="Q841" s="1">
        <v>36708</v>
      </c>
      <c r="T841"/>
    </row>
    <row r="842" spans="1:20" x14ac:dyDescent="0.15">
      <c r="A842" t="s">
        <v>10190</v>
      </c>
      <c r="B842">
        <v>19101</v>
      </c>
      <c r="C842" t="s">
        <v>10191</v>
      </c>
      <c r="D842" t="str">
        <f t="shared" si="43"/>
        <v>Iowa</v>
      </c>
      <c r="E842" t="str">
        <f t="shared" si="44"/>
        <v xml:space="preserve">Jefferson </v>
      </c>
      <c r="F842" t="s">
        <v>14865</v>
      </c>
      <c r="G842" t="s">
        <v>1445</v>
      </c>
      <c r="H842" s="4" t="s">
        <v>122</v>
      </c>
      <c r="I842" s="1">
        <v>16843</v>
      </c>
      <c r="J842" s="1">
        <v>16843</v>
      </c>
      <c r="K842" s="1">
        <v>16825</v>
      </c>
      <c r="L842" s="1">
        <v>17039</v>
      </c>
      <c r="M842" s="1">
        <v>17201</v>
      </c>
      <c r="N842" s="1">
        <v>17493</v>
      </c>
      <c r="O842" s="1">
        <v>17671</v>
      </c>
      <c r="P842" s="1">
        <v>17853</v>
      </c>
      <c r="Q842" s="1">
        <v>18090</v>
      </c>
      <c r="T842"/>
    </row>
    <row r="843" spans="1:20" x14ac:dyDescent="0.15">
      <c r="A843" t="s">
        <v>10192</v>
      </c>
      <c r="B843">
        <v>19103</v>
      </c>
      <c r="C843" t="s">
        <v>10193</v>
      </c>
      <c r="D843" t="str">
        <f t="shared" si="43"/>
        <v>Iowa</v>
      </c>
      <c r="E843" t="str">
        <f t="shared" si="44"/>
        <v xml:space="preserve">Johnson </v>
      </c>
      <c r="F843" t="s">
        <v>14937</v>
      </c>
      <c r="G843" t="s">
        <v>1445</v>
      </c>
      <c r="H843" s="4" t="s">
        <v>122</v>
      </c>
      <c r="I843" s="1">
        <v>130882</v>
      </c>
      <c r="J843" s="1">
        <v>130882</v>
      </c>
      <c r="K843" s="1">
        <v>131293</v>
      </c>
      <c r="L843" s="1">
        <v>133715</v>
      </c>
      <c r="M843" s="1">
        <v>136865</v>
      </c>
      <c r="N843" s="1">
        <v>139773</v>
      </c>
      <c r="O843" s="1">
        <v>142280</v>
      </c>
      <c r="P843" s="1">
        <v>144567</v>
      </c>
      <c r="Q843" s="1">
        <v>146547</v>
      </c>
      <c r="T843"/>
    </row>
    <row r="844" spans="1:20" x14ac:dyDescent="0.15">
      <c r="A844" t="s">
        <v>10194</v>
      </c>
      <c r="B844">
        <v>19105</v>
      </c>
      <c r="C844" t="s">
        <v>10195</v>
      </c>
      <c r="D844" t="str">
        <f t="shared" si="43"/>
        <v>Iowa</v>
      </c>
      <c r="E844" t="str">
        <f t="shared" si="44"/>
        <v xml:space="preserve">Jones </v>
      </c>
      <c r="F844" t="s">
        <v>15198</v>
      </c>
      <c r="G844" t="s">
        <v>1445</v>
      </c>
      <c r="H844" s="4" t="s">
        <v>122</v>
      </c>
      <c r="I844" s="1">
        <v>20638</v>
      </c>
      <c r="J844" s="1">
        <v>20636</v>
      </c>
      <c r="K844" s="1">
        <v>20671</v>
      </c>
      <c r="L844" s="1">
        <v>20739</v>
      </c>
      <c r="M844" s="1">
        <v>20595</v>
      </c>
      <c r="N844" s="1">
        <v>20494</v>
      </c>
      <c r="O844" s="1">
        <v>20480</v>
      </c>
      <c r="P844" s="1">
        <v>20395</v>
      </c>
      <c r="Q844" s="1">
        <v>20439</v>
      </c>
      <c r="T844"/>
    </row>
    <row r="845" spans="1:20" x14ac:dyDescent="0.15">
      <c r="A845" t="s">
        <v>10196</v>
      </c>
      <c r="B845">
        <v>19107</v>
      </c>
      <c r="C845" t="s">
        <v>10197</v>
      </c>
      <c r="D845" t="str">
        <f t="shared" si="43"/>
        <v>Iowa</v>
      </c>
      <c r="E845" t="str">
        <f t="shared" si="44"/>
        <v xml:space="preserve">Keokuk </v>
      </c>
      <c r="F845" t="s">
        <v>15395</v>
      </c>
      <c r="G845" t="s">
        <v>1445</v>
      </c>
      <c r="H845" s="4" t="s">
        <v>122</v>
      </c>
      <c r="I845" s="1">
        <v>10511</v>
      </c>
      <c r="J845" s="1">
        <v>10511</v>
      </c>
      <c r="K845" s="1">
        <v>10497</v>
      </c>
      <c r="L845" s="1">
        <v>10368</v>
      </c>
      <c r="M845" s="1">
        <v>10397</v>
      </c>
      <c r="N845" s="1">
        <v>10305</v>
      </c>
      <c r="O845" s="1">
        <v>10220</v>
      </c>
      <c r="P845" s="1">
        <v>10129</v>
      </c>
      <c r="Q845" s="1">
        <v>10119</v>
      </c>
      <c r="T845"/>
    </row>
    <row r="846" spans="1:20" x14ac:dyDescent="0.15">
      <c r="A846" t="s">
        <v>10198</v>
      </c>
      <c r="B846">
        <v>19109</v>
      </c>
      <c r="C846" t="s">
        <v>10199</v>
      </c>
      <c r="D846" t="str">
        <f t="shared" si="43"/>
        <v>Iowa</v>
      </c>
      <c r="E846" t="str">
        <f t="shared" si="44"/>
        <v xml:space="preserve">Kossuth </v>
      </c>
      <c r="F846" t="s">
        <v>15396</v>
      </c>
      <c r="G846" t="s">
        <v>1445</v>
      </c>
      <c r="H846" s="4" t="s">
        <v>120</v>
      </c>
      <c r="I846" s="1">
        <v>15543</v>
      </c>
      <c r="J846" s="1">
        <v>15543</v>
      </c>
      <c r="K846" s="1">
        <v>15525</v>
      </c>
      <c r="L846" s="1">
        <v>15392</v>
      </c>
      <c r="M846" s="1">
        <v>15373</v>
      </c>
      <c r="N846" s="1">
        <v>15282</v>
      </c>
      <c r="O846" s="1">
        <v>15204</v>
      </c>
      <c r="P846" s="1">
        <v>15155</v>
      </c>
      <c r="Q846" s="1">
        <v>15114</v>
      </c>
      <c r="T846"/>
    </row>
    <row r="847" spans="1:20" x14ac:dyDescent="0.15">
      <c r="A847" t="s">
        <v>10200</v>
      </c>
      <c r="B847">
        <v>19111</v>
      </c>
      <c r="C847" t="s">
        <v>10201</v>
      </c>
      <c r="D847" t="str">
        <f t="shared" si="43"/>
        <v>Iowa</v>
      </c>
      <c r="E847" t="str">
        <f t="shared" si="44"/>
        <v xml:space="preserve">Lee </v>
      </c>
      <c r="F847" t="s">
        <v>14869</v>
      </c>
      <c r="G847" t="s">
        <v>1445</v>
      </c>
      <c r="H847" s="4" t="s">
        <v>122</v>
      </c>
      <c r="I847" s="1">
        <v>35862</v>
      </c>
      <c r="J847" s="1">
        <v>35862</v>
      </c>
      <c r="K847" s="1">
        <v>35838</v>
      </c>
      <c r="L847" s="1">
        <v>35586</v>
      </c>
      <c r="M847" s="1">
        <v>35610</v>
      </c>
      <c r="N847" s="1">
        <v>35359</v>
      </c>
      <c r="O847" s="1">
        <v>35206</v>
      </c>
      <c r="P847" s="1">
        <v>35071</v>
      </c>
      <c r="Q847" s="1">
        <v>34615</v>
      </c>
      <c r="T847"/>
    </row>
    <row r="848" spans="1:20" x14ac:dyDescent="0.15">
      <c r="A848" t="s">
        <v>10202</v>
      </c>
      <c r="B848">
        <v>19113</v>
      </c>
      <c r="C848" t="s">
        <v>10203</v>
      </c>
      <c r="D848" t="str">
        <f t="shared" si="43"/>
        <v>Iowa</v>
      </c>
      <c r="E848" t="str">
        <f t="shared" si="44"/>
        <v xml:space="preserve">Linn </v>
      </c>
      <c r="F848" t="s">
        <v>15397</v>
      </c>
      <c r="G848" t="s">
        <v>1445</v>
      </c>
      <c r="H848" s="4" t="s">
        <v>122</v>
      </c>
      <c r="I848" s="1">
        <v>211226</v>
      </c>
      <c r="J848" s="1">
        <v>211229</v>
      </c>
      <c r="K848" s="1">
        <v>211682</v>
      </c>
      <c r="L848" s="1">
        <v>214022</v>
      </c>
      <c r="M848" s="1">
        <v>215255</v>
      </c>
      <c r="N848" s="1">
        <v>216077</v>
      </c>
      <c r="O848" s="1">
        <v>217596</v>
      </c>
      <c r="P848" s="1">
        <v>219792</v>
      </c>
      <c r="Q848" s="1">
        <v>221661</v>
      </c>
      <c r="T848"/>
    </row>
    <row r="849" spans="1:20" x14ac:dyDescent="0.15">
      <c r="A849" t="s">
        <v>10204</v>
      </c>
      <c r="B849">
        <v>19115</v>
      </c>
      <c r="C849" t="s">
        <v>10205</v>
      </c>
      <c r="D849" t="str">
        <f t="shared" si="43"/>
        <v>Iowa</v>
      </c>
      <c r="E849" t="str">
        <f t="shared" si="44"/>
        <v xml:space="preserve">Louisa </v>
      </c>
      <c r="F849" t="s">
        <v>15398</v>
      </c>
      <c r="G849" t="s">
        <v>1445</v>
      </c>
      <c r="H849" s="4" t="s">
        <v>122</v>
      </c>
      <c r="I849" s="1">
        <v>11387</v>
      </c>
      <c r="J849" s="1">
        <v>11387</v>
      </c>
      <c r="K849" s="1">
        <v>11362</v>
      </c>
      <c r="L849" s="1">
        <v>11366</v>
      </c>
      <c r="M849" s="1">
        <v>11340</v>
      </c>
      <c r="N849" s="1">
        <v>11321</v>
      </c>
      <c r="O849" s="1">
        <v>11222</v>
      </c>
      <c r="P849" s="1">
        <v>11231</v>
      </c>
      <c r="Q849" s="1">
        <v>11142</v>
      </c>
      <c r="T849"/>
    </row>
    <row r="850" spans="1:20" x14ac:dyDescent="0.15">
      <c r="A850" t="s">
        <v>10206</v>
      </c>
      <c r="B850">
        <v>19117</v>
      </c>
      <c r="C850" t="s">
        <v>10207</v>
      </c>
      <c r="D850" t="str">
        <f t="shared" si="43"/>
        <v>Iowa</v>
      </c>
      <c r="E850" t="str">
        <f t="shared" si="44"/>
        <v xml:space="preserve">Lucas </v>
      </c>
      <c r="F850" t="s">
        <v>15399</v>
      </c>
      <c r="G850" t="s">
        <v>1445</v>
      </c>
      <c r="H850" s="4" t="s">
        <v>122</v>
      </c>
      <c r="I850" s="1">
        <v>8898</v>
      </c>
      <c r="J850" s="1">
        <v>8898</v>
      </c>
      <c r="K850" s="1">
        <v>8891</v>
      </c>
      <c r="L850" s="1">
        <v>8838</v>
      </c>
      <c r="M850" s="1">
        <v>8754</v>
      </c>
      <c r="N850" s="1">
        <v>8722</v>
      </c>
      <c r="O850" s="1">
        <v>8685</v>
      </c>
      <c r="P850" s="1">
        <v>8692</v>
      </c>
      <c r="Q850" s="1">
        <v>8647</v>
      </c>
      <c r="R850" t="s">
        <v>120</v>
      </c>
      <c r="S850" s="14">
        <f>SUMIF(H:H,R850,Q:Q)</f>
        <v>6456173</v>
      </c>
      <c r="T850" s="15">
        <f t="shared" ref="T850" si="45">(S850-$U$4)/$U$4</f>
        <v>3.9665937956350671E-5</v>
      </c>
    </row>
    <row r="851" spans="1:20" x14ac:dyDescent="0.15">
      <c r="A851" t="s">
        <v>10208</v>
      </c>
      <c r="B851">
        <v>19119</v>
      </c>
      <c r="C851" t="s">
        <v>10209</v>
      </c>
      <c r="D851" t="str">
        <f t="shared" si="43"/>
        <v>Iowa</v>
      </c>
      <c r="E851" t="str">
        <f t="shared" si="44"/>
        <v xml:space="preserve">Lyon </v>
      </c>
      <c r="F851" t="s">
        <v>15400</v>
      </c>
      <c r="G851" t="s">
        <v>1445</v>
      </c>
      <c r="H851" s="4" t="s">
        <v>120</v>
      </c>
      <c r="I851" s="1">
        <v>11581</v>
      </c>
      <c r="J851" s="1">
        <v>11581</v>
      </c>
      <c r="K851" s="1">
        <v>11567</v>
      </c>
      <c r="L851" s="1">
        <v>11720</v>
      </c>
      <c r="M851" s="1">
        <v>11772</v>
      </c>
      <c r="N851" s="1">
        <v>11687</v>
      </c>
      <c r="O851" s="1">
        <v>11690</v>
      </c>
      <c r="P851" s="1">
        <v>11749</v>
      </c>
      <c r="Q851" s="1">
        <v>11754</v>
      </c>
      <c r="R851" t="s">
        <v>122</v>
      </c>
      <c r="S851" s="14">
        <f>SUMIF(H:H,R851,Q:Q)</f>
        <v>6453676</v>
      </c>
      <c r="T851" s="15">
        <f>(S851-$U$4)/$U$4</f>
        <v>-3.4711103438424138E-4</v>
      </c>
    </row>
    <row r="852" spans="1:20" x14ac:dyDescent="0.15">
      <c r="A852" t="s">
        <v>10210</v>
      </c>
      <c r="B852">
        <v>19121</v>
      </c>
      <c r="C852" t="s">
        <v>10211</v>
      </c>
      <c r="D852" t="str">
        <f t="shared" si="43"/>
        <v>Iowa</v>
      </c>
      <c r="E852" t="str">
        <f t="shared" si="44"/>
        <v xml:space="preserve">Madison </v>
      </c>
      <c r="F852" t="s">
        <v>14873</v>
      </c>
      <c r="G852" t="s">
        <v>1445</v>
      </c>
      <c r="H852" s="4" t="s">
        <v>122</v>
      </c>
      <c r="I852" s="1">
        <v>15679</v>
      </c>
      <c r="J852" s="1">
        <v>15679</v>
      </c>
      <c r="K852" s="1">
        <v>15734</v>
      </c>
      <c r="L852" s="1">
        <v>15735</v>
      </c>
      <c r="M852" s="1">
        <v>15639</v>
      </c>
      <c r="N852" s="1">
        <v>15471</v>
      </c>
      <c r="O852" s="1">
        <v>15602</v>
      </c>
      <c r="P852" s="1">
        <v>15746</v>
      </c>
      <c r="Q852" s="1">
        <v>15848</v>
      </c>
      <c r="T852"/>
    </row>
    <row r="853" spans="1:20" x14ac:dyDescent="0.15">
      <c r="A853" t="s">
        <v>10212</v>
      </c>
      <c r="B853">
        <v>19123</v>
      </c>
      <c r="C853" t="s">
        <v>10213</v>
      </c>
      <c r="D853" t="str">
        <f t="shared" si="43"/>
        <v>Iowa</v>
      </c>
      <c r="E853" t="str">
        <f t="shared" si="44"/>
        <v xml:space="preserve">Mahaska </v>
      </c>
      <c r="F853" t="s">
        <v>15401</v>
      </c>
      <c r="G853" t="s">
        <v>1445</v>
      </c>
      <c r="H853" s="4" t="s">
        <v>122</v>
      </c>
      <c r="I853" s="1">
        <v>22381</v>
      </c>
      <c r="J853" s="1">
        <v>22381</v>
      </c>
      <c r="K853" s="1">
        <v>22401</v>
      </c>
      <c r="L853" s="1">
        <v>22510</v>
      </c>
      <c r="M853" s="1">
        <v>22419</v>
      </c>
      <c r="N853" s="1">
        <v>22403</v>
      </c>
      <c r="O853" s="1">
        <v>22326</v>
      </c>
      <c r="P853" s="1">
        <v>22291</v>
      </c>
      <c r="Q853" s="1">
        <v>22181</v>
      </c>
      <c r="T853"/>
    </row>
    <row r="854" spans="1:20" x14ac:dyDescent="0.15">
      <c r="A854" t="s">
        <v>10214</v>
      </c>
      <c r="B854">
        <v>19125</v>
      </c>
      <c r="C854" t="s">
        <v>10215</v>
      </c>
      <c r="D854" t="str">
        <f t="shared" si="43"/>
        <v>Iowa</v>
      </c>
      <c r="E854" t="str">
        <f t="shared" si="44"/>
        <v xml:space="preserve">Marion </v>
      </c>
      <c r="F854" t="s">
        <v>14875</v>
      </c>
      <c r="G854" t="s">
        <v>1445</v>
      </c>
      <c r="H854" s="4" t="s">
        <v>122</v>
      </c>
      <c r="I854" s="1">
        <v>33309</v>
      </c>
      <c r="J854" s="1">
        <v>33309</v>
      </c>
      <c r="K854" s="1">
        <v>33232</v>
      </c>
      <c r="L854" s="1">
        <v>33319</v>
      </c>
      <c r="M854" s="1">
        <v>33315</v>
      </c>
      <c r="N854" s="1">
        <v>33077</v>
      </c>
      <c r="O854" s="1">
        <v>33261</v>
      </c>
      <c r="P854" s="1">
        <v>33141</v>
      </c>
      <c r="Q854" s="1">
        <v>33189</v>
      </c>
      <c r="T854"/>
    </row>
    <row r="855" spans="1:20" x14ac:dyDescent="0.15">
      <c r="A855" t="s">
        <v>10216</v>
      </c>
      <c r="B855">
        <v>19127</v>
      </c>
      <c r="C855" t="s">
        <v>10217</v>
      </c>
      <c r="D855" t="str">
        <f t="shared" si="43"/>
        <v>Iowa</v>
      </c>
      <c r="E855" t="str">
        <f t="shared" si="44"/>
        <v xml:space="preserve">Marshall </v>
      </c>
      <c r="F855" t="s">
        <v>14876</v>
      </c>
      <c r="G855" t="s">
        <v>1445</v>
      </c>
      <c r="H855" s="4" t="s">
        <v>122</v>
      </c>
      <c r="I855" s="1">
        <v>40648</v>
      </c>
      <c r="J855" s="1">
        <v>40648</v>
      </c>
      <c r="K855" s="1">
        <v>40695</v>
      </c>
      <c r="L855" s="1">
        <v>40990</v>
      </c>
      <c r="M855" s="1">
        <v>41053</v>
      </c>
      <c r="N855" s="1">
        <v>41004</v>
      </c>
      <c r="O855" s="1">
        <v>40792</v>
      </c>
      <c r="P855" s="1">
        <v>40512</v>
      </c>
      <c r="Q855" s="1">
        <v>40312</v>
      </c>
      <c r="T855"/>
    </row>
    <row r="856" spans="1:20" x14ac:dyDescent="0.15">
      <c r="A856" t="s">
        <v>10218</v>
      </c>
      <c r="B856">
        <v>19129</v>
      </c>
      <c r="C856" t="s">
        <v>10219</v>
      </c>
      <c r="D856" t="str">
        <f t="shared" si="43"/>
        <v>Iowa</v>
      </c>
      <c r="E856" t="str">
        <f t="shared" si="44"/>
        <v xml:space="preserve">Mills </v>
      </c>
      <c r="F856" t="s">
        <v>15402</v>
      </c>
      <c r="G856" t="s">
        <v>1445</v>
      </c>
      <c r="H856" s="4" t="s">
        <v>122</v>
      </c>
      <c r="I856" s="1">
        <v>15059</v>
      </c>
      <c r="J856" s="1">
        <v>15059</v>
      </c>
      <c r="K856" s="1">
        <v>15058</v>
      </c>
      <c r="L856" s="1">
        <v>15014</v>
      </c>
      <c r="M856" s="1">
        <v>14853</v>
      </c>
      <c r="N856" s="1">
        <v>14859</v>
      </c>
      <c r="O856" s="1">
        <v>14708</v>
      </c>
      <c r="P856" s="1">
        <v>14815</v>
      </c>
      <c r="Q856" s="1">
        <v>14972</v>
      </c>
      <c r="T856"/>
    </row>
    <row r="857" spans="1:20" x14ac:dyDescent="0.15">
      <c r="A857" t="s">
        <v>10220</v>
      </c>
      <c r="B857">
        <v>19131</v>
      </c>
      <c r="C857" t="s">
        <v>10221</v>
      </c>
      <c r="D857" t="str">
        <f t="shared" si="43"/>
        <v>Iowa</v>
      </c>
      <c r="E857" t="str">
        <f t="shared" si="44"/>
        <v xml:space="preserve">Mitchell </v>
      </c>
      <c r="F857" t="s">
        <v>15206</v>
      </c>
      <c r="G857" t="s">
        <v>1445</v>
      </c>
      <c r="H857" s="4" t="s">
        <v>120</v>
      </c>
      <c r="I857" s="1">
        <v>10776</v>
      </c>
      <c r="J857" s="1">
        <v>10772</v>
      </c>
      <c r="K857" s="1">
        <v>10806</v>
      </c>
      <c r="L857" s="1">
        <v>10721</v>
      </c>
      <c r="M857" s="1">
        <v>10746</v>
      </c>
      <c r="N857" s="1">
        <v>10718</v>
      </c>
      <c r="O857" s="1">
        <v>10769</v>
      </c>
      <c r="P857" s="1">
        <v>10787</v>
      </c>
      <c r="Q857" s="1">
        <v>10763</v>
      </c>
      <c r="T857"/>
    </row>
    <row r="858" spans="1:20" x14ac:dyDescent="0.15">
      <c r="A858" t="s">
        <v>10222</v>
      </c>
      <c r="B858">
        <v>19133</v>
      </c>
      <c r="C858" t="s">
        <v>10223</v>
      </c>
      <c r="D858" t="str">
        <f t="shared" si="43"/>
        <v>Iowa</v>
      </c>
      <c r="E858" t="str">
        <f t="shared" si="44"/>
        <v xml:space="preserve">Monona </v>
      </c>
      <c r="F858" t="s">
        <v>15403</v>
      </c>
      <c r="G858" t="s">
        <v>1445</v>
      </c>
      <c r="H858" s="4" t="s">
        <v>122</v>
      </c>
      <c r="I858" s="1">
        <v>9243</v>
      </c>
      <c r="J858" s="1">
        <v>9242</v>
      </c>
      <c r="K858" s="1">
        <v>9233</v>
      </c>
      <c r="L858" s="1">
        <v>9262</v>
      </c>
      <c r="M858" s="1">
        <v>9138</v>
      </c>
      <c r="N858" s="1">
        <v>9092</v>
      </c>
      <c r="O858" s="1">
        <v>8965</v>
      </c>
      <c r="P858" s="1">
        <v>8974</v>
      </c>
      <c r="Q858" s="1">
        <v>8898</v>
      </c>
      <c r="T858"/>
    </row>
    <row r="859" spans="1:20" x14ac:dyDescent="0.15">
      <c r="A859" t="s">
        <v>10224</v>
      </c>
      <c r="B859">
        <v>19135</v>
      </c>
      <c r="C859" t="s">
        <v>10225</v>
      </c>
      <c r="D859" t="str">
        <f t="shared" si="43"/>
        <v>Iowa</v>
      </c>
      <c r="E859" t="str">
        <f t="shared" si="44"/>
        <v xml:space="preserve">Monroe </v>
      </c>
      <c r="F859" t="s">
        <v>14878</v>
      </c>
      <c r="G859" t="s">
        <v>1445</v>
      </c>
      <c r="H859" s="4" t="s">
        <v>122</v>
      </c>
      <c r="I859" s="1">
        <v>7970</v>
      </c>
      <c r="J859" s="1">
        <v>7970</v>
      </c>
      <c r="K859" s="1">
        <v>7986</v>
      </c>
      <c r="L859" s="1">
        <v>8044</v>
      </c>
      <c r="M859" s="1">
        <v>8066</v>
      </c>
      <c r="N859" s="1">
        <v>7977</v>
      </c>
      <c r="O859" s="1">
        <v>7960</v>
      </c>
      <c r="P859" s="1">
        <v>7947</v>
      </c>
      <c r="Q859" s="1">
        <v>7870</v>
      </c>
      <c r="T859"/>
    </row>
    <row r="860" spans="1:20" x14ac:dyDescent="0.15">
      <c r="A860" t="s">
        <v>10226</v>
      </c>
      <c r="B860">
        <v>19137</v>
      </c>
      <c r="C860" t="s">
        <v>10227</v>
      </c>
      <c r="D860" t="str">
        <f t="shared" si="43"/>
        <v>Iowa</v>
      </c>
      <c r="E860" t="str">
        <f t="shared" si="44"/>
        <v xml:space="preserve">Montgomery </v>
      </c>
      <c r="F860" t="s">
        <v>14879</v>
      </c>
      <c r="G860" t="s">
        <v>1445</v>
      </c>
      <c r="H860" s="4" t="s">
        <v>122</v>
      </c>
      <c r="I860" s="1">
        <v>10740</v>
      </c>
      <c r="J860" s="1">
        <v>10740</v>
      </c>
      <c r="K860" s="1">
        <v>10703</v>
      </c>
      <c r="L860" s="1">
        <v>10655</v>
      </c>
      <c r="M860" s="1">
        <v>10567</v>
      </c>
      <c r="N860" s="1">
        <v>10438</v>
      </c>
      <c r="O860" s="1">
        <v>10443</v>
      </c>
      <c r="P860" s="1">
        <v>10227</v>
      </c>
      <c r="Q860" s="1">
        <v>10225</v>
      </c>
      <c r="T860"/>
    </row>
    <row r="861" spans="1:20" x14ac:dyDescent="0.15">
      <c r="A861" t="s">
        <v>10228</v>
      </c>
      <c r="B861">
        <v>19139</v>
      </c>
      <c r="C861" t="s">
        <v>10229</v>
      </c>
      <c r="D861" t="str">
        <f t="shared" si="43"/>
        <v>Iowa</v>
      </c>
      <c r="E861" t="str">
        <f t="shared" si="44"/>
        <v xml:space="preserve">Muscatine </v>
      </c>
      <c r="F861" t="s">
        <v>15404</v>
      </c>
      <c r="G861" t="s">
        <v>1445</v>
      </c>
      <c r="H861" s="4" t="s">
        <v>122</v>
      </c>
      <c r="I861" s="1">
        <v>42745</v>
      </c>
      <c r="J861" s="1">
        <v>42749</v>
      </c>
      <c r="K861" s="1">
        <v>42735</v>
      </c>
      <c r="L861" s="1">
        <v>42767</v>
      </c>
      <c r="M861" s="1">
        <v>42884</v>
      </c>
      <c r="N861" s="1">
        <v>42941</v>
      </c>
      <c r="O861" s="1">
        <v>42961</v>
      </c>
      <c r="P861" s="1">
        <v>43017</v>
      </c>
      <c r="Q861" s="1">
        <v>42940</v>
      </c>
      <c r="T861"/>
    </row>
    <row r="862" spans="1:20" x14ac:dyDescent="0.15">
      <c r="A862" t="s">
        <v>10230</v>
      </c>
      <c r="B862">
        <v>19141</v>
      </c>
      <c r="C862" t="s">
        <v>10231</v>
      </c>
      <c r="D862" t="str">
        <f t="shared" si="43"/>
        <v>Iowa</v>
      </c>
      <c r="E862" t="str">
        <f t="shared" si="44"/>
        <v xml:space="preserve">O'Brien </v>
      </c>
      <c r="F862" t="s">
        <v>15405</v>
      </c>
      <c r="G862" t="s">
        <v>1445</v>
      </c>
      <c r="H862" s="4" t="s">
        <v>120</v>
      </c>
      <c r="I862" s="1">
        <v>14398</v>
      </c>
      <c r="J862" s="1">
        <v>14398</v>
      </c>
      <c r="K862" s="1">
        <v>14398</v>
      </c>
      <c r="L862" s="1">
        <v>14206</v>
      </c>
      <c r="M862" s="1">
        <v>14161</v>
      </c>
      <c r="N862" s="1">
        <v>14043</v>
      </c>
      <c r="O862" s="1">
        <v>14062</v>
      </c>
      <c r="P862" s="1">
        <v>13989</v>
      </c>
      <c r="Q862" s="1">
        <v>14020</v>
      </c>
      <c r="T862"/>
    </row>
    <row r="863" spans="1:20" x14ac:dyDescent="0.15">
      <c r="A863" t="s">
        <v>10232</v>
      </c>
      <c r="B863">
        <v>19143</v>
      </c>
      <c r="C863" t="s">
        <v>10233</v>
      </c>
      <c r="D863" t="str">
        <f t="shared" si="43"/>
        <v>Iowa</v>
      </c>
      <c r="E863" t="str">
        <f t="shared" si="44"/>
        <v xml:space="preserve">Osceola </v>
      </c>
      <c r="F863" t="s">
        <v>15123</v>
      </c>
      <c r="G863" t="s">
        <v>1445</v>
      </c>
      <c r="H863" s="4" t="s">
        <v>120</v>
      </c>
      <c r="I863" s="1">
        <v>6462</v>
      </c>
      <c r="J863" s="1">
        <v>6462</v>
      </c>
      <c r="K863" s="1">
        <v>6453</v>
      </c>
      <c r="L863" s="1">
        <v>6308</v>
      </c>
      <c r="M863" s="1">
        <v>6180</v>
      </c>
      <c r="N863" s="1">
        <v>6206</v>
      </c>
      <c r="O863" s="1">
        <v>6193</v>
      </c>
      <c r="P863" s="1">
        <v>6127</v>
      </c>
      <c r="Q863" s="1">
        <v>6064</v>
      </c>
      <c r="T863"/>
    </row>
    <row r="864" spans="1:20" x14ac:dyDescent="0.15">
      <c r="A864" t="s">
        <v>10234</v>
      </c>
      <c r="B864">
        <v>19145</v>
      </c>
      <c r="C864" t="s">
        <v>10235</v>
      </c>
      <c r="D864" t="str">
        <f t="shared" si="43"/>
        <v>Iowa</v>
      </c>
      <c r="E864" t="str">
        <f t="shared" si="44"/>
        <v xml:space="preserve">Page </v>
      </c>
      <c r="F864" t="s">
        <v>15406</v>
      </c>
      <c r="G864" t="s">
        <v>1445</v>
      </c>
      <c r="H864" s="4" t="s">
        <v>122</v>
      </c>
      <c r="I864" s="1">
        <v>15932</v>
      </c>
      <c r="J864" s="1">
        <v>15943</v>
      </c>
      <c r="K864" s="1">
        <v>15940</v>
      </c>
      <c r="L864" s="1">
        <v>15926</v>
      </c>
      <c r="M864" s="1">
        <v>15750</v>
      </c>
      <c r="N864" s="1">
        <v>15554</v>
      </c>
      <c r="O864" s="1">
        <v>15544</v>
      </c>
      <c r="P864" s="1">
        <v>15521</v>
      </c>
      <c r="Q864" s="1">
        <v>15391</v>
      </c>
      <c r="T864"/>
    </row>
    <row r="865" spans="1:20" x14ac:dyDescent="0.15">
      <c r="A865" t="s">
        <v>10236</v>
      </c>
      <c r="B865">
        <v>19147</v>
      </c>
      <c r="C865" t="s">
        <v>10237</v>
      </c>
      <c r="D865" t="str">
        <f t="shared" si="43"/>
        <v>Iowa</v>
      </c>
      <c r="E865" t="str">
        <f t="shared" si="44"/>
        <v xml:space="preserve">Palo Alto </v>
      </c>
      <c r="F865" t="s">
        <v>15407</v>
      </c>
      <c r="G865" t="s">
        <v>1445</v>
      </c>
      <c r="H865" s="4" t="s">
        <v>120</v>
      </c>
      <c r="I865" s="1">
        <v>9421</v>
      </c>
      <c r="J865" s="1">
        <v>9421</v>
      </c>
      <c r="K865" s="1">
        <v>9394</v>
      </c>
      <c r="L865" s="1">
        <v>9360</v>
      </c>
      <c r="M865" s="1">
        <v>9281</v>
      </c>
      <c r="N865" s="1">
        <v>9182</v>
      </c>
      <c r="O865" s="1">
        <v>9126</v>
      </c>
      <c r="P865" s="1">
        <v>9139</v>
      </c>
      <c r="Q865" s="1">
        <v>9047</v>
      </c>
      <c r="T865"/>
    </row>
    <row r="866" spans="1:20" x14ac:dyDescent="0.15">
      <c r="A866" t="s">
        <v>10238</v>
      </c>
      <c r="B866">
        <v>19149</v>
      </c>
      <c r="C866" t="s">
        <v>10239</v>
      </c>
      <c r="D866" t="str">
        <f t="shared" si="43"/>
        <v>Iowa</v>
      </c>
      <c r="E866" t="str">
        <f t="shared" si="44"/>
        <v xml:space="preserve">Plymouth </v>
      </c>
      <c r="F866" t="s">
        <v>15408</v>
      </c>
      <c r="G866" t="s">
        <v>1445</v>
      </c>
      <c r="H866" s="4" t="s">
        <v>120</v>
      </c>
      <c r="I866" s="1">
        <v>24986</v>
      </c>
      <c r="J866" s="1">
        <v>24981</v>
      </c>
      <c r="K866" s="1">
        <v>24968</v>
      </c>
      <c r="L866" s="1">
        <v>24831</v>
      </c>
      <c r="M866" s="1">
        <v>24888</v>
      </c>
      <c r="N866" s="1">
        <v>24945</v>
      </c>
      <c r="O866" s="1">
        <v>24913</v>
      </c>
      <c r="P866" s="1">
        <v>24913</v>
      </c>
      <c r="Q866" s="1">
        <v>25200</v>
      </c>
      <c r="T866"/>
    </row>
    <row r="867" spans="1:20" x14ac:dyDescent="0.15">
      <c r="A867" t="s">
        <v>10240</v>
      </c>
      <c r="B867">
        <v>19151</v>
      </c>
      <c r="C867" t="s">
        <v>10241</v>
      </c>
      <c r="D867" t="str">
        <f t="shared" si="43"/>
        <v>Iowa</v>
      </c>
      <c r="E867" t="str">
        <f t="shared" si="44"/>
        <v xml:space="preserve">Pocahontas </v>
      </c>
      <c r="F867" t="s">
        <v>15409</v>
      </c>
      <c r="G867" t="s">
        <v>1445</v>
      </c>
      <c r="H867" s="4" t="s">
        <v>120</v>
      </c>
      <c r="I867" s="1">
        <v>7310</v>
      </c>
      <c r="J867" s="1">
        <v>7310</v>
      </c>
      <c r="K867" s="1">
        <v>7277</v>
      </c>
      <c r="L867" s="1">
        <v>7218</v>
      </c>
      <c r="M867" s="1">
        <v>7161</v>
      </c>
      <c r="N867" s="1">
        <v>7145</v>
      </c>
      <c r="O867" s="1">
        <v>7123</v>
      </c>
      <c r="P867" s="1">
        <v>6991</v>
      </c>
      <c r="Q867" s="1">
        <v>6886</v>
      </c>
      <c r="T867"/>
    </row>
    <row r="868" spans="1:20" x14ac:dyDescent="0.15">
      <c r="A868" t="s">
        <v>10242</v>
      </c>
      <c r="B868">
        <v>19153</v>
      </c>
      <c r="C868" t="s">
        <v>10243</v>
      </c>
      <c r="D868" t="str">
        <f t="shared" si="43"/>
        <v>Iowa</v>
      </c>
      <c r="E868" t="str">
        <f t="shared" si="44"/>
        <v xml:space="preserve">Polk </v>
      </c>
      <c r="F868" t="s">
        <v>14950</v>
      </c>
      <c r="G868" t="s">
        <v>1445</v>
      </c>
      <c r="H868" s="4" t="s">
        <v>122</v>
      </c>
      <c r="I868" s="1">
        <v>430640</v>
      </c>
      <c r="J868" s="1">
        <v>430635</v>
      </c>
      <c r="K868" s="1">
        <v>432282</v>
      </c>
      <c r="L868" s="1">
        <v>437807</v>
      </c>
      <c r="M868" s="1">
        <v>443821</v>
      </c>
      <c r="N868" s="1">
        <v>451461</v>
      </c>
      <c r="O868" s="1">
        <v>459780</v>
      </c>
      <c r="P868" s="1">
        <v>466688</v>
      </c>
      <c r="Q868" s="1">
        <v>474045</v>
      </c>
      <c r="T868"/>
    </row>
    <row r="869" spans="1:20" x14ac:dyDescent="0.15">
      <c r="A869" t="s">
        <v>10244</v>
      </c>
      <c r="B869">
        <v>19155</v>
      </c>
      <c r="C869" t="s">
        <v>10245</v>
      </c>
      <c r="D869" t="str">
        <f t="shared" si="43"/>
        <v>Iowa</v>
      </c>
      <c r="E869" t="str">
        <f t="shared" si="44"/>
        <v xml:space="preserve">Pottawattamie </v>
      </c>
      <c r="F869" t="s">
        <v>15410</v>
      </c>
      <c r="G869" t="s">
        <v>1445</v>
      </c>
      <c r="H869" s="4" t="s">
        <v>122</v>
      </c>
      <c r="I869" s="1">
        <v>93158</v>
      </c>
      <c r="J869" s="1">
        <v>93149</v>
      </c>
      <c r="K869" s="1">
        <v>93368</v>
      </c>
      <c r="L869" s="1">
        <v>93450</v>
      </c>
      <c r="M869" s="1">
        <v>92887</v>
      </c>
      <c r="N869" s="1">
        <v>92814</v>
      </c>
      <c r="O869" s="1">
        <v>93174</v>
      </c>
      <c r="P869" s="1">
        <v>93534</v>
      </c>
      <c r="Q869" s="1">
        <v>93582</v>
      </c>
      <c r="T869"/>
    </row>
    <row r="870" spans="1:20" x14ac:dyDescent="0.15">
      <c r="A870" t="s">
        <v>10246</v>
      </c>
      <c r="B870">
        <v>19157</v>
      </c>
      <c r="C870" t="s">
        <v>10247</v>
      </c>
      <c r="D870" t="str">
        <f t="shared" si="43"/>
        <v>Iowa</v>
      </c>
      <c r="E870" t="str">
        <f t="shared" si="44"/>
        <v xml:space="preserve">Poweshiek </v>
      </c>
      <c r="F870" t="s">
        <v>15411</v>
      </c>
      <c r="G870" t="s">
        <v>1445</v>
      </c>
      <c r="H870" s="4" t="s">
        <v>122</v>
      </c>
      <c r="I870" s="1">
        <v>18914</v>
      </c>
      <c r="J870" s="1">
        <v>18914</v>
      </c>
      <c r="K870" s="1">
        <v>18908</v>
      </c>
      <c r="L870" s="1">
        <v>18867</v>
      </c>
      <c r="M870" s="1">
        <v>18766</v>
      </c>
      <c r="N870" s="1">
        <v>18632</v>
      </c>
      <c r="O870" s="1">
        <v>18667</v>
      </c>
      <c r="P870" s="1">
        <v>18512</v>
      </c>
      <c r="Q870" s="1">
        <v>18533</v>
      </c>
      <c r="T870"/>
    </row>
    <row r="871" spans="1:20" x14ac:dyDescent="0.15">
      <c r="A871" t="s">
        <v>10248</v>
      </c>
      <c r="B871">
        <v>19159</v>
      </c>
      <c r="C871" t="s">
        <v>10249</v>
      </c>
      <c r="D871" t="str">
        <f t="shared" si="43"/>
        <v>Iowa</v>
      </c>
      <c r="E871" t="str">
        <f t="shared" si="44"/>
        <v xml:space="preserve">Ringgold </v>
      </c>
      <c r="F871" t="s">
        <v>15412</v>
      </c>
      <c r="G871" t="s">
        <v>1445</v>
      </c>
      <c r="H871" s="4" t="s">
        <v>122</v>
      </c>
      <c r="I871" s="1">
        <v>5131</v>
      </c>
      <c r="J871" s="1">
        <v>5131</v>
      </c>
      <c r="K871" s="1">
        <v>5122</v>
      </c>
      <c r="L871" s="1">
        <v>5098</v>
      </c>
      <c r="M871" s="1">
        <v>5082</v>
      </c>
      <c r="N871" s="1">
        <v>5036</v>
      </c>
      <c r="O871" s="1">
        <v>5031</v>
      </c>
      <c r="P871" s="1">
        <v>5054</v>
      </c>
      <c r="Q871" s="1">
        <v>5068</v>
      </c>
      <c r="T871"/>
    </row>
    <row r="872" spans="1:20" x14ac:dyDescent="0.15">
      <c r="A872" t="s">
        <v>10250</v>
      </c>
      <c r="B872">
        <v>19161</v>
      </c>
      <c r="C872" t="s">
        <v>10251</v>
      </c>
      <c r="D872" t="str">
        <f t="shared" si="43"/>
        <v>Iowa</v>
      </c>
      <c r="E872" t="str">
        <f t="shared" si="44"/>
        <v xml:space="preserve">Sac </v>
      </c>
      <c r="F872" t="s">
        <v>15413</v>
      </c>
      <c r="G872" t="s">
        <v>1445</v>
      </c>
      <c r="H872" s="25" t="s">
        <v>122</v>
      </c>
      <c r="I872" s="1">
        <v>10350</v>
      </c>
      <c r="J872" s="1">
        <v>10350</v>
      </c>
      <c r="K872" s="1">
        <v>10352</v>
      </c>
      <c r="L872" s="1">
        <v>10235</v>
      </c>
      <c r="M872" s="1">
        <v>10177</v>
      </c>
      <c r="N872" s="1">
        <v>10050</v>
      </c>
      <c r="O872" s="1">
        <v>10060</v>
      </c>
      <c r="P872" s="1">
        <v>10009</v>
      </c>
      <c r="Q872" s="1">
        <v>9876</v>
      </c>
      <c r="T872"/>
    </row>
    <row r="873" spans="1:20" x14ac:dyDescent="0.15">
      <c r="A873" t="s">
        <v>10252</v>
      </c>
      <c r="B873">
        <v>19163</v>
      </c>
      <c r="C873" t="s">
        <v>10253</v>
      </c>
      <c r="D873" t="str">
        <f t="shared" si="43"/>
        <v>Iowa</v>
      </c>
      <c r="E873" t="str">
        <f t="shared" si="44"/>
        <v xml:space="preserve">Scott </v>
      </c>
      <c r="F873" t="s">
        <v>14956</v>
      </c>
      <c r="G873" t="s">
        <v>1445</v>
      </c>
      <c r="H873" s="4" t="s">
        <v>122</v>
      </c>
      <c r="I873" s="1">
        <v>165224</v>
      </c>
      <c r="J873" s="1">
        <v>165224</v>
      </c>
      <c r="K873" s="1">
        <v>165747</v>
      </c>
      <c r="L873" s="1">
        <v>167046</v>
      </c>
      <c r="M873" s="1">
        <v>168840</v>
      </c>
      <c r="N873" s="1">
        <v>170551</v>
      </c>
      <c r="O873" s="1">
        <v>171546</v>
      </c>
      <c r="P873" s="1">
        <v>172170</v>
      </c>
      <c r="Q873" s="1">
        <v>172474</v>
      </c>
      <c r="T873"/>
    </row>
    <row r="874" spans="1:20" x14ac:dyDescent="0.15">
      <c r="A874" t="s">
        <v>10254</v>
      </c>
      <c r="B874">
        <v>19165</v>
      </c>
      <c r="C874" t="s">
        <v>10255</v>
      </c>
      <c r="D874" t="str">
        <f t="shared" si="43"/>
        <v>Iowa</v>
      </c>
      <c r="E874" t="str">
        <f t="shared" si="44"/>
        <v xml:space="preserve">Shelby </v>
      </c>
      <c r="F874" t="s">
        <v>14887</v>
      </c>
      <c r="G874" t="s">
        <v>1445</v>
      </c>
      <c r="H874" s="4" t="s">
        <v>122</v>
      </c>
      <c r="I874" s="1">
        <v>12167</v>
      </c>
      <c r="J874" s="1">
        <v>12167</v>
      </c>
      <c r="K874" s="1">
        <v>12165</v>
      </c>
      <c r="L874" s="1">
        <v>12031</v>
      </c>
      <c r="M874" s="1">
        <v>12082</v>
      </c>
      <c r="N874" s="1">
        <v>11964</v>
      </c>
      <c r="O874" s="1">
        <v>11962</v>
      </c>
      <c r="P874" s="1">
        <v>11913</v>
      </c>
      <c r="Q874" s="1">
        <v>11800</v>
      </c>
      <c r="T874"/>
    </row>
    <row r="875" spans="1:20" x14ac:dyDescent="0.15">
      <c r="A875" t="s">
        <v>10256</v>
      </c>
      <c r="B875">
        <v>19167</v>
      </c>
      <c r="C875" t="s">
        <v>10257</v>
      </c>
      <c r="D875" t="str">
        <f t="shared" si="43"/>
        <v>Iowa</v>
      </c>
      <c r="E875" t="str">
        <f t="shared" si="44"/>
        <v xml:space="preserve">Sioux </v>
      </c>
      <c r="F875" t="s">
        <v>15414</v>
      </c>
      <c r="G875" t="s">
        <v>1445</v>
      </c>
      <c r="H875" s="4" t="s">
        <v>120</v>
      </c>
      <c r="I875" s="1">
        <v>33704</v>
      </c>
      <c r="J875" s="1">
        <v>33704</v>
      </c>
      <c r="K875" s="1">
        <v>33733</v>
      </c>
      <c r="L875" s="1">
        <v>34030</v>
      </c>
      <c r="M875" s="1">
        <v>34339</v>
      </c>
      <c r="N875" s="1">
        <v>34494</v>
      </c>
      <c r="O875" s="1">
        <v>34622</v>
      </c>
      <c r="P875" s="1">
        <v>34752</v>
      </c>
      <c r="Q875" s="1">
        <v>34898</v>
      </c>
      <c r="T875"/>
    </row>
    <row r="876" spans="1:20" x14ac:dyDescent="0.15">
      <c r="A876" t="s">
        <v>10258</v>
      </c>
      <c r="B876">
        <v>19169</v>
      </c>
      <c r="C876" t="s">
        <v>10259</v>
      </c>
      <c r="D876" t="str">
        <f t="shared" si="43"/>
        <v>Iowa</v>
      </c>
      <c r="E876" t="str">
        <f t="shared" si="44"/>
        <v xml:space="preserve">Story </v>
      </c>
      <c r="F876" t="s">
        <v>15415</v>
      </c>
      <c r="G876" t="s">
        <v>1445</v>
      </c>
      <c r="H876" s="4" t="s">
        <v>122</v>
      </c>
      <c r="I876" s="1">
        <v>89542</v>
      </c>
      <c r="J876" s="1">
        <v>89542</v>
      </c>
      <c r="K876" s="1">
        <v>89634</v>
      </c>
      <c r="L876" s="1">
        <v>90864</v>
      </c>
      <c r="M876" s="1">
        <v>91799</v>
      </c>
      <c r="N876" s="1">
        <v>93569</v>
      </c>
      <c r="O876" s="1">
        <v>95366</v>
      </c>
      <c r="P876" s="1">
        <v>96346</v>
      </c>
      <c r="Q876" s="1">
        <v>97090</v>
      </c>
      <c r="T876"/>
    </row>
    <row r="877" spans="1:20" x14ac:dyDescent="0.15">
      <c r="A877" t="s">
        <v>10260</v>
      </c>
      <c r="B877">
        <v>19171</v>
      </c>
      <c r="C877" t="s">
        <v>10261</v>
      </c>
      <c r="D877" t="str">
        <f t="shared" si="43"/>
        <v>Iowa</v>
      </c>
      <c r="E877" t="str">
        <f t="shared" si="44"/>
        <v xml:space="preserve">Tama </v>
      </c>
      <c r="F877" t="s">
        <v>15416</v>
      </c>
      <c r="G877" t="s">
        <v>1445</v>
      </c>
      <c r="H877" s="4" t="s">
        <v>122</v>
      </c>
      <c r="I877" s="1">
        <v>17767</v>
      </c>
      <c r="J877" s="1">
        <v>17767</v>
      </c>
      <c r="K877" s="1">
        <v>17725</v>
      </c>
      <c r="L877" s="1">
        <v>17635</v>
      </c>
      <c r="M877" s="1">
        <v>17536</v>
      </c>
      <c r="N877" s="1">
        <v>17512</v>
      </c>
      <c r="O877" s="1">
        <v>17405</v>
      </c>
      <c r="P877" s="1">
        <v>17341</v>
      </c>
      <c r="Q877" s="1">
        <v>17319</v>
      </c>
      <c r="T877"/>
    </row>
    <row r="878" spans="1:20" x14ac:dyDescent="0.15">
      <c r="A878" t="s">
        <v>10262</v>
      </c>
      <c r="B878">
        <v>19173</v>
      </c>
      <c r="C878" t="s">
        <v>10263</v>
      </c>
      <c r="D878" t="str">
        <f t="shared" si="43"/>
        <v>Iowa</v>
      </c>
      <c r="E878" t="str">
        <f t="shared" si="44"/>
        <v xml:space="preserve">Taylor </v>
      </c>
      <c r="F878" t="s">
        <v>15134</v>
      </c>
      <c r="G878" t="s">
        <v>1445</v>
      </c>
      <c r="H878" s="4" t="s">
        <v>122</v>
      </c>
      <c r="I878" s="1">
        <v>6317</v>
      </c>
      <c r="J878" s="1">
        <v>6317</v>
      </c>
      <c r="K878" s="1">
        <v>6315</v>
      </c>
      <c r="L878" s="1">
        <v>6283</v>
      </c>
      <c r="M878" s="1">
        <v>6237</v>
      </c>
      <c r="N878" s="1">
        <v>6210</v>
      </c>
      <c r="O878" s="1">
        <v>6155</v>
      </c>
      <c r="P878" s="1">
        <v>6229</v>
      </c>
      <c r="Q878" s="1">
        <v>6216</v>
      </c>
      <c r="T878"/>
    </row>
    <row r="879" spans="1:20" x14ac:dyDescent="0.15">
      <c r="A879" t="s">
        <v>10264</v>
      </c>
      <c r="B879">
        <v>19175</v>
      </c>
      <c r="C879" t="s">
        <v>10265</v>
      </c>
      <c r="D879" t="str">
        <f t="shared" si="43"/>
        <v>Iowa</v>
      </c>
      <c r="E879" t="str">
        <f t="shared" si="44"/>
        <v xml:space="preserve">Union </v>
      </c>
      <c r="F879" t="s">
        <v>14962</v>
      </c>
      <c r="G879" t="s">
        <v>1445</v>
      </c>
      <c r="H879" s="4" t="s">
        <v>122</v>
      </c>
      <c r="I879" s="1">
        <v>12534</v>
      </c>
      <c r="J879" s="1">
        <v>12534</v>
      </c>
      <c r="K879" s="1">
        <v>12520</v>
      </c>
      <c r="L879" s="1">
        <v>12570</v>
      </c>
      <c r="M879" s="1">
        <v>12599</v>
      </c>
      <c r="N879" s="1">
        <v>12606</v>
      </c>
      <c r="O879" s="1">
        <v>12621</v>
      </c>
      <c r="P879" s="1">
        <v>12447</v>
      </c>
      <c r="Q879" s="1">
        <v>12420</v>
      </c>
      <c r="R879" t="s">
        <v>120</v>
      </c>
      <c r="S879" s="14">
        <f>SUMIF(H:H,R879,Q:Q)</f>
        <v>6456173</v>
      </c>
      <c r="T879" s="15">
        <f t="shared" ref="T879" si="46">(S879-$U$4)/$U$4</f>
        <v>3.9665937956350671E-5</v>
      </c>
    </row>
    <row r="880" spans="1:20" x14ac:dyDescent="0.15">
      <c r="A880" t="s">
        <v>10266</v>
      </c>
      <c r="B880">
        <v>19177</v>
      </c>
      <c r="C880" t="s">
        <v>10267</v>
      </c>
      <c r="D880" t="str">
        <f t="shared" si="43"/>
        <v>Iowa</v>
      </c>
      <c r="E880" t="str">
        <f t="shared" si="44"/>
        <v xml:space="preserve">Van Buren </v>
      </c>
      <c r="F880" t="s">
        <v>14963</v>
      </c>
      <c r="G880" t="s">
        <v>1445</v>
      </c>
      <c r="H880" s="4" t="s">
        <v>122</v>
      </c>
      <c r="I880" s="1">
        <v>7570</v>
      </c>
      <c r="J880" s="1">
        <v>7570</v>
      </c>
      <c r="K880" s="1">
        <v>7559</v>
      </c>
      <c r="L880" s="1">
        <v>7514</v>
      </c>
      <c r="M880" s="1">
        <v>7456</v>
      </c>
      <c r="N880" s="1">
        <v>7438</v>
      </c>
      <c r="O880" s="1">
        <v>7410</v>
      </c>
      <c r="P880" s="1">
        <v>7325</v>
      </c>
      <c r="Q880" s="1">
        <v>7271</v>
      </c>
      <c r="R880" t="s">
        <v>122</v>
      </c>
      <c r="S880" s="14">
        <f>SUMIF(H:H,R880,Q:Q)</f>
        <v>6453676</v>
      </c>
      <c r="T880" s="15">
        <f>(S880-$U$4)/$U$4</f>
        <v>-3.4711103438424138E-4</v>
      </c>
    </row>
    <row r="881" spans="1:20" x14ac:dyDescent="0.15">
      <c r="A881" t="s">
        <v>10268</v>
      </c>
      <c r="B881">
        <v>19179</v>
      </c>
      <c r="C881" t="s">
        <v>10269</v>
      </c>
      <c r="D881" t="str">
        <f t="shared" si="43"/>
        <v>Iowa</v>
      </c>
      <c r="E881" t="str">
        <f t="shared" si="44"/>
        <v xml:space="preserve">Wapello </v>
      </c>
      <c r="F881" t="s">
        <v>15417</v>
      </c>
      <c r="G881" t="s">
        <v>1445</v>
      </c>
      <c r="H881" s="4" t="s">
        <v>122</v>
      </c>
      <c r="I881" s="1">
        <v>35625</v>
      </c>
      <c r="J881" s="1">
        <v>35625</v>
      </c>
      <c r="K881" s="1">
        <v>35648</v>
      </c>
      <c r="L881" s="1">
        <v>35434</v>
      </c>
      <c r="M881" s="1">
        <v>35357</v>
      </c>
      <c r="N881" s="1">
        <v>35379</v>
      </c>
      <c r="O881" s="1">
        <v>35244</v>
      </c>
      <c r="P881" s="1">
        <v>35248</v>
      </c>
      <c r="Q881" s="1">
        <v>34982</v>
      </c>
      <c r="T881"/>
    </row>
    <row r="882" spans="1:20" x14ac:dyDescent="0.15">
      <c r="A882" t="s">
        <v>10270</v>
      </c>
      <c r="B882">
        <v>19181</v>
      </c>
      <c r="C882" t="s">
        <v>10271</v>
      </c>
      <c r="D882" t="str">
        <f t="shared" si="43"/>
        <v>Iowa</v>
      </c>
      <c r="E882" t="str">
        <f t="shared" si="44"/>
        <v xml:space="preserve">Warren </v>
      </c>
      <c r="F882" t="s">
        <v>15238</v>
      </c>
      <c r="G882" t="s">
        <v>1445</v>
      </c>
      <c r="H882" s="4" t="s">
        <v>122</v>
      </c>
      <c r="I882" s="1">
        <v>46225</v>
      </c>
      <c r="J882" s="1">
        <v>46228</v>
      </c>
      <c r="K882" s="1">
        <v>46332</v>
      </c>
      <c r="L882" s="1">
        <v>46678</v>
      </c>
      <c r="M882" s="1">
        <v>46991</v>
      </c>
      <c r="N882" s="1">
        <v>47452</v>
      </c>
      <c r="O882" s="1">
        <v>48010</v>
      </c>
      <c r="P882" s="1">
        <v>48706</v>
      </c>
      <c r="Q882" s="1">
        <v>49691</v>
      </c>
      <c r="T882"/>
    </row>
    <row r="883" spans="1:20" x14ac:dyDescent="0.15">
      <c r="A883" t="s">
        <v>10272</v>
      </c>
      <c r="B883">
        <v>19183</v>
      </c>
      <c r="C883" t="s">
        <v>10273</v>
      </c>
      <c r="D883" t="str">
        <f t="shared" si="43"/>
        <v>Iowa</v>
      </c>
      <c r="E883" t="str">
        <f t="shared" si="44"/>
        <v xml:space="preserve">Washington </v>
      </c>
      <c r="F883" t="s">
        <v>14893</v>
      </c>
      <c r="G883" t="s">
        <v>1445</v>
      </c>
      <c r="H883" s="4" t="s">
        <v>122</v>
      </c>
      <c r="I883" s="1">
        <v>21704</v>
      </c>
      <c r="J883" s="1">
        <v>21704</v>
      </c>
      <c r="K883" s="1">
        <v>21696</v>
      </c>
      <c r="L883" s="1">
        <v>21837</v>
      </c>
      <c r="M883" s="1">
        <v>21928</v>
      </c>
      <c r="N883" s="1">
        <v>22017</v>
      </c>
      <c r="O883" s="1">
        <v>22097</v>
      </c>
      <c r="P883" s="1">
        <v>22251</v>
      </c>
      <c r="Q883" s="1">
        <v>22281</v>
      </c>
      <c r="T883"/>
    </row>
    <row r="884" spans="1:20" x14ac:dyDescent="0.15">
      <c r="A884" t="s">
        <v>10274</v>
      </c>
      <c r="B884">
        <v>19185</v>
      </c>
      <c r="C884" t="s">
        <v>10275</v>
      </c>
      <c r="D884" t="str">
        <f t="shared" si="43"/>
        <v>Iowa</v>
      </c>
      <c r="E884" t="str">
        <f t="shared" si="44"/>
        <v xml:space="preserve">Wayne </v>
      </c>
      <c r="F884" t="s">
        <v>15239</v>
      </c>
      <c r="G884" t="s">
        <v>1445</v>
      </c>
      <c r="H884" s="4" t="s">
        <v>122</v>
      </c>
      <c r="I884" s="1">
        <v>6403</v>
      </c>
      <c r="J884" s="1">
        <v>6403</v>
      </c>
      <c r="K884" s="1">
        <v>6400</v>
      </c>
      <c r="L884" s="1">
        <v>6367</v>
      </c>
      <c r="M884" s="1">
        <v>6364</v>
      </c>
      <c r="N884" s="1">
        <v>6422</v>
      </c>
      <c r="O884" s="1">
        <v>6392</v>
      </c>
      <c r="P884" s="1">
        <v>6386</v>
      </c>
      <c r="Q884" s="1">
        <v>6452</v>
      </c>
      <c r="T884"/>
    </row>
    <row r="885" spans="1:20" x14ac:dyDescent="0.15">
      <c r="A885" t="s">
        <v>10276</v>
      </c>
      <c r="B885">
        <v>19187</v>
      </c>
      <c r="C885" t="s">
        <v>10277</v>
      </c>
      <c r="D885" t="str">
        <f t="shared" si="43"/>
        <v>Iowa</v>
      </c>
      <c r="E885" t="str">
        <f t="shared" si="44"/>
        <v xml:space="preserve">Webster </v>
      </c>
      <c r="F885" t="s">
        <v>15240</v>
      </c>
      <c r="G885" t="s">
        <v>1445</v>
      </c>
      <c r="H885" s="4" t="s">
        <v>120</v>
      </c>
      <c r="I885" s="1">
        <v>38013</v>
      </c>
      <c r="J885" s="1">
        <v>38013</v>
      </c>
      <c r="K885" s="1">
        <v>37876</v>
      </c>
      <c r="L885" s="1">
        <v>37727</v>
      </c>
      <c r="M885" s="1">
        <v>37252</v>
      </c>
      <c r="N885" s="1">
        <v>37256</v>
      </c>
      <c r="O885" s="1">
        <v>36983</v>
      </c>
      <c r="P885" s="1">
        <v>36992</v>
      </c>
      <c r="Q885" s="1">
        <v>36769</v>
      </c>
      <c r="T885"/>
    </row>
    <row r="886" spans="1:20" x14ac:dyDescent="0.15">
      <c r="A886" t="s">
        <v>10278</v>
      </c>
      <c r="B886">
        <v>19189</v>
      </c>
      <c r="C886" t="s">
        <v>10279</v>
      </c>
      <c r="D886" t="str">
        <f t="shared" si="43"/>
        <v>Iowa</v>
      </c>
      <c r="E886" t="str">
        <f t="shared" si="44"/>
        <v xml:space="preserve">Winnebago </v>
      </c>
      <c r="F886" t="s">
        <v>15334</v>
      </c>
      <c r="G886" t="s">
        <v>1445</v>
      </c>
      <c r="H886" s="4" t="s">
        <v>120</v>
      </c>
      <c r="I886" s="1">
        <v>10866</v>
      </c>
      <c r="J886" s="1">
        <v>10866</v>
      </c>
      <c r="K886" s="1">
        <v>10840</v>
      </c>
      <c r="L886" s="1">
        <v>10727</v>
      </c>
      <c r="M886" s="1">
        <v>10634</v>
      </c>
      <c r="N886" s="1">
        <v>10477</v>
      </c>
      <c r="O886" s="1">
        <v>10593</v>
      </c>
      <c r="P886" s="1">
        <v>10567</v>
      </c>
      <c r="Q886" s="1">
        <v>10631</v>
      </c>
      <c r="T886"/>
    </row>
    <row r="887" spans="1:20" x14ac:dyDescent="0.15">
      <c r="A887" t="s">
        <v>10280</v>
      </c>
      <c r="B887">
        <v>19191</v>
      </c>
      <c r="C887" t="s">
        <v>10281</v>
      </c>
      <c r="D887" t="str">
        <f t="shared" si="43"/>
        <v>Iowa</v>
      </c>
      <c r="E887" t="str">
        <f t="shared" si="44"/>
        <v xml:space="preserve">Winneshiek </v>
      </c>
      <c r="F887" t="s">
        <v>15418</v>
      </c>
      <c r="G887" t="s">
        <v>1445</v>
      </c>
      <c r="H887" s="4" t="s">
        <v>120</v>
      </c>
      <c r="I887" s="1">
        <v>21056</v>
      </c>
      <c r="J887" s="1">
        <v>21058</v>
      </c>
      <c r="K887" s="1">
        <v>21065</v>
      </c>
      <c r="L887" s="1">
        <v>21045</v>
      </c>
      <c r="M887" s="1">
        <v>21042</v>
      </c>
      <c r="N887" s="1">
        <v>20862</v>
      </c>
      <c r="O887" s="1">
        <v>20728</v>
      </c>
      <c r="P887" s="1">
        <v>20754</v>
      </c>
      <c r="Q887" s="1">
        <v>20561</v>
      </c>
      <c r="T887"/>
    </row>
    <row r="888" spans="1:20" x14ac:dyDescent="0.15">
      <c r="A888" t="s">
        <v>10282</v>
      </c>
      <c r="B888">
        <v>19193</v>
      </c>
      <c r="C888" t="s">
        <v>10283</v>
      </c>
      <c r="D888" t="str">
        <f t="shared" si="43"/>
        <v>Iowa</v>
      </c>
      <c r="E888" t="str">
        <f t="shared" si="44"/>
        <v xml:space="preserve">Woodbury </v>
      </c>
      <c r="F888" t="s">
        <v>15419</v>
      </c>
      <c r="G888" t="s">
        <v>1445</v>
      </c>
      <c r="H888" s="4" t="s">
        <v>122</v>
      </c>
      <c r="I888" s="1">
        <v>102172</v>
      </c>
      <c r="J888" s="1">
        <v>102177</v>
      </c>
      <c r="K888" s="1">
        <v>102363</v>
      </c>
      <c r="L888" s="1">
        <v>102649</v>
      </c>
      <c r="M888" s="1">
        <v>102330</v>
      </c>
      <c r="N888" s="1">
        <v>102242</v>
      </c>
      <c r="O888" s="1">
        <v>102314</v>
      </c>
      <c r="P888" s="1">
        <v>102464</v>
      </c>
      <c r="Q888" s="1">
        <v>102779</v>
      </c>
      <c r="T888"/>
    </row>
    <row r="889" spans="1:20" x14ac:dyDescent="0.15">
      <c r="A889" t="s">
        <v>10284</v>
      </c>
      <c r="B889">
        <v>19195</v>
      </c>
      <c r="C889" t="s">
        <v>10285</v>
      </c>
      <c r="D889" t="str">
        <f t="shared" si="43"/>
        <v>Iowa</v>
      </c>
      <c r="E889" t="str">
        <f t="shared" si="44"/>
        <v xml:space="preserve">Worth </v>
      </c>
      <c r="F889" t="s">
        <v>15245</v>
      </c>
      <c r="G889" t="s">
        <v>1445</v>
      </c>
      <c r="H889" s="4" t="s">
        <v>120</v>
      </c>
      <c r="I889" s="1">
        <v>7598</v>
      </c>
      <c r="J889" s="1">
        <v>7598</v>
      </c>
      <c r="K889" s="1">
        <v>7583</v>
      </c>
      <c r="L889" s="1">
        <v>7583</v>
      </c>
      <c r="M889" s="1">
        <v>7525</v>
      </c>
      <c r="N889" s="1">
        <v>7541</v>
      </c>
      <c r="O889" s="1">
        <v>7605</v>
      </c>
      <c r="P889" s="1">
        <v>7562</v>
      </c>
      <c r="Q889" s="1">
        <v>7572</v>
      </c>
      <c r="T889"/>
    </row>
    <row r="890" spans="1:20" x14ac:dyDescent="0.15">
      <c r="A890" t="s">
        <v>10286</v>
      </c>
      <c r="B890">
        <v>19197</v>
      </c>
      <c r="C890" t="s">
        <v>10287</v>
      </c>
      <c r="D890" t="str">
        <f t="shared" si="43"/>
        <v>Iowa</v>
      </c>
      <c r="E890" t="str">
        <f t="shared" si="44"/>
        <v xml:space="preserve">Wright </v>
      </c>
      <c r="F890" t="s">
        <v>15420</v>
      </c>
      <c r="G890" t="s">
        <v>1445</v>
      </c>
      <c r="H890" s="4" t="s">
        <v>120</v>
      </c>
      <c r="I890" s="1">
        <v>13229</v>
      </c>
      <c r="J890" s="1">
        <v>13229</v>
      </c>
      <c r="K890" s="1">
        <v>13197</v>
      </c>
      <c r="L890" s="1">
        <v>13039</v>
      </c>
      <c r="M890" s="1">
        <v>13019</v>
      </c>
      <c r="N890" s="1">
        <v>12969</v>
      </c>
      <c r="O890" s="1">
        <v>12883</v>
      </c>
      <c r="P890" s="1">
        <v>12803</v>
      </c>
      <c r="Q890" s="1">
        <v>12779</v>
      </c>
      <c r="T890"/>
    </row>
    <row r="891" spans="1:20" x14ac:dyDescent="0.15">
      <c r="A891" t="s">
        <v>10288</v>
      </c>
      <c r="B891">
        <v>20001</v>
      </c>
      <c r="C891" t="s">
        <v>10289</v>
      </c>
      <c r="D891" t="str">
        <f t="shared" si="43"/>
        <v>Kansas</v>
      </c>
      <c r="E891" t="str">
        <f t="shared" si="44"/>
        <v xml:space="preserve">Allen </v>
      </c>
      <c r="F891" t="s">
        <v>15336</v>
      </c>
      <c r="G891" t="s">
        <v>14804</v>
      </c>
      <c r="H891" s="4" t="s">
        <v>16756</v>
      </c>
      <c r="I891" s="1">
        <v>13371</v>
      </c>
      <c r="J891" s="1">
        <v>13371</v>
      </c>
      <c r="K891" s="1">
        <v>13355</v>
      </c>
      <c r="L891" s="1">
        <v>13344</v>
      </c>
      <c r="M891" s="1">
        <v>13336</v>
      </c>
      <c r="N891" s="1">
        <v>13080</v>
      </c>
      <c r="O891" s="1">
        <v>12903</v>
      </c>
      <c r="P891" s="1">
        <v>12724</v>
      </c>
      <c r="Q891" s="1">
        <v>12714</v>
      </c>
      <c r="S891" s="14"/>
      <c r="T891" s="15"/>
    </row>
    <row r="892" spans="1:20" x14ac:dyDescent="0.15">
      <c r="A892" t="s">
        <v>10290</v>
      </c>
      <c r="B892">
        <v>20003</v>
      </c>
      <c r="C892" t="s">
        <v>10291</v>
      </c>
      <c r="D892" t="str">
        <f t="shared" si="43"/>
        <v>Kansas</v>
      </c>
      <c r="E892" t="str">
        <f t="shared" si="44"/>
        <v xml:space="preserve">Anderson </v>
      </c>
      <c r="F892" t="s">
        <v>15421</v>
      </c>
      <c r="G892" t="s">
        <v>14804</v>
      </c>
      <c r="H892" s="4" t="s">
        <v>16756</v>
      </c>
      <c r="I892" s="1">
        <v>8102</v>
      </c>
      <c r="J892" s="1">
        <v>8102</v>
      </c>
      <c r="K892" s="1">
        <v>8092</v>
      </c>
      <c r="L892" s="1">
        <v>8046</v>
      </c>
      <c r="M892" s="1">
        <v>7912</v>
      </c>
      <c r="N892" s="1">
        <v>7845</v>
      </c>
      <c r="O892" s="1">
        <v>7880</v>
      </c>
      <c r="P892" s="1">
        <v>7824</v>
      </c>
      <c r="Q892" s="1">
        <v>7827</v>
      </c>
      <c r="S892" s="14"/>
      <c r="T892" s="15"/>
    </row>
    <row r="893" spans="1:20" x14ac:dyDescent="0.15">
      <c r="A893" t="s">
        <v>10292</v>
      </c>
      <c r="B893">
        <v>20005</v>
      </c>
      <c r="C893" t="s">
        <v>10293</v>
      </c>
      <c r="D893" t="str">
        <f t="shared" si="43"/>
        <v>Kansas</v>
      </c>
      <c r="E893" t="str">
        <f t="shared" si="44"/>
        <v xml:space="preserve">Atchison </v>
      </c>
      <c r="F893" t="s">
        <v>15422</v>
      </c>
      <c r="G893" t="s">
        <v>14804</v>
      </c>
      <c r="H893" s="25" t="s">
        <v>16756</v>
      </c>
      <c r="I893" s="1">
        <v>16924</v>
      </c>
      <c r="J893" s="1">
        <v>16924</v>
      </c>
      <c r="K893" s="1">
        <v>16868</v>
      </c>
      <c r="L893" s="1">
        <v>16778</v>
      </c>
      <c r="M893" s="1">
        <v>16793</v>
      </c>
      <c r="N893" s="1">
        <v>16696</v>
      </c>
      <c r="O893" s="1">
        <v>16509</v>
      </c>
      <c r="P893" s="1">
        <v>16409</v>
      </c>
      <c r="Q893" s="1">
        <v>16380</v>
      </c>
      <c r="T893"/>
    </row>
    <row r="894" spans="1:20" x14ac:dyDescent="0.15">
      <c r="A894" t="s">
        <v>10294</v>
      </c>
      <c r="B894">
        <v>20007</v>
      </c>
      <c r="C894" t="s">
        <v>10295</v>
      </c>
      <c r="D894" t="str">
        <f t="shared" si="43"/>
        <v>Kansas</v>
      </c>
      <c r="E894" t="str">
        <f t="shared" si="44"/>
        <v xml:space="preserve">Barber </v>
      </c>
      <c r="F894" t="s">
        <v>15423</v>
      </c>
      <c r="G894" t="s">
        <v>14804</v>
      </c>
      <c r="H894" s="4" t="s">
        <v>217</v>
      </c>
      <c r="I894" s="1">
        <v>4861</v>
      </c>
      <c r="J894" s="1">
        <v>4861</v>
      </c>
      <c r="K894" s="1">
        <v>4838</v>
      </c>
      <c r="L894" s="1">
        <v>4914</v>
      </c>
      <c r="M894" s="1">
        <v>4866</v>
      </c>
      <c r="N894" s="1">
        <v>4914</v>
      </c>
      <c r="O894" s="1">
        <v>4878</v>
      </c>
      <c r="P894" s="1">
        <v>4821</v>
      </c>
      <c r="Q894" s="1">
        <v>4688</v>
      </c>
      <c r="T894"/>
    </row>
    <row r="895" spans="1:20" x14ac:dyDescent="0.15">
      <c r="A895" t="s">
        <v>10296</v>
      </c>
      <c r="B895">
        <v>20009</v>
      </c>
      <c r="C895" t="s">
        <v>10297</v>
      </c>
      <c r="D895" t="str">
        <f t="shared" si="43"/>
        <v>Kansas</v>
      </c>
      <c r="E895" t="str">
        <f t="shared" si="44"/>
        <v xml:space="preserve">Barton </v>
      </c>
      <c r="F895" t="s">
        <v>15424</v>
      </c>
      <c r="G895" t="s">
        <v>14804</v>
      </c>
      <c r="H895" s="4" t="s">
        <v>217</v>
      </c>
      <c r="I895" s="1">
        <v>27674</v>
      </c>
      <c r="J895" s="1">
        <v>27674</v>
      </c>
      <c r="K895" s="1">
        <v>27683</v>
      </c>
      <c r="L895" s="1">
        <v>27676</v>
      </c>
      <c r="M895" s="1">
        <v>27515</v>
      </c>
      <c r="N895" s="1">
        <v>27425</v>
      </c>
      <c r="O895" s="1">
        <v>27262</v>
      </c>
      <c r="P895" s="1">
        <v>27092</v>
      </c>
      <c r="Q895" s="1">
        <v>26775</v>
      </c>
      <c r="T895"/>
    </row>
    <row r="896" spans="1:20" x14ac:dyDescent="0.15">
      <c r="A896" t="s">
        <v>10298</v>
      </c>
      <c r="B896">
        <v>20011</v>
      </c>
      <c r="C896" t="s">
        <v>10299</v>
      </c>
      <c r="D896" t="str">
        <f t="shared" si="43"/>
        <v>Kansas</v>
      </c>
      <c r="E896" t="str">
        <f t="shared" si="44"/>
        <v xml:space="preserve">Bourbon </v>
      </c>
      <c r="F896" t="s">
        <v>15425</v>
      </c>
      <c r="G896" t="s">
        <v>14804</v>
      </c>
      <c r="H896" s="4" t="s">
        <v>16756</v>
      </c>
      <c r="I896" s="1">
        <v>15173</v>
      </c>
      <c r="J896" s="1">
        <v>15173</v>
      </c>
      <c r="K896" s="1">
        <v>15143</v>
      </c>
      <c r="L896" s="1">
        <v>14925</v>
      </c>
      <c r="M896" s="1">
        <v>14844</v>
      </c>
      <c r="N896" s="1">
        <v>14796</v>
      </c>
      <c r="O896" s="1">
        <v>14774</v>
      </c>
      <c r="P896" s="1">
        <v>14724</v>
      </c>
      <c r="Q896" s="1">
        <v>14617</v>
      </c>
      <c r="T896"/>
    </row>
    <row r="897" spans="1:20" x14ac:dyDescent="0.15">
      <c r="A897" t="s">
        <v>10300</v>
      </c>
      <c r="B897">
        <v>20013</v>
      </c>
      <c r="C897" t="s">
        <v>10301</v>
      </c>
      <c r="D897" t="str">
        <f t="shared" si="43"/>
        <v>Kansas</v>
      </c>
      <c r="E897" t="str">
        <f t="shared" si="44"/>
        <v xml:space="preserve">Brown </v>
      </c>
      <c r="F897" t="s">
        <v>15284</v>
      </c>
      <c r="G897" t="s">
        <v>14804</v>
      </c>
      <c r="H897" s="4" t="s">
        <v>217</v>
      </c>
      <c r="I897" s="1">
        <v>9984</v>
      </c>
      <c r="J897" s="1">
        <v>9984</v>
      </c>
      <c r="K897" s="1">
        <v>9978</v>
      </c>
      <c r="L897" s="1">
        <v>9989</v>
      </c>
      <c r="M897" s="1">
        <v>9879</v>
      </c>
      <c r="N897" s="1">
        <v>9940</v>
      </c>
      <c r="O897" s="1">
        <v>9804</v>
      </c>
      <c r="P897" s="1">
        <v>9745</v>
      </c>
      <c r="Q897" s="1">
        <v>9684</v>
      </c>
      <c r="T897"/>
    </row>
    <row r="898" spans="1:20" x14ac:dyDescent="0.15">
      <c r="A898" t="s">
        <v>10302</v>
      </c>
      <c r="B898">
        <v>20015</v>
      </c>
      <c r="C898" t="s">
        <v>10303</v>
      </c>
      <c r="D898" t="str">
        <f t="shared" si="43"/>
        <v>Kansas</v>
      </c>
      <c r="E898" t="str">
        <f t="shared" si="44"/>
        <v xml:space="preserve">Butler </v>
      </c>
      <c r="F898" t="s">
        <v>14835</v>
      </c>
      <c r="G898" t="s">
        <v>14804</v>
      </c>
      <c r="H898" s="4" t="s">
        <v>217</v>
      </c>
      <c r="I898" s="1">
        <v>65880</v>
      </c>
      <c r="J898" s="1">
        <v>65880</v>
      </c>
      <c r="K898" s="1">
        <v>65914</v>
      </c>
      <c r="L898" s="1">
        <v>65870</v>
      </c>
      <c r="M898" s="1">
        <v>65781</v>
      </c>
      <c r="N898" s="1">
        <v>65835</v>
      </c>
      <c r="O898" s="1">
        <v>66077</v>
      </c>
      <c r="P898" s="1">
        <v>66601</v>
      </c>
      <c r="Q898" s="1">
        <v>67025</v>
      </c>
      <c r="T898"/>
    </row>
    <row r="899" spans="1:20" x14ac:dyDescent="0.15">
      <c r="A899" t="s">
        <v>10304</v>
      </c>
      <c r="B899">
        <v>20017</v>
      </c>
      <c r="C899" t="s">
        <v>10305</v>
      </c>
      <c r="D899" t="str">
        <f t="shared" si="43"/>
        <v>Kansas</v>
      </c>
      <c r="E899" t="str">
        <f t="shared" si="44"/>
        <v xml:space="preserve">Chase </v>
      </c>
      <c r="F899" t="s">
        <v>15426</v>
      </c>
      <c r="G899" t="s">
        <v>14804</v>
      </c>
      <c r="H899" s="4" t="s">
        <v>217</v>
      </c>
      <c r="I899" s="1">
        <v>2790</v>
      </c>
      <c r="J899" s="1">
        <v>2790</v>
      </c>
      <c r="K899" s="1">
        <v>2792</v>
      </c>
      <c r="L899" s="1">
        <v>2789</v>
      </c>
      <c r="M899" s="1">
        <v>2752</v>
      </c>
      <c r="N899" s="1">
        <v>2701</v>
      </c>
      <c r="O899" s="1">
        <v>2673</v>
      </c>
      <c r="P899" s="1">
        <v>2676</v>
      </c>
      <c r="Q899" s="1">
        <v>2669</v>
      </c>
      <c r="T899"/>
    </row>
    <row r="900" spans="1:20" x14ac:dyDescent="0.15">
      <c r="A900" t="s">
        <v>10306</v>
      </c>
      <c r="B900">
        <v>20019</v>
      </c>
      <c r="C900" t="s">
        <v>10307</v>
      </c>
      <c r="D900" t="str">
        <f t="shared" ref="D900:D963" si="47">MID(C900,FIND(",",C900)+2,9999)</f>
        <v>Kansas</v>
      </c>
      <c r="E900" t="str">
        <f t="shared" ref="E900:E963" si="48">MID(MID(C900,1,FIND(D900,C900)-3),1,FIND(" County",MID(C900,1,FIND(D900,C900)-3)))</f>
        <v xml:space="preserve">Chautauqua </v>
      </c>
      <c r="F900" t="s">
        <v>15427</v>
      </c>
      <c r="G900" t="s">
        <v>14804</v>
      </c>
      <c r="H900" s="4" t="s">
        <v>217</v>
      </c>
      <c r="I900" s="1">
        <v>3669</v>
      </c>
      <c r="J900" s="1">
        <v>3669</v>
      </c>
      <c r="K900" s="1">
        <v>3647</v>
      </c>
      <c r="L900" s="1">
        <v>3614</v>
      </c>
      <c r="M900" s="1">
        <v>3565</v>
      </c>
      <c r="N900" s="1">
        <v>3546</v>
      </c>
      <c r="O900" s="1">
        <v>3473</v>
      </c>
      <c r="P900" s="1">
        <v>3392</v>
      </c>
      <c r="Q900" s="1">
        <v>3374</v>
      </c>
      <c r="T900"/>
    </row>
    <row r="901" spans="1:20" x14ac:dyDescent="0.15">
      <c r="A901" t="s">
        <v>10308</v>
      </c>
      <c r="B901">
        <v>20021</v>
      </c>
      <c r="C901" t="s">
        <v>10309</v>
      </c>
      <c r="D901" t="str">
        <f t="shared" si="47"/>
        <v>Kansas</v>
      </c>
      <c r="E901" t="str">
        <f t="shared" si="48"/>
        <v xml:space="preserve">Cherokee </v>
      </c>
      <c r="F901" t="s">
        <v>14838</v>
      </c>
      <c r="G901" t="s">
        <v>14804</v>
      </c>
      <c r="H901" s="4" t="s">
        <v>16756</v>
      </c>
      <c r="I901" s="1">
        <v>21603</v>
      </c>
      <c r="J901" s="1">
        <v>21603</v>
      </c>
      <c r="K901" s="1">
        <v>21549</v>
      </c>
      <c r="L901" s="1">
        <v>21373</v>
      </c>
      <c r="M901" s="1">
        <v>21201</v>
      </c>
      <c r="N901" s="1">
        <v>20908</v>
      </c>
      <c r="O901" s="1">
        <v>20769</v>
      </c>
      <c r="P901" s="1">
        <v>20561</v>
      </c>
      <c r="Q901" s="1">
        <v>20246</v>
      </c>
      <c r="T901"/>
    </row>
    <row r="902" spans="1:20" x14ac:dyDescent="0.15">
      <c r="A902" t="s">
        <v>10310</v>
      </c>
      <c r="B902">
        <v>20023</v>
      </c>
      <c r="C902" t="s">
        <v>10311</v>
      </c>
      <c r="D902" t="str">
        <f t="shared" si="47"/>
        <v>Kansas</v>
      </c>
      <c r="E902" t="str">
        <f t="shared" si="48"/>
        <v xml:space="preserve">Cheyenne </v>
      </c>
      <c r="F902" t="s">
        <v>15032</v>
      </c>
      <c r="G902" t="s">
        <v>14804</v>
      </c>
      <c r="H902" t="s">
        <v>16756</v>
      </c>
      <c r="I902" s="1">
        <v>2726</v>
      </c>
      <c r="J902" s="1">
        <v>2726</v>
      </c>
      <c r="K902" s="1">
        <v>2720</v>
      </c>
      <c r="L902" s="1">
        <v>2705</v>
      </c>
      <c r="M902" s="1">
        <v>2677</v>
      </c>
      <c r="N902" s="1">
        <v>2678</v>
      </c>
      <c r="O902" s="1">
        <v>2694</v>
      </c>
      <c r="P902" s="1">
        <v>2687</v>
      </c>
      <c r="Q902" s="1">
        <v>2661</v>
      </c>
      <c r="T902"/>
    </row>
    <row r="903" spans="1:20" x14ac:dyDescent="0.15">
      <c r="A903" t="s">
        <v>10312</v>
      </c>
      <c r="B903">
        <v>20025</v>
      </c>
      <c r="C903" t="s">
        <v>10313</v>
      </c>
      <c r="D903" t="str">
        <f t="shared" si="47"/>
        <v>Kansas</v>
      </c>
      <c r="E903" t="str">
        <f t="shared" si="48"/>
        <v xml:space="preserve">Clark </v>
      </c>
      <c r="F903" t="s">
        <v>14918</v>
      </c>
      <c r="G903" t="s">
        <v>14804</v>
      </c>
      <c r="H903" s="4" t="s">
        <v>217</v>
      </c>
      <c r="I903" s="1">
        <v>2215</v>
      </c>
      <c r="J903" s="1">
        <v>2215</v>
      </c>
      <c r="K903" s="1">
        <v>2201</v>
      </c>
      <c r="L903" s="1">
        <v>2137</v>
      </c>
      <c r="M903" s="1">
        <v>2179</v>
      </c>
      <c r="N903" s="1">
        <v>2194</v>
      </c>
      <c r="O903" s="1">
        <v>2120</v>
      </c>
      <c r="P903" s="1">
        <v>2089</v>
      </c>
      <c r="Q903" s="1">
        <v>2072</v>
      </c>
      <c r="T903"/>
    </row>
    <row r="904" spans="1:20" x14ac:dyDescent="0.15">
      <c r="A904" t="s">
        <v>10314</v>
      </c>
      <c r="B904">
        <v>20027</v>
      </c>
      <c r="C904" t="s">
        <v>10315</v>
      </c>
      <c r="D904" t="str">
        <f t="shared" si="47"/>
        <v>Kansas</v>
      </c>
      <c r="E904" t="str">
        <f t="shared" si="48"/>
        <v xml:space="preserve">Clay </v>
      </c>
      <c r="F904" t="s">
        <v>14842</v>
      </c>
      <c r="G904" t="s">
        <v>14804</v>
      </c>
      <c r="H904" s="4" t="s">
        <v>217</v>
      </c>
      <c r="I904" s="1">
        <v>8535</v>
      </c>
      <c r="J904" s="1">
        <v>8535</v>
      </c>
      <c r="K904" s="1">
        <v>8541</v>
      </c>
      <c r="L904" s="1">
        <v>8513</v>
      </c>
      <c r="M904" s="1">
        <v>8508</v>
      </c>
      <c r="N904" s="1">
        <v>8401</v>
      </c>
      <c r="O904" s="1">
        <v>8338</v>
      </c>
      <c r="P904" s="1">
        <v>8340</v>
      </c>
      <c r="Q904" s="1">
        <v>8143</v>
      </c>
      <c r="T904"/>
    </row>
    <row r="905" spans="1:20" x14ac:dyDescent="0.15">
      <c r="A905" t="s">
        <v>10316</v>
      </c>
      <c r="B905">
        <v>20029</v>
      </c>
      <c r="C905" t="s">
        <v>10317</v>
      </c>
      <c r="D905" t="str">
        <f t="shared" si="47"/>
        <v>Kansas</v>
      </c>
      <c r="E905" t="str">
        <f t="shared" si="48"/>
        <v xml:space="preserve">Cloud </v>
      </c>
      <c r="F905" t="s">
        <v>15428</v>
      </c>
      <c r="G905" t="s">
        <v>14804</v>
      </c>
      <c r="H905" s="4" t="s">
        <v>217</v>
      </c>
      <c r="I905" s="1">
        <v>9533</v>
      </c>
      <c r="J905" s="1">
        <v>9533</v>
      </c>
      <c r="K905" s="1">
        <v>9525</v>
      </c>
      <c r="L905" s="1">
        <v>9405</v>
      </c>
      <c r="M905" s="1">
        <v>9407</v>
      </c>
      <c r="N905" s="1">
        <v>9370</v>
      </c>
      <c r="O905" s="1">
        <v>9348</v>
      </c>
      <c r="P905" s="1">
        <v>9235</v>
      </c>
      <c r="Q905" s="1">
        <v>9150</v>
      </c>
      <c r="T905"/>
    </row>
    <row r="906" spans="1:20" x14ac:dyDescent="0.15">
      <c r="A906" t="s">
        <v>10318</v>
      </c>
      <c r="B906">
        <v>20031</v>
      </c>
      <c r="C906" t="s">
        <v>10319</v>
      </c>
      <c r="D906" t="str">
        <f t="shared" si="47"/>
        <v>Kansas</v>
      </c>
      <c r="E906" t="str">
        <f t="shared" si="48"/>
        <v xml:space="preserve">Coffey </v>
      </c>
      <c r="F906" t="s">
        <v>15429</v>
      </c>
      <c r="G906" t="s">
        <v>14804</v>
      </c>
      <c r="H906" s="4" t="s">
        <v>16756</v>
      </c>
      <c r="I906" s="1">
        <v>8601</v>
      </c>
      <c r="J906" s="1">
        <v>8598</v>
      </c>
      <c r="K906" s="1">
        <v>8589</v>
      </c>
      <c r="L906" s="1">
        <v>8515</v>
      </c>
      <c r="M906" s="1">
        <v>8507</v>
      </c>
      <c r="N906" s="1">
        <v>8424</v>
      </c>
      <c r="O906" s="1">
        <v>8440</v>
      </c>
      <c r="P906" s="1">
        <v>8359</v>
      </c>
      <c r="Q906" s="1">
        <v>8433</v>
      </c>
      <c r="T906"/>
    </row>
    <row r="907" spans="1:20" x14ac:dyDescent="0.15">
      <c r="A907" t="s">
        <v>10320</v>
      </c>
      <c r="B907">
        <v>20033</v>
      </c>
      <c r="C907" t="s">
        <v>10321</v>
      </c>
      <c r="D907" t="str">
        <f t="shared" si="47"/>
        <v>Kansas</v>
      </c>
      <c r="E907" t="str">
        <f t="shared" si="48"/>
        <v xml:space="preserve">Comanche </v>
      </c>
      <c r="F907" t="s">
        <v>15430</v>
      </c>
      <c r="G907" t="s">
        <v>14804</v>
      </c>
      <c r="H907" s="4" t="s">
        <v>217</v>
      </c>
      <c r="I907" s="1">
        <v>1891</v>
      </c>
      <c r="J907" s="1">
        <v>1891</v>
      </c>
      <c r="K907" s="1">
        <v>1888</v>
      </c>
      <c r="L907" s="1">
        <v>1885</v>
      </c>
      <c r="M907" s="1">
        <v>1910</v>
      </c>
      <c r="N907" s="1">
        <v>1922</v>
      </c>
      <c r="O907" s="1">
        <v>1945</v>
      </c>
      <c r="P907" s="1">
        <v>1839</v>
      </c>
      <c r="Q907" s="1">
        <v>1862</v>
      </c>
      <c r="T907"/>
    </row>
    <row r="908" spans="1:20" x14ac:dyDescent="0.15">
      <c r="A908" t="s">
        <v>10322</v>
      </c>
      <c r="B908">
        <v>20035</v>
      </c>
      <c r="C908" t="s">
        <v>10323</v>
      </c>
      <c r="D908" t="str">
        <f t="shared" si="47"/>
        <v>Kansas</v>
      </c>
      <c r="E908" t="str">
        <f t="shared" si="48"/>
        <v xml:space="preserve">Cowley </v>
      </c>
      <c r="F908" t="s">
        <v>15431</v>
      </c>
      <c r="G908" t="s">
        <v>14804</v>
      </c>
      <c r="H908" s="4" t="s">
        <v>217</v>
      </c>
      <c r="I908" s="1">
        <v>36311</v>
      </c>
      <c r="J908" s="1">
        <v>36311</v>
      </c>
      <c r="K908" s="1">
        <v>36300</v>
      </c>
      <c r="L908" s="1">
        <v>36240</v>
      </c>
      <c r="M908" s="1">
        <v>36262</v>
      </c>
      <c r="N908" s="1">
        <v>36181</v>
      </c>
      <c r="O908" s="1">
        <v>35911</v>
      </c>
      <c r="P908" s="1">
        <v>35777</v>
      </c>
      <c r="Q908" s="1">
        <v>35753</v>
      </c>
      <c r="T908"/>
    </row>
    <row r="909" spans="1:20" x14ac:dyDescent="0.15">
      <c r="A909" t="s">
        <v>10324</v>
      </c>
      <c r="B909">
        <v>20037</v>
      </c>
      <c r="C909" t="s">
        <v>10325</v>
      </c>
      <c r="D909" t="str">
        <f t="shared" si="47"/>
        <v>Kansas</v>
      </c>
      <c r="E909" t="str">
        <f t="shared" si="48"/>
        <v xml:space="preserve">Crawford </v>
      </c>
      <c r="F909" t="s">
        <v>14923</v>
      </c>
      <c r="G909" t="s">
        <v>14804</v>
      </c>
      <c r="H909" s="4" t="s">
        <v>16756</v>
      </c>
      <c r="I909" s="1">
        <v>39134</v>
      </c>
      <c r="J909" s="1">
        <v>39134</v>
      </c>
      <c r="K909" s="1">
        <v>39177</v>
      </c>
      <c r="L909" s="1">
        <v>39198</v>
      </c>
      <c r="M909" s="1">
        <v>39369</v>
      </c>
      <c r="N909" s="1">
        <v>39312</v>
      </c>
      <c r="O909" s="1">
        <v>39327</v>
      </c>
      <c r="P909" s="1">
        <v>39231</v>
      </c>
      <c r="Q909" s="1">
        <v>39164</v>
      </c>
      <c r="T909"/>
    </row>
    <row r="910" spans="1:20" x14ac:dyDescent="0.15">
      <c r="A910" t="s">
        <v>10326</v>
      </c>
      <c r="B910">
        <v>20039</v>
      </c>
      <c r="C910" t="s">
        <v>10327</v>
      </c>
      <c r="D910" t="str">
        <f t="shared" si="47"/>
        <v>Kansas</v>
      </c>
      <c r="E910" t="str">
        <f t="shared" si="48"/>
        <v xml:space="preserve">Decatur </v>
      </c>
      <c r="F910" t="s">
        <v>15169</v>
      </c>
      <c r="G910" t="s">
        <v>14804</v>
      </c>
      <c r="H910" s="33" t="s">
        <v>217</v>
      </c>
      <c r="I910" s="1">
        <v>2961</v>
      </c>
      <c r="J910" s="1">
        <v>2961</v>
      </c>
      <c r="K910" s="1">
        <v>2946</v>
      </c>
      <c r="L910" s="1">
        <v>2918</v>
      </c>
      <c r="M910" s="1">
        <v>2877</v>
      </c>
      <c r="N910" s="1">
        <v>2905</v>
      </c>
      <c r="O910" s="1">
        <v>2890</v>
      </c>
      <c r="P910" s="1">
        <v>2926</v>
      </c>
      <c r="Q910" s="1">
        <v>2832</v>
      </c>
      <c r="T910"/>
    </row>
    <row r="911" spans="1:20" x14ac:dyDescent="0.15">
      <c r="A911" t="s">
        <v>10328</v>
      </c>
      <c r="B911">
        <v>20041</v>
      </c>
      <c r="C911" t="s">
        <v>10329</v>
      </c>
      <c r="D911" t="str">
        <f t="shared" si="47"/>
        <v>Kansas</v>
      </c>
      <c r="E911" t="str">
        <f t="shared" si="48"/>
        <v xml:space="preserve">Dickinson </v>
      </c>
      <c r="F911" t="s">
        <v>15390</v>
      </c>
      <c r="G911" t="s">
        <v>14804</v>
      </c>
      <c r="H911" s="4" t="s">
        <v>217</v>
      </c>
      <c r="I911" s="1">
        <v>19754</v>
      </c>
      <c r="J911" s="1">
        <v>19754</v>
      </c>
      <c r="K911" s="1">
        <v>19779</v>
      </c>
      <c r="L911" s="1">
        <v>19707</v>
      </c>
      <c r="M911" s="1">
        <v>19731</v>
      </c>
      <c r="N911" s="1">
        <v>19477</v>
      </c>
      <c r="O911" s="1">
        <v>19354</v>
      </c>
      <c r="P911" s="1">
        <v>19292</v>
      </c>
      <c r="Q911" s="1">
        <v>19064</v>
      </c>
      <c r="T911"/>
    </row>
    <row r="912" spans="1:20" x14ac:dyDescent="0.15">
      <c r="A912" t="s">
        <v>10330</v>
      </c>
      <c r="B912">
        <v>20043</v>
      </c>
      <c r="C912" t="s">
        <v>10331</v>
      </c>
      <c r="D912" t="str">
        <f t="shared" si="47"/>
        <v>Kansas</v>
      </c>
      <c r="E912" t="str">
        <f t="shared" si="48"/>
        <v xml:space="preserve">Doniphan </v>
      </c>
      <c r="F912" t="s">
        <v>15432</v>
      </c>
      <c r="G912" t="s">
        <v>14804</v>
      </c>
      <c r="H912" s="25" t="s">
        <v>122</v>
      </c>
      <c r="I912" s="1">
        <v>7945</v>
      </c>
      <c r="J912" s="1">
        <v>7945</v>
      </c>
      <c r="K912" s="1">
        <v>7948</v>
      </c>
      <c r="L912" s="1">
        <v>7951</v>
      </c>
      <c r="M912" s="1">
        <v>7869</v>
      </c>
      <c r="N912" s="1">
        <v>7844</v>
      </c>
      <c r="O912" s="1">
        <v>7833</v>
      </c>
      <c r="P912" s="1">
        <v>7756</v>
      </c>
      <c r="Q912" s="1">
        <v>7664</v>
      </c>
      <c r="T912"/>
    </row>
    <row r="913" spans="1:20" x14ac:dyDescent="0.15">
      <c r="A913" t="s">
        <v>10332</v>
      </c>
      <c r="B913">
        <v>20045</v>
      </c>
      <c r="C913" t="s">
        <v>10333</v>
      </c>
      <c r="D913" t="str">
        <f t="shared" si="47"/>
        <v>Kansas</v>
      </c>
      <c r="E913" t="str">
        <f t="shared" si="48"/>
        <v xml:space="preserve">Douglas </v>
      </c>
      <c r="F913" t="s">
        <v>15041</v>
      </c>
      <c r="G913" t="s">
        <v>14804</v>
      </c>
      <c r="H913" s="4" t="s">
        <v>217</v>
      </c>
      <c r="I913" s="1">
        <v>110826</v>
      </c>
      <c r="J913" s="1">
        <v>110826</v>
      </c>
      <c r="K913" s="1">
        <v>111245</v>
      </c>
      <c r="L913" s="1">
        <v>112424</v>
      </c>
      <c r="M913" s="1">
        <v>113304</v>
      </c>
      <c r="N913" s="1">
        <v>114672</v>
      </c>
      <c r="O913" s="1">
        <v>116430</v>
      </c>
      <c r="P913" s="1">
        <v>117915</v>
      </c>
      <c r="Q913" s="1">
        <v>119440</v>
      </c>
      <c r="T913"/>
    </row>
    <row r="914" spans="1:20" x14ac:dyDescent="0.15">
      <c r="A914" t="s">
        <v>10334</v>
      </c>
      <c r="B914">
        <v>20047</v>
      </c>
      <c r="C914" t="s">
        <v>10335</v>
      </c>
      <c r="D914" t="str">
        <f t="shared" si="47"/>
        <v>Kansas</v>
      </c>
      <c r="E914" t="str">
        <f t="shared" si="48"/>
        <v xml:space="preserve">Edwards </v>
      </c>
      <c r="F914" t="s">
        <v>15295</v>
      </c>
      <c r="G914" t="s">
        <v>14804</v>
      </c>
      <c r="H914" s="4" t="s">
        <v>217</v>
      </c>
      <c r="I914" s="1">
        <v>3037</v>
      </c>
      <c r="J914" s="1">
        <v>3037</v>
      </c>
      <c r="K914" s="1">
        <v>3050</v>
      </c>
      <c r="L914" s="1">
        <v>3028</v>
      </c>
      <c r="M914" s="1">
        <v>2980</v>
      </c>
      <c r="N914" s="1">
        <v>2965</v>
      </c>
      <c r="O914" s="1">
        <v>3022</v>
      </c>
      <c r="P914" s="1">
        <v>2970</v>
      </c>
      <c r="Q914" s="1">
        <v>2938</v>
      </c>
      <c r="T914"/>
    </row>
    <row r="915" spans="1:20" x14ac:dyDescent="0.15">
      <c r="A915" t="s">
        <v>10336</v>
      </c>
      <c r="B915">
        <v>20049</v>
      </c>
      <c r="C915" t="s">
        <v>10337</v>
      </c>
      <c r="D915" t="str">
        <f t="shared" si="47"/>
        <v>Kansas</v>
      </c>
      <c r="E915" t="str">
        <f t="shared" si="48"/>
        <v xml:space="preserve">Elk </v>
      </c>
      <c r="F915" t="s">
        <v>15433</v>
      </c>
      <c r="G915" t="s">
        <v>14804</v>
      </c>
      <c r="H915" s="4" t="s">
        <v>217</v>
      </c>
      <c r="I915" s="1">
        <v>2882</v>
      </c>
      <c r="J915" s="1">
        <v>2882</v>
      </c>
      <c r="K915" s="1">
        <v>2873</v>
      </c>
      <c r="L915" s="1">
        <v>2799</v>
      </c>
      <c r="M915" s="1">
        <v>2678</v>
      </c>
      <c r="N915" s="1">
        <v>2647</v>
      </c>
      <c r="O915" s="1">
        <v>2699</v>
      </c>
      <c r="P915" s="1">
        <v>2602</v>
      </c>
      <c r="Q915" s="1">
        <v>2547</v>
      </c>
      <c r="T915"/>
    </row>
    <row r="916" spans="1:20" x14ac:dyDescent="0.15">
      <c r="A916" t="s">
        <v>10338</v>
      </c>
      <c r="B916">
        <v>20051</v>
      </c>
      <c r="C916" t="s">
        <v>10339</v>
      </c>
      <c r="D916" t="str">
        <f t="shared" si="47"/>
        <v>Kansas</v>
      </c>
      <c r="E916" t="str">
        <f t="shared" si="48"/>
        <v xml:space="preserve">Ellis </v>
      </c>
      <c r="F916" t="s">
        <v>15434</v>
      </c>
      <c r="G916" t="s">
        <v>14804</v>
      </c>
      <c r="H916" s="4" t="s">
        <v>217</v>
      </c>
      <c r="I916" s="1">
        <v>28452</v>
      </c>
      <c r="J916" s="1">
        <v>28452</v>
      </c>
      <c r="K916" s="1">
        <v>28445</v>
      </c>
      <c r="L916" s="1">
        <v>28779</v>
      </c>
      <c r="M916" s="1">
        <v>29125</v>
      </c>
      <c r="N916" s="1">
        <v>29089</v>
      </c>
      <c r="O916" s="1">
        <v>29027</v>
      </c>
      <c r="P916" s="1">
        <v>29024</v>
      </c>
      <c r="Q916" s="1">
        <v>28893</v>
      </c>
      <c r="T916"/>
    </row>
    <row r="917" spans="1:20" x14ac:dyDescent="0.15">
      <c r="A917" t="s">
        <v>10340</v>
      </c>
      <c r="B917">
        <v>20053</v>
      </c>
      <c r="C917" t="s">
        <v>10341</v>
      </c>
      <c r="D917" t="str">
        <f t="shared" si="47"/>
        <v>Kansas</v>
      </c>
      <c r="E917" t="str">
        <f t="shared" si="48"/>
        <v xml:space="preserve">Ellsworth </v>
      </c>
      <c r="F917" t="s">
        <v>15435</v>
      </c>
      <c r="G917" t="s">
        <v>14804</v>
      </c>
      <c r="H917" s="4" t="s">
        <v>217</v>
      </c>
      <c r="I917" s="1">
        <v>6497</v>
      </c>
      <c r="J917" s="1">
        <v>6497</v>
      </c>
      <c r="K917" s="1">
        <v>6518</v>
      </c>
      <c r="L917" s="1">
        <v>6469</v>
      </c>
      <c r="M917" s="1">
        <v>6471</v>
      </c>
      <c r="N917" s="1">
        <v>6382</v>
      </c>
      <c r="O917" s="1">
        <v>6365</v>
      </c>
      <c r="P917" s="1">
        <v>6330</v>
      </c>
      <c r="Q917" s="1">
        <v>6328</v>
      </c>
      <c r="T917"/>
    </row>
    <row r="918" spans="1:20" x14ac:dyDescent="0.15">
      <c r="A918" t="s">
        <v>10342</v>
      </c>
      <c r="B918">
        <v>20055</v>
      </c>
      <c r="C918" t="s">
        <v>10343</v>
      </c>
      <c r="D918" t="str">
        <f t="shared" si="47"/>
        <v>Kansas</v>
      </c>
      <c r="E918" t="str">
        <f t="shared" si="48"/>
        <v xml:space="preserve">Finney </v>
      </c>
      <c r="F918" t="s">
        <v>15436</v>
      </c>
      <c r="G918" t="s">
        <v>14804</v>
      </c>
      <c r="H918" s="33" t="s">
        <v>217</v>
      </c>
      <c r="I918" s="1">
        <v>36776</v>
      </c>
      <c r="J918" s="1">
        <v>36776</v>
      </c>
      <c r="K918" s="1">
        <v>36957</v>
      </c>
      <c r="L918" s="1">
        <v>37131</v>
      </c>
      <c r="M918" s="1">
        <v>37114</v>
      </c>
      <c r="N918" s="1">
        <v>37031</v>
      </c>
      <c r="O918" s="1">
        <v>37048</v>
      </c>
      <c r="P918" s="1">
        <v>37000</v>
      </c>
      <c r="Q918" s="1">
        <v>36722</v>
      </c>
      <c r="T918"/>
    </row>
    <row r="919" spans="1:20" x14ac:dyDescent="0.15">
      <c r="A919" t="s">
        <v>10344</v>
      </c>
      <c r="B919">
        <v>20057</v>
      </c>
      <c r="C919" t="s">
        <v>10345</v>
      </c>
      <c r="D919" t="str">
        <f t="shared" si="47"/>
        <v>Kansas</v>
      </c>
      <c r="E919" t="str">
        <f t="shared" si="48"/>
        <v xml:space="preserve">Ford </v>
      </c>
      <c r="F919" t="s">
        <v>15296</v>
      </c>
      <c r="G919" t="s">
        <v>14804</v>
      </c>
      <c r="H919" s="4" t="s">
        <v>217</v>
      </c>
      <c r="I919" s="1">
        <v>33848</v>
      </c>
      <c r="J919" s="1">
        <v>33848</v>
      </c>
      <c r="K919" s="1">
        <v>34041</v>
      </c>
      <c r="L919" s="1">
        <v>34410</v>
      </c>
      <c r="M919" s="1">
        <v>34729</v>
      </c>
      <c r="N919" s="1">
        <v>34829</v>
      </c>
      <c r="O919" s="1">
        <v>34667</v>
      </c>
      <c r="P919" s="1">
        <v>34263</v>
      </c>
      <c r="Q919" s="1">
        <v>33971</v>
      </c>
      <c r="T919"/>
    </row>
    <row r="920" spans="1:20" x14ac:dyDescent="0.15">
      <c r="A920" t="s">
        <v>10346</v>
      </c>
      <c r="B920">
        <v>20059</v>
      </c>
      <c r="C920" t="s">
        <v>10347</v>
      </c>
      <c r="D920" t="str">
        <f t="shared" si="47"/>
        <v>Kansas</v>
      </c>
      <c r="E920" t="str">
        <f t="shared" si="48"/>
        <v xml:space="preserve">Franklin </v>
      </c>
      <c r="F920" t="s">
        <v>14858</v>
      </c>
      <c r="G920" t="s">
        <v>14804</v>
      </c>
      <c r="H920" s="4" t="s">
        <v>16756</v>
      </c>
      <c r="I920" s="1">
        <v>25992</v>
      </c>
      <c r="J920" s="1">
        <v>25996</v>
      </c>
      <c r="K920" s="1">
        <v>26009</v>
      </c>
      <c r="L920" s="1">
        <v>25879</v>
      </c>
      <c r="M920" s="1">
        <v>25859</v>
      </c>
      <c r="N920" s="1">
        <v>25770</v>
      </c>
      <c r="O920" s="1">
        <v>25567</v>
      </c>
      <c r="P920" s="1">
        <v>25559</v>
      </c>
      <c r="Q920" s="1">
        <v>25560</v>
      </c>
      <c r="S920" s="14"/>
      <c r="T920" s="15"/>
    </row>
    <row r="921" spans="1:20" x14ac:dyDescent="0.15">
      <c r="A921" t="s">
        <v>10348</v>
      </c>
      <c r="B921">
        <v>20061</v>
      </c>
      <c r="C921" t="s">
        <v>10349</v>
      </c>
      <c r="D921" t="str">
        <f t="shared" si="47"/>
        <v>Kansas</v>
      </c>
      <c r="E921" t="str">
        <f t="shared" si="48"/>
        <v xml:space="preserve">Geary </v>
      </c>
      <c r="F921" t="s">
        <v>15437</v>
      </c>
      <c r="G921" t="s">
        <v>14804</v>
      </c>
      <c r="H921" s="4" t="s">
        <v>217</v>
      </c>
      <c r="I921" s="1">
        <v>34362</v>
      </c>
      <c r="J921" s="1">
        <v>34362</v>
      </c>
      <c r="K921" s="1">
        <v>35284</v>
      </c>
      <c r="L921" s="1">
        <v>35301</v>
      </c>
      <c r="M921" s="1">
        <v>37947</v>
      </c>
      <c r="N921" s="1">
        <v>36893</v>
      </c>
      <c r="O921" s="1">
        <v>36682</v>
      </c>
      <c r="P921" s="1">
        <v>36981</v>
      </c>
      <c r="Q921" s="1">
        <v>35586</v>
      </c>
      <c r="S921" s="14"/>
      <c r="T921" s="15"/>
    </row>
    <row r="922" spans="1:20" x14ac:dyDescent="0.15">
      <c r="A922" t="s">
        <v>10350</v>
      </c>
      <c r="B922">
        <v>20063</v>
      </c>
      <c r="C922" t="s">
        <v>10351</v>
      </c>
      <c r="D922" t="str">
        <f t="shared" si="47"/>
        <v>Kansas</v>
      </c>
      <c r="E922" t="str">
        <f t="shared" si="48"/>
        <v xml:space="preserve">Gove </v>
      </c>
      <c r="F922" t="s">
        <v>15438</v>
      </c>
      <c r="G922" t="s">
        <v>14804</v>
      </c>
      <c r="H922" s="33" t="s">
        <v>217</v>
      </c>
      <c r="I922" s="1">
        <v>2695</v>
      </c>
      <c r="J922" s="1">
        <v>2695</v>
      </c>
      <c r="K922" s="1">
        <v>2681</v>
      </c>
      <c r="L922" s="1">
        <v>2691</v>
      </c>
      <c r="M922" s="1">
        <v>2722</v>
      </c>
      <c r="N922" s="1">
        <v>2761</v>
      </c>
      <c r="O922" s="1">
        <v>2710</v>
      </c>
      <c r="P922" s="1">
        <v>2657</v>
      </c>
      <c r="Q922" s="1">
        <v>2589</v>
      </c>
      <c r="T922"/>
    </row>
    <row r="923" spans="1:20" x14ac:dyDescent="0.15">
      <c r="A923" t="s">
        <v>10352</v>
      </c>
      <c r="B923">
        <v>20065</v>
      </c>
      <c r="C923" t="s">
        <v>10353</v>
      </c>
      <c r="D923" t="str">
        <f t="shared" si="47"/>
        <v>Kansas</v>
      </c>
      <c r="E923" t="str">
        <f t="shared" si="48"/>
        <v xml:space="preserve">Graham </v>
      </c>
      <c r="F923" t="s">
        <v>14900</v>
      </c>
      <c r="G923" t="s">
        <v>14804</v>
      </c>
      <c r="H923" s="4" t="s">
        <v>217</v>
      </c>
      <c r="I923" s="1">
        <v>2597</v>
      </c>
      <c r="J923" s="1">
        <v>2597</v>
      </c>
      <c r="K923" s="1">
        <v>2606</v>
      </c>
      <c r="L923" s="1">
        <v>2635</v>
      </c>
      <c r="M923" s="1">
        <v>2587</v>
      </c>
      <c r="N923" s="1">
        <v>2592</v>
      </c>
      <c r="O923" s="1">
        <v>2553</v>
      </c>
      <c r="P923" s="1">
        <v>2589</v>
      </c>
      <c r="Q923" s="1">
        <v>2564</v>
      </c>
      <c r="T923"/>
    </row>
    <row r="924" spans="1:20" x14ac:dyDescent="0.15">
      <c r="A924" t="s">
        <v>10354</v>
      </c>
      <c r="B924">
        <v>20067</v>
      </c>
      <c r="C924" t="s">
        <v>10355</v>
      </c>
      <c r="D924" t="str">
        <f t="shared" si="47"/>
        <v>Kansas</v>
      </c>
      <c r="E924" t="str">
        <f t="shared" si="48"/>
        <v xml:space="preserve">Grant </v>
      </c>
      <c r="F924" t="s">
        <v>14931</v>
      </c>
      <c r="G924" t="s">
        <v>14804</v>
      </c>
      <c r="H924" s="33" t="s">
        <v>217</v>
      </c>
      <c r="I924" s="1">
        <v>7829</v>
      </c>
      <c r="J924" s="1">
        <v>7829</v>
      </c>
      <c r="K924" s="1">
        <v>7834</v>
      </c>
      <c r="L924" s="1">
        <v>7884</v>
      </c>
      <c r="M924" s="1">
        <v>7824</v>
      </c>
      <c r="N924" s="1">
        <v>7822</v>
      </c>
      <c r="O924" s="1">
        <v>7758</v>
      </c>
      <c r="P924" s="1">
        <v>7690</v>
      </c>
      <c r="Q924" s="1">
        <v>7646</v>
      </c>
      <c r="T924"/>
    </row>
    <row r="925" spans="1:20" x14ac:dyDescent="0.15">
      <c r="A925" t="s">
        <v>10356</v>
      </c>
      <c r="B925">
        <v>20069</v>
      </c>
      <c r="C925" t="s">
        <v>10357</v>
      </c>
      <c r="D925" t="str">
        <f t="shared" si="47"/>
        <v>Kansas</v>
      </c>
      <c r="E925" t="str">
        <f t="shared" si="48"/>
        <v xml:space="preserve">Gray </v>
      </c>
      <c r="F925" t="s">
        <v>15439</v>
      </c>
      <c r="G925" t="s">
        <v>14804</v>
      </c>
      <c r="H925" s="4" t="s">
        <v>217</v>
      </c>
      <c r="I925" s="1">
        <v>6006</v>
      </c>
      <c r="J925" s="1">
        <v>6006</v>
      </c>
      <c r="K925" s="1">
        <v>6026</v>
      </c>
      <c r="L925" s="1">
        <v>6104</v>
      </c>
      <c r="M925" s="1">
        <v>5983</v>
      </c>
      <c r="N925" s="1">
        <v>5996</v>
      </c>
      <c r="O925" s="1">
        <v>6078</v>
      </c>
      <c r="P925" s="1">
        <v>6095</v>
      </c>
      <c r="Q925" s="1">
        <v>6034</v>
      </c>
      <c r="T925"/>
    </row>
    <row r="926" spans="1:20" x14ac:dyDescent="0.15">
      <c r="A926" t="s">
        <v>10358</v>
      </c>
      <c r="B926">
        <v>20071</v>
      </c>
      <c r="C926" t="s">
        <v>10359</v>
      </c>
      <c r="D926" t="str">
        <f t="shared" si="47"/>
        <v>Kansas</v>
      </c>
      <c r="E926" t="str">
        <f t="shared" si="48"/>
        <v xml:space="preserve">Greeley </v>
      </c>
      <c r="F926" t="s">
        <v>15440</v>
      </c>
      <c r="G926" t="s">
        <v>14804</v>
      </c>
      <c r="H926" s="4" t="s">
        <v>217</v>
      </c>
      <c r="I926" s="1">
        <v>1247</v>
      </c>
      <c r="J926" s="1">
        <v>1247</v>
      </c>
      <c r="K926" s="1">
        <v>1259</v>
      </c>
      <c r="L926" s="1">
        <v>1254</v>
      </c>
      <c r="M926" s="1">
        <v>1270</v>
      </c>
      <c r="N926" s="1">
        <v>1292</v>
      </c>
      <c r="O926" s="1">
        <v>1302</v>
      </c>
      <c r="P926" s="1">
        <v>1317</v>
      </c>
      <c r="Q926" s="1">
        <v>1296</v>
      </c>
      <c r="T926"/>
    </row>
    <row r="927" spans="1:20" x14ac:dyDescent="0.15">
      <c r="A927" t="s">
        <v>10360</v>
      </c>
      <c r="B927">
        <v>20073</v>
      </c>
      <c r="C927" t="s">
        <v>10361</v>
      </c>
      <c r="D927" t="str">
        <f t="shared" si="47"/>
        <v>Kansas</v>
      </c>
      <c r="E927" t="str">
        <f t="shared" si="48"/>
        <v xml:space="preserve">Greenwood </v>
      </c>
      <c r="F927" t="s">
        <v>15441</v>
      </c>
      <c r="G927" t="s">
        <v>14804</v>
      </c>
      <c r="H927" s="4" t="s">
        <v>217</v>
      </c>
      <c r="I927" s="1">
        <v>6689</v>
      </c>
      <c r="J927" s="1">
        <v>6689</v>
      </c>
      <c r="K927" s="1">
        <v>6673</v>
      </c>
      <c r="L927" s="1">
        <v>6607</v>
      </c>
      <c r="M927" s="1">
        <v>6440</v>
      </c>
      <c r="N927" s="1">
        <v>6375</v>
      </c>
      <c r="O927" s="1">
        <v>6308</v>
      </c>
      <c r="P927" s="1">
        <v>6244</v>
      </c>
      <c r="Q927" s="1">
        <v>6151</v>
      </c>
      <c r="T927"/>
    </row>
    <row r="928" spans="1:20" x14ac:dyDescent="0.15">
      <c r="A928" t="s">
        <v>10362</v>
      </c>
      <c r="B928">
        <v>20075</v>
      </c>
      <c r="C928" t="s">
        <v>10363</v>
      </c>
      <c r="D928" t="str">
        <f t="shared" si="47"/>
        <v>Kansas</v>
      </c>
      <c r="E928" t="str">
        <f t="shared" si="48"/>
        <v xml:space="preserve">Hamilton </v>
      </c>
      <c r="F928" t="s">
        <v>15106</v>
      </c>
      <c r="G928" t="s">
        <v>14804</v>
      </c>
      <c r="H928" s="4" t="s">
        <v>217</v>
      </c>
      <c r="I928" s="1">
        <v>2690</v>
      </c>
      <c r="J928" s="1">
        <v>2690</v>
      </c>
      <c r="K928" s="1">
        <v>2706</v>
      </c>
      <c r="L928" s="1">
        <v>2629</v>
      </c>
      <c r="M928" s="1">
        <v>2635</v>
      </c>
      <c r="N928" s="1">
        <v>2593</v>
      </c>
      <c r="O928" s="1">
        <v>2590</v>
      </c>
      <c r="P928" s="1">
        <v>2481</v>
      </c>
      <c r="Q928" s="1">
        <v>2536</v>
      </c>
      <c r="T928"/>
    </row>
    <row r="929" spans="1:20" x14ac:dyDescent="0.15">
      <c r="A929" t="s">
        <v>10364</v>
      </c>
      <c r="B929">
        <v>20077</v>
      </c>
      <c r="C929" t="s">
        <v>10365</v>
      </c>
      <c r="D929" t="str">
        <f t="shared" si="47"/>
        <v>Kansas</v>
      </c>
      <c r="E929" t="str">
        <f t="shared" si="48"/>
        <v xml:space="preserve">Harper </v>
      </c>
      <c r="F929" t="s">
        <v>15442</v>
      </c>
      <c r="G929" t="s">
        <v>14804</v>
      </c>
      <c r="H929" s="4" t="s">
        <v>217</v>
      </c>
      <c r="I929" s="1">
        <v>6034</v>
      </c>
      <c r="J929" s="1">
        <v>6034</v>
      </c>
      <c r="K929" s="1">
        <v>6018</v>
      </c>
      <c r="L929" s="1">
        <v>5939</v>
      </c>
      <c r="M929" s="1">
        <v>5859</v>
      </c>
      <c r="N929" s="1">
        <v>5844</v>
      </c>
      <c r="O929" s="1">
        <v>5821</v>
      </c>
      <c r="P929" s="1">
        <v>5781</v>
      </c>
      <c r="Q929" s="1">
        <v>5685</v>
      </c>
      <c r="T929"/>
    </row>
    <row r="930" spans="1:20" x14ac:dyDescent="0.15">
      <c r="A930" t="s">
        <v>10366</v>
      </c>
      <c r="B930">
        <v>20079</v>
      </c>
      <c r="C930" t="s">
        <v>10367</v>
      </c>
      <c r="D930" t="str">
        <f t="shared" si="47"/>
        <v>Kansas</v>
      </c>
      <c r="E930" t="str">
        <f t="shared" si="48"/>
        <v xml:space="preserve">Harvey </v>
      </c>
      <c r="F930" t="s">
        <v>15443</v>
      </c>
      <c r="G930" t="s">
        <v>14804</v>
      </c>
      <c r="H930" s="4" t="s">
        <v>217</v>
      </c>
      <c r="I930" s="1">
        <v>34684</v>
      </c>
      <c r="J930" s="1">
        <v>34684</v>
      </c>
      <c r="K930" s="1">
        <v>34740</v>
      </c>
      <c r="L930" s="1">
        <v>34707</v>
      </c>
      <c r="M930" s="1">
        <v>34796</v>
      </c>
      <c r="N930" s="1">
        <v>34784</v>
      </c>
      <c r="O930" s="1">
        <v>34670</v>
      </c>
      <c r="P930" s="1">
        <v>34908</v>
      </c>
      <c r="Q930" s="1">
        <v>34913</v>
      </c>
      <c r="T930"/>
    </row>
    <row r="931" spans="1:20" x14ac:dyDescent="0.15">
      <c r="A931" t="s">
        <v>10368</v>
      </c>
      <c r="B931">
        <v>20081</v>
      </c>
      <c r="C931" t="s">
        <v>10369</v>
      </c>
      <c r="D931" t="str">
        <f t="shared" si="47"/>
        <v>Kansas</v>
      </c>
      <c r="E931" t="str">
        <f t="shared" si="48"/>
        <v xml:space="preserve">Haskell </v>
      </c>
      <c r="F931" t="s">
        <v>15444</v>
      </c>
      <c r="G931" t="s">
        <v>14804</v>
      </c>
      <c r="H931" s="33" t="s">
        <v>217</v>
      </c>
      <c r="I931" s="1">
        <v>4256</v>
      </c>
      <c r="J931" s="1">
        <v>4256</v>
      </c>
      <c r="K931" s="1">
        <v>4273</v>
      </c>
      <c r="L931" s="1">
        <v>4216</v>
      </c>
      <c r="M931" s="1">
        <v>4196</v>
      </c>
      <c r="N931" s="1">
        <v>4101</v>
      </c>
      <c r="O931" s="1">
        <v>4076</v>
      </c>
      <c r="P931" s="1">
        <v>4058</v>
      </c>
      <c r="Q931" s="1">
        <v>4006</v>
      </c>
      <c r="T931"/>
    </row>
    <row r="932" spans="1:20" x14ac:dyDescent="0.15">
      <c r="A932" t="s">
        <v>10370</v>
      </c>
      <c r="B932">
        <v>20083</v>
      </c>
      <c r="C932" t="s">
        <v>10371</v>
      </c>
      <c r="D932" t="str">
        <f t="shared" si="47"/>
        <v>Kansas</v>
      </c>
      <c r="E932" t="str">
        <f t="shared" si="48"/>
        <v xml:space="preserve">Hodgeman </v>
      </c>
      <c r="F932" t="s">
        <v>15445</v>
      </c>
      <c r="G932" t="s">
        <v>14804</v>
      </c>
      <c r="H932" s="4" t="s">
        <v>217</v>
      </c>
      <c r="I932" s="1">
        <v>1916</v>
      </c>
      <c r="J932" s="1">
        <v>1916</v>
      </c>
      <c r="K932" s="1">
        <v>1915</v>
      </c>
      <c r="L932" s="1">
        <v>1988</v>
      </c>
      <c r="M932" s="1">
        <v>1964</v>
      </c>
      <c r="N932" s="1">
        <v>1954</v>
      </c>
      <c r="O932" s="1">
        <v>1911</v>
      </c>
      <c r="P932" s="1">
        <v>1896</v>
      </c>
      <c r="Q932" s="1">
        <v>1870</v>
      </c>
      <c r="T932"/>
    </row>
    <row r="933" spans="1:20" x14ac:dyDescent="0.15">
      <c r="A933" t="s">
        <v>10372</v>
      </c>
      <c r="B933">
        <v>20085</v>
      </c>
      <c r="C933" t="s">
        <v>10373</v>
      </c>
      <c r="D933" t="str">
        <f t="shared" si="47"/>
        <v>Kansas</v>
      </c>
      <c r="E933" t="str">
        <f t="shared" si="48"/>
        <v xml:space="preserve">Jackson </v>
      </c>
      <c r="F933" t="s">
        <v>14864</v>
      </c>
      <c r="G933" t="s">
        <v>14804</v>
      </c>
      <c r="H933" s="4" t="s">
        <v>217</v>
      </c>
      <c r="I933" s="1">
        <v>13462</v>
      </c>
      <c r="J933" s="1">
        <v>13462</v>
      </c>
      <c r="K933" s="1">
        <v>13472</v>
      </c>
      <c r="L933" s="1">
        <v>13448</v>
      </c>
      <c r="M933" s="1">
        <v>13417</v>
      </c>
      <c r="N933" s="1">
        <v>13332</v>
      </c>
      <c r="O933" s="1">
        <v>13456</v>
      </c>
      <c r="P933" s="1">
        <v>13328</v>
      </c>
      <c r="Q933" s="1">
        <v>13291</v>
      </c>
      <c r="T933"/>
    </row>
    <row r="934" spans="1:20" x14ac:dyDescent="0.15">
      <c r="A934" t="s">
        <v>10374</v>
      </c>
      <c r="B934">
        <v>20087</v>
      </c>
      <c r="C934" t="s">
        <v>10375</v>
      </c>
      <c r="D934" t="str">
        <f t="shared" si="47"/>
        <v>Kansas</v>
      </c>
      <c r="E934" t="str">
        <f t="shared" si="48"/>
        <v xml:space="preserve">Jefferson </v>
      </c>
      <c r="F934" t="s">
        <v>14865</v>
      </c>
      <c r="G934" t="s">
        <v>14804</v>
      </c>
      <c r="H934" s="4" t="s">
        <v>217</v>
      </c>
      <c r="I934" s="1">
        <v>19126</v>
      </c>
      <c r="J934" s="1">
        <v>19124</v>
      </c>
      <c r="K934" s="1">
        <v>19133</v>
      </c>
      <c r="L934" s="1">
        <v>18983</v>
      </c>
      <c r="M934" s="1">
        <v>18921</v>
      </c>
      <c r="N934" s="1">
        <v>18835</v>
      </c>
      <c r="O934" s="1">
        <v>18863</v>
      </c>
      <c r="P934" s="1">
        <v>18886</v>
      </c>
      <c r="Q934" s="1">
        <v>18897</v>
      </c>
      <c r="T934"/>
    </row>
    <row r="935" spans="1:20" x14ac:dyDescent="0.15">
      <c r="A935" t="s">
        <v>10376</v>
      </c>
      <c r="B935">
        <v>20089</v>
      </c>
      <c r="C935" t="s">
        <v>10377</v>
      </c>
      <c r="D935" t="str">
        <f t="shared" si="47"/>
        <v>Kansas</v>
      </c>
      <c r="E935" t="str">
        <f t="shared" si="48"/>
        <v xml:space="preserve">Jewell </v>
      </c>
      <c r="F935" t="s">
        <v>15446</v>
      </c>
      <c r="G935" t="s">
        <v>14804</v>
      </c>
      <c r="H935" s="4" t="s">
        <v>217</v>
      </c>
      <c r="I935" s="1">
        <v>3077</v>
      </c>
      <c r="J935" s="1">
        <v>3077</v>
      </c>
      <c r="K935" s="1">
        <v>3067</v>
      </c>
      <c r="L935" s="1">
        <v>3090</v>
      </c>
      <c r="M935" s="1">
        <v>3040</v>
      </c>
      <c r="N935" s="1">
        <v>3059</v>
      </c>
      <c r="O935" s="1">
        <v>3038</v>
      </c>
      <c r="P935" s="1">
        <v>2978</v>
      </c>
      <c r="Q935" s="1">
        <v>2901</v>
      </c>
      <c r="T935"/>
    </row>
    <row r="936" spans="1:20" x14ac:dyDescent="0.15">
      <c r="A936" t="s">
        <v>10378</v>
      </c>
      <c r="B936">
        <v>20091</v>
      </c>
      <c r="C936" t="s">
        <v>10379</v>
      </c>
      <c r="D936" t="str">
        <f t="shared" si="47"/>
        <v>Kansas</v>
      </c>
      <c r="E936" t="str">
        <f t="shared" si="48"/>
        <v xml:space="preserve">Johnson </v>
      </c>
      <c r="F936" t="s">
        <v>14937</v>
      </c>
      <c r="G936" t="s">
        <v>14804</v>
      </c>
      <c r="H936" s="4" t="s">
        <v>217</v>
      </c>
      <c r="I936" s="1">
        <v>544179</v>
      </c>
      <c r="J936" s="1">
        <v>544179</v>
      </c>
      <c r="K936" s="1">
        <v>545816</v>
      </c>
      <c r="L936" s="1">
        <v>552855</v>
      </c>
      <c r="M936" s="1">
        <v>559515</v>
      </c>
      <c r="N936" s="1">
        <v>566393</v>
      </c>
      <c r="O936" s="1">
        <v>573024</v>
      </c>
      <c r="P936" s="1">
        <v>578758</v>
      </c>
      <c r="Q936" s="1">
        <v>584451</v>
      </c>
      <c r="T936"/>
    </row>
    <row r="937" spans="1:20" x14ac:dyDescent="0.15">
      <c r="A937" t="s">
        <v>10380</v>
      </c>
      <c r="B937">
        <v>20093</v>
      </c>
      <c r="C937" t="s">
        <v>10381</v>
      </c>
      <c r="D937" t="str">
        <f t="shared" si="47"/>
        <v>Kansas</v>
      </c>
      <c r="E937" t="str">
        <f t="shared" si="48"/>
        <v xml:space="preserve">Kearny </v>
      </c>
      <c r="F937" t="s">
        <v>15447</v>
      </c>
      <c r="G937" t="s">
        <v>14804</v>
      </c>
      <c r="H937" s="33" t="s">
        <v>217</v>
      </c>
      <c r="I937" s="1">
        <v>3977</v>
      </c>
      <c r="J937" s="1">
        <v>3977</v>
      </c>
      <c r="K937" s="1">
        <v>3990</v>
      </c>
      <c r="L937" s="1">
        <v>3967</v>
      </c>
      <c r="M937" s="1">
        <v>3983</v>
      </c>
      <c r="N937" s="1">
        <v>3921</v>
      </c>
      <c r="O937" s="1">
        <v>3944</v>
      </c>
      <c r="P937" s="1">
        <v>3948</v>
      </c>
      <c r="Q937" s="1">
        <v>3917</v>
      </c>
      <c r="T937"/>
    </row>
    <row r="938" spans="1:20" x14ac:dyDescent="0.15">
      <c r="A938" t="s">
        <v>10382</v>
      </c>
      <c r="B938">
        <v>20095</v>
      </c>
      <c r="C938" t="s">
        <v>10383</v>
      </c>
      <c r="D938" t="str">
        <f t="shared" si="47"/>
        <v>Kansas</v>
      </c>
      <c r="E938" t="str">
        <f t="shared" si="48"/>
        <v xml:space="preserve">Kingman </v>
      </c>
      <c r="F938" t="s">
        <v>15448</v>
      </c>
      <c r="G938" t="s">
        <v>14804</v>
      </c>
      <c r="H938" s="4" t="s">
        <v>217</v>
      </c>
      <c r="I938" s="1">
        <v>7858</v>
      </c>
      <c r="J938" s="1">
        <v>7858</v>
      </c>
      <c r="K938" s="1">
        <v>7841</v>
      </c>
      <c r="L938" s="1">
        <v>7898</v>
      </c>
      <c r="M938" s="1">
        <v>7831</v>
      </c>
      <c r="N938" s="1">
        <v>7829</v>
      </c>
      <c r="O938" s="1">
        <v>7704</v>
      </c>
      <c r="P938" s="1">
        <v>7653</v>
      </c>
      <c r="Q938" s="1">
        <v>7467</v>
      </c>
      <c r="T938"/>
    </row>
    <row r="939" spans="1:20" x14ac:dyDescent="0.15">
      <c r="A939" t="s">
        <v>10384</v>
      </c>
      <c r="B939">
        <v>20097</v>
      </c>
      <c r="C939" t="s">
        <v>10385</v>
      </c>
      <c r="D939" t="str">
        <f t="shared" si="47"/>
        <v>Kansas</v>
      </c>
      <c r="E939" t="str">
        <f t="shared" si="48"/>
        <v xml:space="preserve">Kiowa </v>
      </c>
      <c r="F939" t="s">
        <v>15052</v>
      </c>
      <c r="G939" t="s">
        <v>14804</v>
      </c>
      <c r="H939" s="4" t="s">
        <v>217</v>
      </c>
      <c r="I939" s="1">
        <v>2553</v>
      </c>
      <c r="J939" s="1">
        <v>2553</v>
      </c>
      <c r="K939" s="1">
        <v>2562</v>
      </c>
      <c r="L939" s="1">
        <v>2557</v>
      </c>
      <c r="M939" s="1">
        <v>2505</v>
      </c>
      <c r="N939" s="1">
        <v>2527</v>
      </c>
      <c r="O939" s="1">
        <v>2525</v>
      </c>
      <c r="P939" s="1">
        <v>2558</v>
      </c>
      <c r="Q939" s="1">
        <v>2483</v>
      </c>
      <c r="T939"/>
    </row>
    <row r="940" spans="1:20" x14ac:dyDescent="0.15">
      <c r="A940" t="s">
        <v>10386</v>
      </c>
      <c r="B940">
        <v>20099</v>
      </c>
      <c r="C940" t="s">
        <v>10387</v>
      </c>
      <c r="D940" t="str">
        <f t="shared" si="47"/>
        <v>Kansas</v>
      </c>
      <c r="E940" t="str">
        <f t="shared" si="48"/>
        <v xml:space="preserve">Labette </v>
      </c>
      <c r="F940" t="s">
        <v>15449</v>
      </c>
      <c r="G940" t="s">
        <v>14804</v>
      </c>
      <c r="H940" s="4" t="s">
        <v>16756</v>
      </c>
      <c r="I940" s="1">
        <v>21607</v>
      </c>
      <c r="J940" s="1">
        <v>21607</v>
      </c>
      <c r="K940" s="1">
        <v>21544</v>
      </c>
      <c r="L940" s="1">
        <v>21424</v>
      </c>
      <c r="M940" s="1">
        <v>21206</v>
      </c>
      <c r="N940" s="1">
        <v>20913</v>
      </c>
      <c r="O940" s="1">
        <v>20852</v>
      </c>
      <c r="P940" s="1">
        <v>20749</v>
      </c>
      <c r="Q940" s="1">
        <v>20444</v>
      </c>
      <c r="T940"/>
    </row>
    <row r="941" spans="1:20" x14ac:dyDescent="0.15">
      <c r="A941" t="s">
        <v>10388</v>
      </c>
      <c r="B941">
        <v>20101</v>
      </c>
      <c r="C941" t="s">
        <v>10389</v>
      </c>
      <c r="D941" t="str">
        <f t="shared" si="47"/>
        <v>Kansas</v>
      </c>
      <c r="E941" t="str">
        <f t="shared" si="48"/>
        <v xml:space="preserve">Lane </v>
      </c>
      <c r="F941" t="s">
        <v>15450</v>
      </c>
      <c r="G941" t="s">
        <v>14804</v>
      </c>
      <c r="H941" s="33" t="s">
        <v>217</v>
      </c>
      <c r="I941" s="1">
        <v>1750</v>
      </c>
      <c r="J941" s="1">
        <v>1750</v>
      </c>
      <c r="K941" s="1">
        <v>1738</v>
      </c>
      <c r="L941" s="1">
        <v>1764</v>
      </c>
      <c r="M941" s="1">
        <v>1701</v>
      </c>
      <c r="N941" s="1">
        <v>1718</v>
      </c>
      <c r="O941" s="1">
        <v>1685</v>
      </c>
      <c r="P941" s="1">
        <v>1663</v>
      </c>
      <c r="Q941" s="1">
        <v>1636</v>
      </c>
      <c r="T941"/>
    </row>
    <row r="942" spans="1:20" x14ac:dyDescent="0.15">
      <c r="A942" t="s">
        <v>10390</v>
      </c>
      <c r="B942">
        <v>20103</v>
      </c>
      <c r="C942" t="s">
        <v>10391</v>
      </c>
      <c r="D942" t="str">
        <f t="shared" si="47"/>
        <v>Kansas</v>
      </c>
      <c r="E942" t="str">
        <f t="shared" si="48"/>
        <v xml:space="preserve">Leavenworth </v>
      </c>
      <c r="F942" t="s">
        <v>15451</v>
      </c>
      <c r="G942" t="s">
        <v>14804</v>
      </c>
      <c r="H942" s="4" t="s">
        <v>217</v>
      </c>
      <c r="I942" s="1">
        <v>76227</v>
      </c>
      <c r="J942" s="1">
        <v>76227</v>
      </c>
      <c r="K942" s="1">
        <v>76543</v>
      </c>
      <c r="L942" s="1">
        <v>77102</v>
      </c>
      <c r="M942" s="1">
        <v>77713</v>
      </c>
      <c r="N942" s="1">
        <v>78141</v>
      </c>
      <c r="O942" s="1">
        <v>78658</v>
      </c>
      <c r="P942" s="1">
        <v>79207</v>
      </c>
      <c r="Q942" s="1">
        <v>80204</v>
      </c>
      <c r="T942"/>
    </row>
    <row r="943" spans="1:20" x14ac:dyDescent="0.15">
      <c r="A943" t="s">
        <v>10392</v>
      </c>
      <c r="B943">
        <v>20105</v>
      </c>
      <c r="C943" t="s">
        <v>10393</v>
      </c>
      <c r="D943" t="str">
        <f t="shared" si="47"/>
        <v>Kansas</v>
      </c>
      <c r="E943" t="str">
        <f t="shared" si="48"/>
        <v xml:space="preserve">Lincoln </v>
      </c>
      <c r="F943" t="s">
        <v>14939</v>
      </c>
      <c r="G943" t="s">
        <v>14804</v>
      </c>
      <c r="H943" s="4" t="s">
        <v>217</v>
      </c>
      <c r="I943" s="1">
        <v>3241</v>
      </c>
      <c r="J943" s="1">
        <v>3241</v>
      </c>
      <c r="K943" s="1">
        <v>3233</v>
      </c>
      <c r="L943" s="1">
        <v>3216</v>
      </c>
      <c r="M943" s="1">
        <v>3170</v>
      </c>
      <c r="N943" s="1">
        <v>3143</v>
      </c>
      <c r="O943" s="1">
        <v>3158</v>
      </c>
      <c r="P943" s="1">
        <v>3126</v>
      </c>
      <c r="Q943" s="1">
        <v>3073</v>
      </c>
      <c r="T943"/>
    </row>
    <row r="944" spans="1:20" x14ac:dyDescent="0.15">
      <c r="A944" t="s">
        <v>10394</v>
      </c>
      <c r="B944">
        <v>20107</v>
      </c>
      <c r="C944" t="s">
        <v>10395</v>
      </c>
      <c r="D944" t="str">
        <f t="shared" si="47"/>
        <v>Kansas</v>
      </c>
      <c r="E944" t="str">
        <f t="shared" si="48"/>
        <v xml:space="preserve">Linn </v>
      </c>
      <c r="F944" t="s">
        <v>15397</v>
      </c>
      <c r="G944" t="s">
        <v>14804</v>
      </c>
      <c r="H944" s="4" t="s">
        <v>16756</v>
      </c>
      <c r="I944" s="1">
        <v>9656</v>
      </c>
      <c r="J944" s="1">
        <v>9656</v>
      </c>
      <c r="K944" s="1">
        <v>9635</v>
      </c>
      <c r="L944" s="1">
        <v>9606</v>
      </c>
      <c r="M944" s="1">
        <v>9482</v>
      </c>
      <c r="N944" s="1">
        <v>9515</v>
      </c>
      <c r="O944" s="1">
        <v>9502</v>
      </c>
      <c r="P944" s="1">
        <v>9561</v>
      </c>
      <c r="Q944" s="1">
        <v>9558</v>
      </c>
      <c r="T944"/>
    </row>
    <row r="945" spans="1:20" x14ac:dyDescent="0.15">
      <c r="A945" t="s">
        <v>10396</v>
      </c>
      <c r="B945">
        <v>20109</v>
      </c>
      <c r="C945" t="s">
        <v>10397</v>
      </c>
      <c r="D945" t="str">
        <f t="shared" si="47"/>
        <v>Kansas</v>
      </c>
      <c r="E945" t="str">
        <f t="shared" si="48"/>
        <v xml:space="preserve">Logan </v>
      </c>
      <c r="F945" t="s">
        <v>14941</v>
      </c>
      <c r="G945" t="s">
        <v>14804</v>
      </c>
      <c r="H945" s="33" t="s">
        <v>217</v>
      </c>
      <c r="I945" s="1">
        <v>2756</v>
      </c>
      <c r="J945" s="1">
        <v>2756</v>
      </c>
      <c r="K945" s="1">
        <v>2774</v>
      </c>
      <c r="L945" s="1">
        <v>2764</v>
      </c>
      <c r="M945" s="1">
        <v>2792</v>
      </c>
      <c r="N945" s="1">
        <v>2780</v>
      </c>
      <c r="O945" s="1">
        <v>2784</v>
      </c>
      <c r="P945" s="1">
        <v>2814</v>
      </c>
      <c r="Q945" s="1">
        <v>2831</v>
      </c>
      <c r="T945"/>
    </row>
    <row r="946" spans="1:20" x14ac:dyDescent="0.15">
      <c r="A946" t="s">
        <v>10398</v>
      </c>
      <c r="B946">
        <v>20111</v>
      </c>
      <c r="C946" t="s">
        <v>10399</v>
      </c>
      <c r="D946" t="str">
        <f t="shared" si="47"/>
        <v>Kansas</v>
      </c>
      <c r="E946" t="str">
        <f t="shared" si="48"/>
        <v xml:space="preserve">Lyon </v>
      </c>
      <c r="F946" t="s">
        <v>15400</v>
      </c>
      <c r="G946" t="s">
        <v>14804</v>
      </c>
      <c r="H946" s="4" t="s">
        <v>217</v>
      </c>
      <c r="I946" s="1">
        <v>33690</v>
      </c>
      <c r="J946" s="1">
        <v>33690</v>
      </c>
      <c r="K946" s="1">
        <v>33642</v>
      </c>
      <c r="L946" s="1">
        <v>33654</v>
      </c>
      <c r="M946" s="1">
        <v>33534</v>
      </c>
      <c r="N946" s="1">
        <v>33517</v>
      </c>
      <c r="O946" s="1">
        <v>33201</v>
      </c>
      <c r="P946" s="1">
        <v>33243</v>
      </c>
      <c r="Q946" s="1">
        <v>33510</v>
      </c>
      <c r="T946"/>
    </row>
    <row r="947" spans="1:20" x14ac:dyDescent="0.15">
      <c r="A947" t="s">
        <v>10400</v>
      </c>
      <c r="B947">
        <v>20113</v>
      </c>
      <c r="C947" t="s">
        <v>10401</v>
      </c>
      <c r="D947" t="str">
        <f t="shared" si="47"/>
        <v>Kansas</v>
      </c>
      <c r="E947" t="str">
        <f t="shared" si="48"/>
        <v xml:space="preserve">McPherson </v>
      </c>
      <c r="F947" t="s">
        <v>15452</v>
      </c>
      <c r="G947" t="s">
        <v>14804</v>
      </c>
      <c r="H947" s="4" t="s">
        <v>217</v>
      </c>
      <c r="I947" s="1">
        <v>29180</v>
      </c>
      <c r="J947" s="1">
        <v>29180</v>
      </c>
      <c r="K947" s="1">
        <v>29142</v>
      </c>
      <c r="L947" s="1">
        <v>29213</v>
      </c>
      <c r="M947" s="1">
        <v>29341</v>
      </c>
      <c r="N947" s="1">
        <v>29596</v>
      </c>
      <c r="O947" s="1">
        <v>29134</v>
      </c>
      <c r="P947" s="1">
        <v>28944</v>
      </c>
      <c r="Q947" s="1">
        <v>28804</v>
      </c>
      <c r="T947"/>
    </row>
    <row r="948" spans="1:20" x14ac:dyDescent="0.15">
      <c r="A948" t="s">
        <v>10402</v>
      </c>
      <c r="B948">
        <v>20115</v>
      </c>
      <c r="C948" t="s">
        <v>10403</v>
      </c>
      <c r="D948" t="str">
        <f t="shared" si="47"/>
        <v>Kansas</v>
      </c>
      <c r="E948" t="str">
        <f t="shared" si="48"/>
        <v xml:space="preserve">Marion </v>
      </c>
      <c r="F948" t="s">
        <v>14875</v>
      </c>
      <c r="G948" t="s">
        <v>14804</v>
      </c>
      <c r="H948" s="4" t="s">
        <v>217</v>
      </c>
      <c r="I948" s="1">
        <v>12660</v>
      </c>
      <c r="J948" s="1">
        <v>12660</v>
      </c>
      <c r="K948" s="1">
        <v>12664</v>
      </c>
      <c r="L948" s="1">
        <v>12546</v>
      </c>
      <c r="M948" s="1">
        <v>12379</v>
      </c>
      <c r="N948" s="1">
        <v>12234</v>
      </c>
      <c r="O948" s="1">
        <v>12221</v>
      </c>
      <c r="P948" s="1">
        <v>12120</v>
      </c>
      <c r="Q948" s="1">
        <v>12112</v>
      </c>
      <c r="T948"/>
    </row>
    <row r="949" spans="1:20" x14ac:dyDescent="0.15">
      <c r="A949" t="s">
        <v>10404</v>
      </c>
      <c r="B949">
        <v>20117</v>
      </c>
      <c r="C949" t="s">
        <v>10405</v>
      </c>
      <c r="D949" t="str">
        <f t="shared" si="47"/>
        <v>Kansas</v>
      </c>
      <c r="E949" t="str">
        <f t="shared" si="48"/>
        <v xml:space="preserve">Marshall </v>
      </c>
      <c r="F949" t="s">
        <v>14876</v>
      </c>
      <c r="G949" t="s">
        <v>14804</v>
      </c>
      <c r="H949" s="4" t="s">
        <v>217</v>
      </c>
      <c r="I949" s="1">
        <v>10117</v>
      </c>
      <c r="J949" s="1">
        <v>10117</v>
      </c>
      <c r="K949" s="1">
        <v>10109</v>
      </c>
      <c r="L949" s="1">
        <v>9999</v>
      </c>
      <c r="M949" s="1">
        <v>10065</v>
      </c>
      <c r="N949" s="1">
        <v>10020</v>
      </c>
      <c r="O949" s="1">
        <v>9990</v>
      </c>
      <c r="P949" s="1">
        <v>9906</v>
      </c>
      <c r="Q949" s="1">
        <v>9836</v>
      </c>
      <c r="S949" s="14"/>
      <c r="T949" s="15"/>
    </row>
    <row r="950" spans="1:20" x14ac:dyDescent="0.15">
      <c r="A950" t="s">
        <v>10406</v>
      </c>
      <c r="B950">
        <v>20119</v>
      </c>
      <c r="C950" t="s">
        <v>10407</v>
      </c>
      <c r="D950" t="str">
        <f t="shared" si="47"/>
        <v>Kansas</v>
      </c>
      <c r="E950" t="str">
        <f t="shared" si="48"/>
        <v xml:space="preserve">Meade </v>
      </c>
      <c r="F950" t="s">
        <v>15453</v>
      </c>
      <c r="G950" t="s">
        <v>14804</v>
      </c>
      <c r="H950" s="4" t="s">
        <v>217</v>
      </c>
      <c r="I950" s="1">
        <v>4575</v>
      </c>
      <c r="J950" s="1">
        <v>4575</v>
      </c>
      <c r="K950" s="1">
        <v>4591</v>
      </c>
      <c r="L950" s="1">
        <v>4524</v>
      </c>
      <c r="M950" s="1">
        <v>4397</v>
      </c>
      <c r="N950" s="1">
        <v>4295</v>
      </c>
      <c r="O950" s="1">
        <v>4353</v>
      </c>
      <c r="P950" s="1">
        <v>4288</v>
      </c>
      <c r="Q950" s="1">
        <v>4216</v>
      </c>
      <c r="S950" s="14"/>
      <c r="T950" s="15"/>
    </row>
    <row r="951" spans="1:20" x14ac:dyDescent="0.15">
      <c r="A951" t="s">
        <v>10408</v>
      </c>
      <c r="B951">
        <v>20121</v>
      </c>
      <c r="C951" t="s">
        <v>10409</v>
      </c>
      <c r="D951" t="str">
        <f t="shared" si="47"/>
        <v>Kansas</v>
      </c>
      <c r="E951" t="str">
        <f t="shared" si="48"/>
        <v xml:space="preserve">Miami </v>
      </c>
      <c r="F951" t="s">
        <v>15354</v>
      </c>
      <c r="G951" t="s">
        <v>14804</v>
      </c>
      <c r="H951" s="4" t="s">
        <v>16756</v>
      </c>
      <c r="I951" s="1">
        <v>32787</v>
      </c>
      <c r="J951" s="1">
        <v>32783</v>
      </c>
      <c r="K951" s="1">
        <v>32876</v>
      </c>
      <c r="L951" s="1">
        <v>32714</v>
      </c>
      <c r="M951" s="1">
        <v>32622</v>
      </c>
      <c r="N951" s="1">
        <v>32807</v>
      </c>
      <c r="O951" s="1">
        <v>32817</v>
      </c>
      <c r="P951" s="1">
        <v>32727</v>
      </c>
      <c r="Q951" s="1">
        <v>32964</v>
      </c>
      <c r="T951"/>
    </row>
    <row r="952" spans="1:20" x14ac:dyDescent="0.15">
      <c r="A952" t="s">
        <v>10410</v>
      </c>
      <c r="B952">
        <v>20123</v>
      </c>
      <c r="C952" t="s">
        <v>10411</v>
      </c>
      <c r="D952" t="str">
        <f t="shared" si="47"/>
        <v>Kansas</v>
      </c>
      <c r="E952" t="str">
        <f t="shared" si="48"/>
        <v xml:space="preserve">Mitchell </v>
      </c>
      <c r="F952" t="s">
        <v>15206</v>
      </c>
      <c r="G952" t="s">
        <v>14804</v>
      </c>
      <c r="H952" s="4" t="s">
        <v>217</v>
      </c>
      <c r="I952" s="1">
        <v>6373</v>
      </c>
      <c r="J952" s="1">
        <v>6373</v>
      </c>
      <c r="K952" s="1">
        <v>6346</v>
      </c>
      <c r="L952" s="1">
        <v>6296</v>
      </c>
      <c r="M952" s="1">
        <v>6334</v>
      </c>
      <c r="N952" s="1">
        <v>6330</v>
      </c>
      <c r="O952" s="1">
        <v>6271</v>
      </c>
      <c r="P952" s="1">
        <v>6319</v>
      </c>
      <c r="Q952" s="1">
        <v>6243</v>
      </c>
      <c r="T952"/>
    </row>
    <row r="953" spans="1:20" x14ac:dyDescent="0.15">
      <c r="A953" t="s">
        <v>10412</v>
      </c>
      <c r="B953">
        <v>20125</v>
      </c>
      <c r="C953" t="s">
        <v>10413</v>
      </c>
      <c r="D953" t="str">
        <f t="shared" si="47"/>
        <v>Kansas</v>
      </c>
      <c r="E953" t="str">
        <f t="shared" si="48"/>
        <v xml:space="preserve">Montgomery </v>
      </c>
      <c r="F953" t="s">
        <v>14879</v>
      </c>
      <c r="G953" t="s">
        <v>14804</v>
      </c>
      <c r="H953" s="4" t="s">
        <v>217</v>
      </c>
      <c r="I953" s="1">
        <v>35471</v>
      </c>
      <c r="J953" s="1">
        <v>35471</v>
      </c>
      <c r="K953" s="1">
        <v>35383</v>
      </c>
      <c r="L953" s="1">
        <v>34764</v>
      </c>
      <c r="M953" s="1">
        <v>34447</v>
      </c>
      <c r="N953" s="1">
        <v>34361</v>
      </c>
      <c r="O953" s="1">
        <v>33957</v>
      </c>
      <c r="P953" s="1">
        <v>33316</v>
      </c>
      <c r="Q953" s="1">
        <v>32746</v>
      </c>
      <c r="T953"/>
    </row>
    <row r="954" spans="1:20" x14ac:dyDescent="0.15">
      <c r="A954" t="s">
        <v>10414</v>
      </c>
      <c r="B954">
        <v>20127</v>
      </c>
      <c r="C954" t="s">
        <v>10415</v>
      </c>
      <c r="D954" t="str">
        <f t="shared" si="47"/>
        <v>Kansas</v>
      </c>
      <c r="E954" t="str">
        <f t="shared" si="48"/>
        <v xml:space="preserve">Morris </v>
      </c>
      <c r="F954" t="s">
        <v>15454</v>
      </c>
      <c r="G954" t="s">
        <v>14804</v>
      </c>
      <c r="H954" s="4" t="s">
        <v>217</v>
      </c>
      <c r="I954" s="1">
        <v>5923</v>
      </c>
      <c r="J954" s="1">
        <v>5923</v>
      </c>
      <c r="K954" s="1">
        <v>5911</v>
      </c>
      <c r="L954" s="1">
        <v>5860</v>
      </c>
      <c r="M954" s="1">
        <v>5852</v>
      </c>
      <c r="N954" s="1">
        <v>5717</v>
      </c>
      <c r="O954" s="1">
        <v>5678</v>
      </c>
      <c r="P954" s="1">
        <v>5650</v>
      </c>
      <c r="Q954" s="1">
        <v>5573</v>
      </c>
      <c r="T954"/>
    </row>
    <row r="955" spans="1:20" x14ac:dyDescent="0.15">
      <c r="A955" t="s">
        <v>10416</v>
      </c>
      <c r="B955">
        <v>20129</v>
      </c>
      <c r="C955" t="s">
        <v>10417</v>
      </c>
      <c r="D955" t="str">
        <f t="shared" si="47"/>
        <v>Kansas</v>
      </c>
      <c r="E955" t="str">
        <f t="shared" si="48"/>
        <v xml:space="preserve">Morton </v>
      </c>
      <c r="F955" t="s">
        <v>15455</v>
      </c>
      <c r="G955" t="s">
        <v>14804</v>
      </c>
      <c r="H955" s="4" t="s">
        <v>217</v>
      </c>
      <c r="I955" s="1">
        <v>3233</v>
      </c>
      <c r="J955" s="1">
        <v>3233</v>
      </c>
      <c r="K955" s="1">
        <v>3237</v>
      </c>
      <c r="L955" s="1">
        <v>3171</v>
      </c>
      <c r="M955" s="1">
        <v>3133</v>
      </c>
      <c r="N955" s="1">
        <v>3133</v>
      </c>
      <c r="O955" s="1">
        <v>3058</v>
      </c>
      <c r="P955" s="1">
        <v>2992</v>
      </c>
      <c r="Q955" s="1">
        <v>2848</v>
      </c>
      <c r="T955"/>
    </row>
    <row r="956" spans="1:20" x14ac:dyDescent="0.15">
      <c r="A956" t="s">
        <v>10418</v>
      </c>
      <c r="B956">
        <v>20131</v>
      </c>
      <c r="C956" t="s">
        <v>10419</v>
      </c>
      <c r="D956" t="str">
        <f t="shared" si="47"/>
        <v>Kansas</v>
      </c>
      <c r="E956" t="str">
        <f t="shared" si="48"/>
        <v xml:space="preserve">Nemaha </v>
      </c>
      <c r="F956" t="s">
        <v>15456</v>
      </c>
      <c r="G956" t="s">
        <v>14804</v>
      </c>
      <c r="H956" s="4" t="s">
        <v>217</v>
      </c>
      <c r="I956" s="1">
        <v>10178</v>
      </c>
      <c r="J956" s="1">
        <v>10178</v>
      </c>
      <c r="K956" s="1">
        <v>10171</v>
      </c>
      <c r="L956" s="1">
        <v>10136</v>
      </c>
      <c r="M956" s="1">
        <v>10117</v>
      </c>
      <c r="N956" s="1">
        <v>10158</v>
      </c>
      <c r="O956" s="1">
        <v>10162</v>
      </c>
      <c r="P956" s="1">
        <v>10209</v>
      </c>
      <c r="Q956" s="1">
        <v>10241</v>
      </c>
      <c r="T956"/>
    </row>
    <row r="957" spans="1:20" x14ac:dyDescent="0.15">
      <c r="A957" t="s">
        <v>10420</v>
      </c>
      <c r="B957">
        <v>20133</v>
      </c>
      <c r="C957" t="s">
        <v>10421</v>
      </c>
      <c r="D957" t="str">
        <f t="shared" si="47"/>
        <v>Kansas</v>
      </c>
      <c r="E957" t="str">
        <f t="shared" si="48"/>
        <v xml:space="preserve">Neosho </v>
      </c>
      <c r="F957" t="s">
        <v>15457</v>
      </c>
      <c r="G957" t="s">
        <v>14804</v>
      </c>
      <c r="H957" s="4" t="s">
        <v>16756</v>
      </c>
      <c r="I957" s="1">
        <v>16512</v>
      </c>
      <c r="J957" s="1">
        <v>16512</v>
      </c>
      <c r="K957" s="1">
        <v>16495</v>
      </c>
      <c r="L957" s="1">
        <v>16469</v>
      </c>
      <c r="M957" s="1">
        <v>16462</v>
      </c>
      <c r="N957" s="1">
        <v>16451</v>
      </c>
      <c r="O957" s="1">
        <v>16396</v>
      </c>
      <c r="P957" s="1">
        <v>16333</v>
      </c>
      <c r="Q957" s="1">
        <v>16146</v>
      </c>
      <c r="T957"/>
    </row>
    <row r="958" spans="1:20" x14ac:dyDescent="0.15">
      <c r="A958" t="s">
        <v>10422</v>
      </c>
      <c r="B958">
        <v>20135</v>
      </c>
      <c r="C958" t="s">
        <v>10423</v>
      </c>
      <c r="D958" t="str">
        <f t="shared" si="47"/>
        <v>Kansas</v>
      </c>
      <c r="E958" t="str">
        <f t="shared" si="48"/>
        <v xml:space="preserve">Ness </v>
      </c>
      <c r="F958" t="s">
        <v>15458</v>
      </c>
      <c r="G958" t="s">
        <v>14804</v>
      </c>
      <c r="H958" s="4" t="s">
        <v>217</v>
      </c>
      <c r="I958" s="1">
        <v>3107</v>
      </c>
      <c r="J958" s="1">
        <v>3107</v>
      </c>
      <c r="K958" s="1">
        <v>3107</v>
      </c>
      <c r="L958" s="1">
        <v>3124</v>
      </c>
      <c r="M958" s="1">
        <v>3083</v>
      </c>
      <c r="N958" s="1">
        <v>3087</v>
      </c>
      <c r="O958" s="1">
        <v>3089</v>
      </c>
      <c r="P958" s="1">
        <v>3015</v>
      </c>
      <c r="Q958" s="1">
        <v>2962</v>
      </c>
      <c r="T958"/>
    </row>
    <row r="959" spans="1:20" x14ac:dyDescent="0.15">
      <c r="A959" t="s">
        <v>10424</v>
      </c>
      <c r="B959">
        <v>20137</v>
      </c>
      <c r="C959" t="s">
        <v>10425</v>
      </c>
      <c r="D959" t="str">
        <f t="shared" si="47"/>
        <v>Kansas</v>
      </c>
      <c r="E959" t="str">
        <f t="shared" si="48"/>
        <v xml:space="preserve">Norton </v>
      </c>
      <c r="F959" t="s">
        <v>15459</v>
      </c>
      <c r="G959" t="s">
        <v>14804</v>
      </c>
      <c r="H959" s="4" t="s">
        <v>217</v>
      </c>
      <c r="I959" s="1">
        <v>5671</v>
      </c>
      <c r="J959" s="1">
        <v>5671</v>
      </c>
      <c r="K959" s="1">
        <v>5657</v>
      </c>
      <c r="L959" s="1">
        <v>5670</v>
      </c>
      <c r="M959" s="1">
        <v>5597</v>
      </c>
      <c r="N959" s="1">
        <v>5620</v>
      </c>
      <c r="O959" s="1">
        <v>5528</v>
      </c>
      <c r="P959" s="1">
        <v>5552</v>
      </c>
      <c r="Q959" s="1">
        <v>5493</v>
      </c>
      <c r="T959"/>
    </row>
    <row r="960" spans="1:20" x14ac:dyDescent="0.15">
      <c r="A960" t="s">
        <v>10426</v>
      </c>
      <c r="B960">
        <v>20139</v>
      </c>
      <c r="C960" t="s">
        <v>10427</v>
      </c>
      <c r="D960" t="str">
        <f t="shared" si="47"/>
        <v>Kansas</v>
      </c>
      <c r="E960" t="str">
        <f t="shared" si="48"/>
        <v xml:space="preserve">Osage </v>
      </c>
      <c r="F960" t="s">
        <v>15460</v>
      </c>
      <c r="G960" t="s">
        <v>14804</v>
      </c>
      <c r="H960" s="4" t="s">
        <v>217</v>
      </c>
      <c r="I960" s="1">
        <v>16295</v>
      </c>
      <c r="J960" s="1">
        <v>16295</v>
      </c>
      <c r="K960" s="1">
        <v>16292</v>
      </c>
      <c r="L960" s="1">
        <v>16340</v>
      </c>
      <c r="M960" s="1">
        <v>16170</v>
      </c>
      <c r="N960" s="1">
        <v>16088</v>
      </c>
      <c r="O960" s="1">
        <v>15991</v>
      </c>
      <c r="P960" s="1">
        <v>15912</v>
      </c>
      <c r="Q960" s="1">
        <v>15843</v>
      </c>
      <c r="T960"/>
    </row>
    <row r="961" spans="1:20" x14ac:dyDescent="0.15">
      <c r="A961" t="s">
        <v>10428</v>
      </c>
      <c r="B961">
        <v>20141</v>
      </c>
      <c r="C961" t="s">
        <v>10429</v>
      </c>
      <c r="D961" t="str">
        <f t="shared" si="47"/>
        <v>Kansas</v>
      </c>
      <c r="E961" t="str">
        <f t="shared" si="48"/>
        <v xml:space="preserve">Osborne </v>
      </c>
      <c r="F961" t="s">
        <v>15461</v>
      </c>
      <c r="G961" t="s">
        <v>14804</v>
      </c>
      <c r="H961" s="4" t="s">
        <v>217</v>
      </c>
      <c r="I961" s="1">
        <v>3858</v>
      </c>
      <c r="J961" s="1">
        <v>3858</v>
      </c>
      <c r="K961" s="1">
        <v>3836</v>
      </c>
      <c r="L961" s="1">
        <v>3846</v>
      </c>
      <c r="M961" s="1">
        <v>3818</v>
      </c>
      <c r="N961" s="1">
        <v>3815</v>
      </c>
      <c r="O961" s="1">
        <v>3772</v>
      </c>
      <c r="P961" s="1">
        <v>3684</v>
      </c>
      <c r="Q961" s="1">
        <v>3642</v>
      </c>
      <c r="T961"/>
    </row>
    <row r="962" spans="1:20" x14ac:dyDescent="0.15">
      <c r="A962" t="s">
        <v>10430</v>
      </c>
      <c r="B962">
        <v>20143</v>
      </c>
      <c r="C962" t="s">
        <v>10431</v>
      </c>
      <c r="D962" t="str">
        <f t="shared" si="47"/>
        <v>Kansas</v>
      </c>
      <c r="E962" t="str">
        <f t="shared" si="48"/>
        <v xml:space="preserve">Ottawa </v>
      </c>
      <c r="F962" t="s">
        <v>15462</v>
      </c>
      <c r="G962" t="s">
        <v>14804</v>
      </c>
      <c r="H962" s="4" t="s">
        <v>217</v>
      </c>
      <c r="I962" s="1">
        <v>6091</v>
      </c>
      <c r="J962" s="1">
        <v>6091</v>
      </c>
      <c r="K962" s="1">
        <v>6095</v>
      </c>
      <c r="L962" s="1">
        <v>6086</v>
      </c>
      <c r="M962" s="1">
        <v>6062</v>
      </c>
      <c r="N962" s="1">
        <v>6060</v>
      </c>
      <c r="O962" s="1">
        <v>6032</v>
      </c>
      <c r="P962" s="1">
        <v>5946</v>
      </c>
      <c r="Q962" s="1">
        <v>5920</v>
      </c>
      <c r="T962"/>
    </row>
    <row r="963" spans="1:20" x14ac:dyDescent="0.15">
      <c r="A963" t="s">
        <v>10432</v>
      </c>
      <c r="B963">
        <v>20145</v>
      </c>
      <c r="C963" t="s">
        <v>10433</v>
      </c>
      <c r="D963" t="str">
        <f t="shared" si="47"/>
        <v>Kansas</v>
      </c>
      <c r="E963" t="str">
        <f t="shared" si="48"/>
        <v xml:space="preserve">Pawnee </v>
      </c>
      <c r="F963" t="s">
        <v>15463</v>
      </c>
      <c r="G963" t="s">
        <v>14804</v>
      </c>
      <c r="H963" s="4" t="s">
        <v>217</v>
      </c>
      <c r="I963" s="1">
        <v>6973</v>
      </c>
      <c r="J963" s="1">
        <v>6973</v>
      </c>
      <c r="K963" s="1">
        <v>6970</v>
      </c>
      <c r="L963" s="1">
        <v>7013</v>
      </c>
      <c r="M963" s="1">
        <v>6894</v>
      </c>
      <c r="N963" s="1">
        <v>6910</v>
      </c>
      <c r="O963" s="1">
        <v>6849</v>
      </c>
      <c r="P963" s="1">
        <v>6805</v>
      </c>
      <c r="Q963" s="1">
        <v>6743</v>
      </c>
      <c r="T963"/>
    </row>
    <row r="964" spans="1:20" x14ac:dyDescent="0.15">
      <c r="A964" t="s">
        <v>10434</v>
      </c>
      <c r="B964">
        <v>20147</v>
      </c>
      <c r="C964" t="s">
        <v>10435</v>
      </c>
      <c r="D964" t="str">
        <f t="shared" ref="D964:D1027" si="49">MID(C964,FIND(",",C964)+2,9999)</f>
        <v>Kansas</v>
      </c>
      <c r="E964" t="str">
        <f t="shared" ref="E964:E1027" si="50">MID(MID(C964,1,FIND(D964,C964)-3),1,FIND(" County",MID(C964,1,FIND(D964,C964)-3)))</f>
        <v xml:space="preserve">Phillips </v>
      </c>
      <c r="F964" t="s">
        <v>14948</v>
      </c>
      <c r="G964" t="s">
        <v>14804</v>
      </c>
      <c r="H964" s="4" t="s">
        <v>217</v>
      </c>
      <c r="I964" s="1">
        <v>5642</v>
      </c>
      <c r="J964" s="1">
        <v>5642</v>
      </c>
      <c r="K964" s="1">
        <v>5625</v>
      </c>
      <c r="L964" s="1">
        <v>5540</v>
      </c>
      <c r="M964" s="1">
        <v>5516</v>
      </c>
      <c r="N964" s="1">
        <v>5554</v>
      </c>
      <c r="O964" s="1">
        <v>5492</v>
      </c>
      <c r="P964" s="1">
        <v>5431</v>
      </c>
      <c r="Q964" s="1">
        <v>5428</v>
      </c>
      <c r="T964"/>
    </row>
    <row r="965" spans="1:20" x14ac:dyDescent="0.15">
      <c r="A965" t="s">
        <v>10436</v>
      </c>
      <c r="B965">
        <v>20149</v>
      </c>
      <c r="C965" t="s">
        <v>10437</v>
      </c>
      <c r="D965" t="str">
        <f t="shared" si="49"/>
        <v>Kansas</v>
      </c>
      <c r="E965" t="str">
        <f t="shared" si="50"/>
        <v xml:space="preserve">Pottawatomie </v>
      </c>
      <c r="F965" t="s">
        <v>15464</v>
      </c>
      <c r="G965" t="s">
        <v>14804</v>
      </c>
      <c r="H965" s="4" t="s">
        <v>217</v>
      </c>
      <c r="I965" s="1">
        <v>21604</v>
      </c>
      <c r="J965" s="1">
        <v>21604</v>
      </c>
      <c r="K965" s="1">
        <v>21714</v>
      </c>
      <c r="L965" s="1">
        <v>22032</v>
      </c>
      <c r="M965" s="1">
        <v>22335</v>
      </c>
      <c r="N965" s="1">
        <v>22611</v>
      </c>
      <c r="O965" s="1">
        <v>22799</v>
      </c>
      <c r="P965" s="1">
        <v>23194</v>
      </c>
      <c r="Q965" s="1">
        <v>23661</v>
      </c>
      <c r="T965"/>
    </row>
    <row r="966" spans="1:20" x14ac:dyDescent="0.15">
      <c r="A966" t="s">
        <v>10438</v>
      </c>
      <c r="B966">
        <v>20151</v>
      </c>
      <c r="C966" t="s">
        <v>10439</v>
      </c>
      <c r="D966" t="str">
        <f t="shared" si="49"/>
        <v>Kansas</v>
      </c>
      <c r="E966" t="str">
        <f t="shared" si="50"/>
        <v xml:space="preserve">Pratt </v>
      </c>
      <c r="F966" t="s">
        <v>15465</v>
      </c>
      <c r="G966" t="s">
        <v>14804</v>
      </c>
      <c r="H966" s="4" t="s">
        <v>217</v>
      </c>
      <c r="I966" s="1">
        <v>9656</v>
      </c>
      <c r="J966" s="1">
        <v>9656</v>
      </c>
      <c r="K966" s="1">
        <v>9645</v>
      </c>
      <c r="L966" s="1">
        <v>9650</v>
      </c>
      <c r="M966" s="1">
        <v>9772</v>
      </c>
      <c r="N966" s="1">
        <v>9798</v>
      </c>
      <c r="O966" s="1">
        <v>9775</v>
      </c>
      <c r="P966" s="1">
        <v>9718</v>
      </c>
      <c r="Q966" s="1">
        <v>9584</v>
      </c>
      <c r="T966"/>
    </row>
    <row r="967" spans="1:20" x14ac:dyDescent="0.15">
      <c r="A967" t="s">
        <v>10440</v>
      </c>
      <c r="B967">
        <v>20153</v>
      </c>
      <c r="C967" t="s">
        <v>10441</v>
      </c>
      <c r="D967" t="str">
        <f t="shared" si="49"/>
        <v>Kansas</v>
      </c>
      <c r="E967" t="str">
        <f t="shared" si="50"/>
        <v xml:space="preserve">Rawlins </v>
      </c>
      <c r="F967" t="s">
        <v>15466</v>
      </c>
      <c r="G967" t="s">
        <v>14804</v>
      </c>
      <c r="H967" s="33" t="s">
        <v>217</v>
      </c>
      <c r="I967" s="1">
        <v>2519</v>
      </c>
      <c r="J967" s="1">
        <v>2519</v>
      </c>
      <c r="K967" s="1">
        <v>2502</v>
      </c>
      <c r="L967" s="1">
        <v>2542</v>
      </c>
      <c r="M967" s="1">
        <v>2540</v>
      </c>
      <c r="N967" s="1">
        <v>2591</v>
      </c>
      <c r="O967" s="1">
        <v>2565</v>
      </c>
      <c r="P967" s="1">
        <v>2538</v>
      </c>
      <c r="Q967" s="1">
        <v>2549</v>
      </c>
      <c r="T967"/>
    </row>
    <row r="968" spans="1:20" x14ac:dyDescent="0.15">
      <c r="A968" t="s">
        <v>10442</v>
      </c>
      <c r="B968">
        <v>20155</v>
      </c>
      <c r="C968" t="s">
        <v>10443</v>
      </c>
      <c r="D968" t="str">
        <f t="shared" si="49"/>
        <v>Kansas</v>
      </c>
      <c r="E968" t="str">
        <f t="shared" si="50"/>
        <v xml:space="preserve">Reno </v>
      </c>
      <c r="F968" t="s">
        <v>15467</v>
      </c>
      <c r="G968" t="s">
        <v>14804</v>
      </c>
      <c r="H968" s="4" t="s">
        <v>217</v>
      </c>
      <c r="I968" s="1">
        <v>64511</v>
      </c>
      <c r="J968" s="1">
        <v>64511</v>
      </c>
      <c r="K968" s="1">
        <v>64565</v>
      </c>
      <c r="L968" s="1">
        <v>64422</v>
      </c>
      <c r="M968" s="1">
        <v>64245</v>
      </c>
      <c r="N968" s="1">
        <v>64168</v>
      </c>
      <c r="O968" s="1">
        <v>63737</v>
      </c>
      <c r="P968" s="1">
        <v>63647</v>
      </c>
      <c r="Q968" s="1">
        <v>63220</v>
      </c>
      <c r="T968"/>
    </row>
    <row r="969" spans="1:20" x14ac:dyDescent="0.15">
      <c r="A969" t="s">
        <v>10444</v>
      </c>
      <c r="B969">
        <v>20157</v>
      </c>
      <c r="C969" t="s">
        <v>10445</v>
      </c>
      <c r="D969" t="str">
        <f t="shared" si="49"/>
        <v>Kansas</v>
      </c>
      <c r="E969" t="str">
        <f t="shared" si="50"/>
        <v xml:space="preserve">Republic </v>
      </c>
      <c r="F969" t="s">
        <v>15468</v>
      </c>
      <c r="G969" t="s">
        <v>14804</v>
      </c>
      <c r="H969" s="4" t="s">
        <v>217</v>
      </c>
      <c r="I969" s="1">
        <v>4980</v>
      </c>
      <c r="J969" s="1">
        <v>4980</v>
      </c>
      <c r="K969" s="1">
        <v>4943</v>
      </c>
      <c r="L969" s="1">
        <v>4901</v>
      </c>
      <c r="M969" s="1">
        <v>4847</v>
      </c>
      <c r="N969" s="1">
        <v>4794</v>
      </c>
      <c r="O969" s="1">
        <v>4776</v>
      </c>
      <c r="P969" s="1">
        <v>4722</v>
      </c>
      <c r="Q969" s="1">
        <v>4699</v>
      </c>
      <c r="T969"/>
    </row>
    <row r="970" spans="1:20" x14ac:dyDescent="0.15">
      <c r="A970" t="s">
        <v>10446</v>
      </c>
      <c r="B970">
        <v>20159</v>
      </c>
      <c r="C970" t="s">
        <v>10447</v>
      </c>
      <c r="D970" t="str">
        <f t="shared" si="49"/>
        <v>Kansas</v>
      </c>
      <c r="E970" t="str">
        <f t="shared" si="50"/>
        <v xml:space="preserve">Rice </v>
      </c>
      <c r="F970" t="s">
        <v>15469</v>
      </c>
      <c r="G970" t="s">
        <v>14804</v>
      </c>
      <c r="H970" s="4" t="s">
        <v>217</v>
      </c>
      <c r="I970" s="1">
        <v>10083</v>
      </c>
      <c r="J970" s="1">
        <v>10083</v>
      </c>
      <c r="K970" s="1">
        <v>10107</v>
      </c>
      <c r="L970" s="1">
        <v>10090</v>
      </c>
      <c r="M970" s="1">
        <v>10000</v>
      </c>
      <c r="N970" s="1">
        <v>9985</v>
      </c>
      <c r="O970" s="1">
        <v>9986</v>
      </c>
      <c r="P970" s="1">
        <v>9943</v>
      </c>
      <c r="Q970" s="1">
        <v>9831</v>
      </c>
      <c r="T970"/>
    </row>
    <row r="971" spans="1:20" x14ac:dyDescent="0.15">
      <c r="A971" t="s">
        <v>10448</v>
      </c>
      <c r="B971">
        <v>20161</v>
      </c>
      <c r="C971" t="s">
        <v>10449</v>
      </c>
      <c r="D971" t="str">
        <f t="shared" si="49"/>
        <v>Kansas</v>
      </c>
      <c r="E971" t="str">
        <f t="shared" si="50"/>
        <v xml:space="preserve">Riley </v>
      </c>
      <c r="F971" t="s">
        <v>15470</v>
      </c>
      <c r="G971" t="s">
        <v>14804</v>
      </c>
      <c r="H971" s="4" t="s">
        <v>217</v>
      </c>
      <c r="I971" s="1">
        <v>71115</v>
      </c>
      <c r="J971" s="1">
        <v>71131</v>
      </c>
      <c r="K971" s="1">
        <v>71606</v>
      </c>
      <c r="L971" s="1">
        <v>73338</v>
      </c>
      <c r="M971" s="1">
        <v>76273</v>
      </c>
      <c r="N971" s="1">
        <v>75502</v>
      </c>
      <c r="O971" s="1">
        <v>74698</v>
      </c>
      <c r="P971" s="1">
        <v>75312</v>
      </c>
      <c r="Q971" s="1">
        <v>73343</v>
      </c>
      <c r="T971"/>
    </row>
    <row r="972" spans="1:20" x14ac:dyDescent="0.15">
      <c r="A972" t="s">
        <v>10450</v>
      </c>
      <c r="B972">
        <v>20163</v>
      </c>
      <c r="C972" t="s">
        <v>10451</v>
      </c>
      <c r="D972" t="str">
        <f t="shared" si="49"/>
        <v>Kansas</v>
      </c>
      <c r="E972" t="str">
        <f t="shared" si="50"/>
        <v xml:space="preserve">Rooks </v>
      </c>
      <c r="F972" t="s">
        <v>15471</v>
      </c>
      <c r="G972" t="s">
        <v>14804</v>
      </c>
      <c r="H972" s="4" t="s">
        <v>217</v>
      </c>
      <c r="I972" s="1">
        <v>5181</v>
      </c>
      <c r="J972" s="1">
        <v>5181</v>
      </c>
      <c r="K972" s="1">
        <v>5181</v>
      </c>
      <c r="L972" s="1">
        <v>5195</v>
      </c>
      <c r="M972" s="1">
        <v>5212</v>
      </c>
      <c r="N972" s="1">
        <v>5181</v>
      </c>
      <c r="O972" s="1">
        <v>5173</v>
      </c>
      <c r="P972" s="1">
        <v>5159</v>
      </c>
      <c r="Q972" s="1">
        <v>5076</v>
      </c>
      <c r="T972"/>
    </row>
    <row r="973" spans="1:20" x14ac:dyDescent="0.15">
      <c r="A973" t="s">
        <v>10452</v>
      </c>
      <c r="B973">
        <v>20165</v>
      </c>
      <c r="C973" t="s">
        <v>10453</v>
      </c>
      <c r="D973" t="str">
        <f t="shared" si="49"/>
        <v>Kansas</v>
      </c>
      <c r="E973" t="str">
        <f t="shared" si="50"/>
        <v xml:space="preserve">Rush </v>
      </c>
      <c r="F973" t="s">
        <v>15362</v>
      </c>
      <c r="G973" t="s">
        <v>14804</v>
      </c>
      <c r="H973" s="4" t="s">
        <v>217</v>
      </c>
      <c r="I973" s="1">
        <v>3307</v>
      </c>
      <c r="J973" s="1">
        <v>3307</v>
      </c>
      <c r="K973" s="1">
        <v>3317</v>
      </c>
      <c r="L973" s="1">
        <v>3201</v>
      </c>
      <c r="M973" s="1">
        <v>3208</v>
      </c>
      <c r="N973" s="1">
        <v>3179</v>
      </c>
      <c r="O973" s="1">
        <v>3171</v>
      </c>
      <c r="P973" s="1">
        <v>3102</v>
      </c>
      <c r="Q973" s="1">
        <v>3058</v>
      </c>
      <c r="T973"/>
    </row>
    <row r="974" spans="1:20" x14ac:dyDescent="0.15">
      <c r="A974" t="s">
        <v>10454</v>
      </c>
      <c r="B974">
        <v>20167</v>
      </c>
      <c r="C974" t="s">
        <v>10455</v>
      </c>
      <c r="D974" t="str">
        <f t="shared" si="49"/>
        <v>Kansas</v>
      </c>
      <c r="E974" t="str">
        <f t="shared" si="50"/>
        <v xml:space="preserve">Russell </v>
      </c>
      <c r="F974" t="s">
        <v>14885</v>
      </c>
      <c r="G974" t="s">
        <v>14804</v>
      </c>
      <c r="H974" s="4" t="s">
        <v>217</v>
      </c>
      <c r="I974" s="1">
        <v>6970</v>
      </c>
      <c r="J974" s="1">
        <v>6970</v>
      </c>
      <c r="K974" s="1">
        <v>6990</v>
      </c>
      <c r="L974" s="1">
        <v>6972</v>
      </c>
      <c r="M974" s="1">
        <v>6978</v>
      </c>
      <c r="N974" s="1">
        <v>6955</v>
      </c>
      <c r="O974" s="1">
        <v>6989</v>
      </c>
      <c r="P974" s="1">
        <v>7029</v>
      </c>
      <c r="Q974" s="1">
        <v>6988</v>
      </c>
      <c r="T974"/>
    </row>
    <row r="975" spans="1:20" x14ac:dyDescent="0.15">
      <c r="A975" t="s">
        <v>10456</v>
      </c>
      <c r="B975">
        <v>20169</v>
      </c>
      <c r="C975" t="s">
        <v>10457</v>
      </c>
      <c r="D975" t="str">
        <f t="shared" si="49"/>
        <v>Kansas</v>
      </c>
      <c r="E975" t="str">
        <f t="shared" si="50"/>
        <v xml:space="preserve">Saline </v>
      </c>
      <c r="F975" t="s">
        <v>14955</v>
      </c>
      <c r="G975" t="s">
        <v>14804</v>
      </c>
      <c r="H975" s="4" t="s">
        <v>217</v>
      </c>
      <c r="I975" s="1">
        <v>55606</v>
      </c>
      <c r="J975" s="1">
        <v>55606</v>
      </c>
      <c r="K975" s="1">
        <v>55772</v>
      </c>
      <c r="L975" s="1">
        <v>55726</v>
      </c>
      <c r="M975" s="1">
        <v>55838</v>
      </c>
      <c r="N975" s="1">
        <v>55726</v>
      </c>
      <c r="O975" s="1">
        <v>55514</v>
      </c>
      <c r="P975" s="1">
        <v>55516</v>
      </c>
      <c r="Q975" s="1">
        <v>55142</v>
      </c>
      <c r="T975"/>
    </row>
    <row r="976" spans="1:20" x14ac:dyDescent="0.15">
      <c r="A976" t="s">
        <v>10458</v>
      </c>
      <c r="B976">
        <v>20171</v>
      </c>
      <c r="C976" t="s">
        <v>10459</v>
      </c>
      <c r="D976" t="str">
        <f t="shared" si="49"/>
        <v>Kansas</v>
      </c>
      <c r="E976" t="str">
        <f t="shared" si="50"/>
        <v xml:space="preserve">Scott </v>
      </c>
      <c r="F976" t="s">
        <v>14956</v>
      </c>
      <c r="G976" t="s">
        <v>14804</v>
      </c>
      <c r="H976" s="4" t="s">
        <v>217</v>
      </c>
      <c r="I976" s="1">
        <v>4936</v>
      </c>
      <c r="J976" s="1">
        <v>4936</v>
      </c>
      <c r="K976" s="1">
        <v>4950</v>
      </c>
      <c r="L976" s="1">
        <v>4905</v>
      </c>
      <c r="M976" s="1">
        <v>4870</v>
      </c>
      <c r="N976" s="1">
        <v>4922</v>
      </c>
      <c r="O976" s="1">
        <v>4985</v>
      </c>
      <c r="P976" s="1">
        <v>4980</v>
      </c>
      <c r="Q976" s="1">
        <v>5032</v>
      </c>
      <c r="T976"/>
    </row>
    <row r="977" spans="1:20" x14ac:dyDescent="0.15">
      <c r="A977" t="s">
        <v>10460</v>
      </c>
      <c r="B977">
        <v>20173</v>
      </c>
      <c r="C977" t="s">
        <v>10461</v>
      </c>
      <c r="D977" t="str">
        <f t="shared" si="49"/>
        <v>Kansas</v>
      </c>
      <c r="E977" t="str">
        <f t="shared" si="50"/>
        <v xml:space="preserve">Sedgwick </v>
      </c>
      <c r="F977" t="s">
        <v>15074</v>
      </c>
      <c r="G977" t="s">
        <v>14804</v>
      </c>
      <c r="H977" s="4" t="s">
        <v>217</v>
      </c>
      <c r="I977" s="1">
        <v>498365</v>
      </c>
      <c r="J977" s="1">
        <v>498365</v>
      </c>
      <c r="K977" s="1">
        <v>499320</v>
      </c>
      <c r="L977" s="1">
        <v>500900</v>
      </c>
      <c r="M977" s="1">
        <v>503945</v>
      </c>
      <c r="N977" s="1">
        <v>506141</v>
      </c>
      <c r="O977" s="1">
        <v>508666</v>
      </c>
      <c r="P977" s="1">
        <v>510360</v>
      </c>
      <c r="Q977" s="1">
        <v>511995</v>
      </c>
      <c r="T977"/>
    </row>
    <row r="978" spans="1:20" x14ac:dyDescent="0.15">
      <c r="A978" t="s">
        <v>10462</v>
      </c>
      <c r="B978">
        <v>20175</v>
      </c>
      <c r="C978" t="s">
        <v>10463</v>
      </c>
      <c r="D978" t="str">
        <f t="shared" si="49"/>
        <v>Kansas</v>
      </c>
      <c r="E978" t="str">
        <f t="shared" si="50"/>
        <v xml:space="preserve">Seward </v>
      </c>
      <c r="F978" t="s">
        <v>15472</v>
      </c>
      <c r="G978" t="s">
        <v>14804</v>
      </c>
      <c r="H978" s="33" t="s">
        <v>217</v>
      </c>
      <c r="I978" s="1">
        <v>22952</v>
      </c>
      <c r="J978" s="1">
        <v>22952</v>
      </c>
      <c r="K978" s="1">
        <v>22983</v>
      </c>
      <c r="L978" s="1">
        <v>23171</v>
      </c>
      <c r="M978" s="1">
        <v>23403</v>
      </c>
      <c r="N978" s="1">
        <v>23355</v>
      </c>
      <c r="O978" s="1">
        <v>23299</v>
      </c>
      <c r="P978" s="1">
        <v>23159</v>
      </c>
      <c r="Q978" s="1">
        <v>22709</v>
      </c>
      <c r="T978"/>
    </row>
    <row r="979" spans="1:20" x14ac:dyDescent="0.15">
      <c r="A979" t="s">
        <v>10464</v>
      </c>
      <c r="B979">
        <v>20177</v>
      </c>
      <c r="C979" t="s">
        <v>10465</v>
      </c>
      <c r="D979" t="str">
        <f t="shared" si="49"/>
        <v>Kansas</v>
      </c>
      <c r="E979" t="str">
        <f t="shared" si="50"/>
        <v xml:space="preserve">Shawnee </v>
      </c>
      <c r="F979" t="s">
        <v>15473</v>
      </c>
      <c r="G979" t="s">
        <v>14804</v>
      </c>
      <c r="H979" s="4" t="s">
        <v>217</v>
      </c>
      <c r="I979" s="1">
        <v>177934</v>
      </c>
      <c r="J979" s="1">
        <v>177934</v>
      </c>
      <c r="K979" s="1">
        <v>178351</v>
      </c>
      <c r="L979" s="1">
        <v>178908</v>
      </c>
      <c r="M979" s="1">
        <v>178980</v>
      </c>
      <c r="N979" s="1">
        <v>178661</v>
      </c>
      <c r="O979" s="1">
        <v>178509</v>
      </c>
      <c r="P979" s="1">
        <v>178541</v>
      </c>
      <c r="Q979" s="1">
        <v>178146</v>
      </c>
      <c r="T979"/>
    </row>
    <row r="980" spans="1:20" x14ac:dyDescent="0.15">
      <c r="A980" t="s">
        <v>10466</v>
      </c>
      <c r="B980">
        <v>20179</v>
      </c>
      <c r="C980" t="s">
        <v>10467</v>
      </c>
      <c r="D980" t="str">
        <f t="shared" si="49"/>
        <v>Kansas</v>
      </c>
      <c r="E980" t="str">
        <f t="shared" si="50"/>
        <v xml:space="preserve">Sheridan </v>
      </c>
      <c r="F980" t="s">
        <v>15474</v>
      </c>
      <c r="G980" t="s">
        <v>14804</v>
      </c>
      <c r="H980" s="33" t="s">
        <v>217</v>
      </c>
      <c r="I980" s="1">
        <v>2556</v>
      </c>
      <c r="J980" s="1">
        <v>2556</v>
      </c>
      <c r="K980" s="1">
        <v>2549</v>
      </c>
      <c r="L980" s="1">
        <v>2543</v>
      </c>
      <c r="M980" s="1">
        <v>2531</v>
      </c>
      <c r="N980" s="1">
        <v>2534</v>
      </c>
      <c r="O980" s="1">
        <v>2535</v>
      </c>
      <c r="P980" s="1">
        <v>2501</v>
      </c>
      <c r="Q980" s="1">
        <v>2509</v>
      </c>
      <c r="T980"/>
    </row>
    <row r="981" spans="1:20" x14ac:dyDescent="0.15">
      <c r="A981" t="s">
        <v>10468</v>
      </c>
      <c r="B981">
        <v>20181</v>
      </c>
      <c r="C981" t="s">
        <v>10469</v>
      </c>
      <c r="D981" t="str">
        <f t="shared" si="49"/>
        <v>Kansas</v>
      </c>
      <c r="E981" t="str">
        <f t="shared" si="50"/>
        <v xml:space="preserve">Sherman </v>
      </c>
      <c r="F981" t="s">
        <v>15475</v>
      </c>
      <c r="G981" t="s">
        <v>14804</v>
      </c>
      <c r="H981" t="s">
        <v>16756</v>
      </c>
      <c r="I981" s="1">
        <v>6010</v>
      </c>
      <c r="J981" s="1">
        <v>6010</v>
      </c>
      <c r="K981" s="1">
        <v>6009</v>
      </c>
      <c r="L981" s="1">
        <v>6033</v>
      </c>
      <c r="M981" s="1">
        <v>6106</v>
      </c>
      <c r="N981" s="1">
        <v>6077</v>
      </c>
      <c r="O981" s="1">
        <v>6064</v>
      </c>
      <c r="P981" s="1">
        <v>5976</v>
      </c>
      <c r="Q981" s="1">
        <v>5965</v>
      </c>
      <c r="T981"/>
    </row>
    <row r="982" spans="1:20" x14ac:dyDescent="0.15">
      <c r="A982" t="s">
        <v>10470</v>
      </c>
      <c r="B982">
        <v>20183</v>
      </c>
      <c r="C982" t="s">
        <v>10471</v>
      </c>
      <c r="D982" t="str">
        <f t="shared" si="49"/>
        <v>Kansas</v>
      </c>
      <c r="E982" t="str">
        <f t="shared" si="50"/>
        <v xml:space="preserve">Smith </v>
      </c>
      <c r="F982" t="s">
        <v>15476</v>
      </c>
      <c r="G982" t="s">
        <v>14804</v>
      </c>
      <c r="H982" s="4" t="s">
        <v>217</v>
      </c>
      <c r="I982" s="1">
        <v>3853</v>
      </c>
      <c r="J982" s="1">
        <v>3853</v>
      </c>
      <c r="K982" s="1">
        <v>3860</v>
      </c>
      <c r="L982" s="1">
        <v>3790</v>
      </c>
      <c r="M982" s="1">
        <v>3751</v>
      </c>
      <c r="N982" s="1">
        <v>3703</v>
      </c>
      <c r="O982" s="1">
        <v>3725</v>
      </c>
      <c r="P982" s="1">
        <v>3693</v>
      </c>
      <c r="Q982" s="1">
        <v>3632</v>
      </c>
      <c r="T982"/>
    </row>
    <row r="983" spans="1:20" x14ac:dyDescent="0.15">
      <c r="A983" t="s">
        <v>10472</v>
      </c>
      <c r="B983">
        <v>20185</v>
      </c>
      <c r="C983" t="s">
        <v>10473</v>
      </c>
      <c r="D983" t="str">
        <f t="shared" si="49"/>
        <v>Kansas</v>
      </c>
      <c r="E983" t="str">
        <f t="shared" si="50"/>
        <v xml:space="preserve">Stafford </v>
      </c>
      <c r="F983" t="s">
        <v>15477</v>
      </c>
      <c r="G983" t="s">
        <v>14804</v>
      </c>
      <c r="H983" s="4" t="s">
        <v>217</v>
      </c>
      <c r="I983" s="1">
        <v>4437</v>
      </c>
      <c r="J983" s="1">
        <v>4437</v>
      </c>
      <c r="K983" s="1">
        <v>4420</v>
      </c>
      <c r="L983" s="1">
        <v>4382</v>
      </c>
      <c r="M983" s="1">
        <v>4343</v>
      </c>
      <c r="N983" s="1">
        <v>4340</v>
      </c>
      <c r="O983" s="1">
        <v>4293</v>
      </c>
      <c r="P983" s="1">
        <v>4236</v>
      </c>
      <c r="Q983" s="1">
        <v>4208</v>
      </c>
      <c r="T983"/>
    </row>
    <row r="984" spans="1:20" x14ac:dyDescent="0.15">
      <c r="A984" t="s">
        <v>10474</v>
      </c>
      <c r="B984">
        <v>20187</v>
      </c>
      <c r="C984" t="s">
        <v>10475</v>
      </c>
      <c r="D984" t="str">
        <f t="shared" si="49"/>
        <v>Kansas</v>
      </c>
      <c r="E984" t="str">
        <f t="shared" si="50"/>
        <v xml:space="preserve">Stanton </v>
      </c>
      <c r="F984" t="s">
        <v>15478</v>
      </c>
      <c r="G984" t="s">
        <v>14804</v>
      </c>
      <c r="H984" s="4" t="s">
        <v>217</v>
      </c>
      <c r="I984" s="1">
        <v>2235</v>
      </c>
      <c r="J984" s="1">
        <v>2235</v>
      </c>
      <c r="K984" s="1">
        <v>2247</v>
      </c>
      <c r="L984" s="1">
        <v>2217</v>
      </c>
      <c r="M984" s="1">
        <v>2163</v>
      </c>
      <c r="N984" s="1">
        <v>2172</v>
      </c>
      <c r="O984" s="1">
        <v>2125</v>
      </c>
      <c r="P984" s="1">
        <v>2053</v>
      </c>
      <c r="Q984" s="1">
        <v>2062</v>
      </c>
      <c r="T984"/>
    </row>
    <row r="985" spans="1:20" x14ac:dyDescent="0.15">
      <c r="A985" t="s">
        <v>10476</v>
      </c>
      <c r="B985">
        <v>20189</v>
      </c>
      <c r="C985" t="s">
        <v>10477</v>
      </c>
      <c r="D985" t="str">
        <f t="shared" si="49"/>
        <v>Kansas</v>
      </c>
      <c r="E985" t="str">
        <f t="shared" si="50"/>
        <v xml:space="preserve">Stevens </v>
      </c>
      <c r="F985" t="s">
        <v>15479</v>
      </c>
      <c r="G985" t="s">
        <v>14804</v>
      </c>
      <c r="H985" s="33" t="s">
        <v>217</v>
      </c>
      <c r="I985" s="1">
        <v>5724</v>
      </c>
      <c r="J985" s="1">
        <v>5724</v>
      </c>
      <c r="K985" s="1">
        <v>5743</v>
      </c>
      <c r="L985" s="1">
        <v>5639</v>
      </c>
      <c r="M985" s="1">
        <v>5748</v>
      </c>
      <c r="N985" s="1">
        <v>5813</v>
      </c>
      <c r="O985" s="1">
        <v>5812</v>
      </c>
      <c r="P985" s="1">
        <v>5731</v>
      </c>
      <c r="Q985" s="1">
        <v>5584</v>
      </c>
      <c r="T985"/>
    </row>
    <row r="986" spans="1:20" x14ac:dyDescent="0.15">
      <c r="A986" t="s">
        <v>10478</v>
      </c>
      <c r="B986">
        <v>20191</v>
      </c>
      <c r="C986" t="s">
        <v>10479</v>
      </c>
      <c r="D986" t="str">
        <f t="shared" si="49"/>
        <v>Kansas</v>
      </c>
      <c r="E986" t="str">
        <f t="shared" si="50"/>
        <v xml:space="preserve">Sumner </v>
      </c>
      <c r="F986" t="s">
        <v>15480</v>
      </c>
      <c r="G986" t="s">
        <v>14804</v>
      </c>
      <c r="H986" s="4" t="s">
        <v>217</v>
      </c>
      <c r="I986" s="1">
        <v>24132</v>
      </c>
      <c r="J986" s="1">
        <v>24132</v>
      </c>
      <c r="K986" s="1">
        <v>24096</v>
      </c>
      <c r="L986" s="1">
        <v>23845</v>
      </c>
      <c r="M986" s="1">
        <v>23701</v>
      </c>
      <c r="N986" s="1">
        <v>23609</v>
      </c>
      <c r="O986" s="1">
        <v>23471</v>
      </c>
      <c r="P986" s="1">
        <v>23494</v>
      </c>
      <c r="Q986" s="1">
        <v>23272</v>
      </c>
      <c r="T986"/>
    </row>
    <row r="987" spans="1:20" x14ac:dyDescent="0.15">
      <c r="A987" t="s">
        <v>10480</v>
      </c>
      <c r="B987">
        <v>20193</v>
      </c>
      <c r="C987" t="s">
        <v>10481</v>
      </c>
      <c r="D987" t="str">
        <f t="shared" si="49"/>
        <v>Kansas</v>
      </c>
      <c r="E987" t="str">
        <f t="shared" si="50"/>
        <v xml:space="preserve">Thomas </v>
      </c>
      <c r="F987" t="s">
        <v>15228</v>
      </c>
      <c r="G987" t="s">
        <v>14804</v>
      </c>
      <c r="H987" s="33" t="s">
        <v>217</v>
      </c>
      <c r="I987" s="1">
        <v>7900</v>
      </c>
      <c r="J987" s="1">
        <v>7900</v>
      </c>
      <c r="K987" s="1">
        <v>7941</v>
      </c>
      <c r="L987" s="1">
        <v>7945</v>
      </c>
      <c r="M987" s="1">
        <v>7938</v>
      </c>
      <c r="N987" s="1">
        <v>7951</v>
      </c>
      <c r="O987" s="1">
        <v>7850</v>
      </c>
      <c r="P987" s="1">
        <v>7915</v>
      </c>
      <c r="Q987" s="1">
        <v>7892</v>
      </c>
      <c r="T987"/>
    </row>
    <row r="988" spans="1:20" x14ac:dyDescent="0.15">
      <c r="A988" t="s">
        <v>10482</v>
      </c>
      <c r="B988">
        <v>20195</v>
      </c>
      <c r="C988" t="s">
        <v>10483</v>
      </c>
      <c r="D988" t="str">
        <f t="shared" si="49"/>
        <v>Kansas</v>
      </c>
      <c r="E988" t="str">
        <f t="shared" si="50"/>
        <v xml:space="preserve">Trego </v>
      </c>
      <c r="F988" t="s">
        <v>15481</v>
      </c>
      <c r="G988" t="s">
        <v>14804</v>
      </c>
      <c r="H988" s="4" t="s">
        <v>217</v>
      </c>
      <c r="I988" s="1">
        <v>3001</v>
      </c>
      <c r="J988" s="1">
        <v>3001</v>
      </c>
      <c r="K988" s="1">
        <v>2991</v>
      </c>
      <c r="L988" s="1">
        <v>2974</v>
      </c>
      <c r="M988" s="1">
        <v>2969</v>
      </c>
      <c r="N988" s="1">
        <v>2964</v>
      </c>
      <c r="O988" s="1">
        <v>2908</v>
      </c>
      <c r="P988" s="1">
        <v>2923</v>
      </c>
      <c r="Q988" s="1">
        <v>2872</v>
      </c>
      <c r="T988"/>
    </row>
    <row r="989" spans="1:20" x14ac:dyDescent="0.15">
      <c r="A989" t="s">
        <v>10484</v>
      </c>
      <c r="B989">
        <v>20197</v>
      </c>
      <c r="C989" t="s">
        <v>10485</v>
      </c>
      <c r="D989" t="str">
        <f t="shared" si="49"/>
        <v>Kansas</v>
      </c>
      <c r="E989" t="str">
        <f t="shared" si="50"/>
        <v xml:space="preserve">Wabaunsee </v>
      </c>
      <c r="F989" t="s">
        <v>15482</v>
      </c>
      <c r="G989" t="s">
        <v>14804</v>
      </c>
      <c r="H989" s="4" t="s">
        <v>217</v>
      </c>
      <c r="I989" s="1">
        <v>7053</v>
      </c>
      <c r="J989" s="1">
        <v>7053</v>
      </c>
      <c r="K989" s="1">
        <v>7032</v>
      </c>
      <c r="L989" s="1">
        <v>7032</v>
      </c>
      <c r="M989" s="1">
        <v>7007</v>
      </c>
      <c r="N989" s="1">
        <v>7027</v>
      </c>
      <c r="O989" s="1">
        <v>6972</v>
      </c>
      <c r="P989" s="1">
        <v>6905</v>
      </c>
      <c r="Q989" s="1">
        <v>6891</v>
      </c>
      <c r="T989"/>
    </row>
    <row r="990" spans="1:20" x14ac:dyDescent="0.15">
      <c r="A990" t="s">
        <v>10486</v>
      </c>
      <c r="B990">
        <v>20199</v>
      </c>
      <c r="C990" t="s">
        <v>10487</v>
      </c>
      <c r="D990" t="str">
        <f t="shared" si="49"/>
        <v>Kansas</v>
      </c>
      <c r="E990" t="str">
        <f t="shared" si="50"/>
        <v xml:space="preserve">Wallace </v>
      </c>
      <c r="F990" t="s">
        <v>15483</v>
      </c>
      <c r="G990" t="s">
        <v>14804</v>
      </c>
      <c r="H990" t="s">
        <v>16756</v>
      </c>
      <c r="I990" s="1">
        <v>1485</v>
      </c>
      <c r="J990" s="1">
        <v>1485</v>
      </c>
      <c r="K990" s="1">
        <v>1483</v>
      </c>
      <c r="L990" s="1">
        <v>1524</v>
      </c>
      <c r="M990" s="1">
        <v>1528</v>
      </c>
      <c r="N990" s="1">
        <v>1566</v>
      </c>
      <c r="O990" s="1">
        <v>1509</v>
      </c>
      <c r="P990" s="1">
        <v>1513</v>
      </c>
      <c r="Q990" s="1">
        <v>1497</v>
      </c>
      <c r="T990"/>
    </row>
    <row r="991" spans="1:20" x14ac:dyDescent="0.15">
      <c r="A991" t="s">
        <v>10488</v>
      </c>
      <c r="B991">
        <v>20201</v>
      </c>
      <c r="C991" t="s">
        <v>10489</v>
      </c>
      <c r="D991" t="str">
        <f t="shared" si="49"/>
        <v>Kansas</v>
      </c>
      <c r="E991" t="str">
        <f t="shared" si="50"/>
        <v xml:space="preserve">Washington </v>
      </c>
      <c r="F991" t="s">
        <v>14893</v>
      </c>
      <c r="G991" t="s">
        <v>14804</v>
      </c>
      <c r="H991" s="4" t="s">
        <v>217</v>
      </c>
      <c r="I991" s="1">
        <v>5799</v>
      </c>
      <c r="J991" s="1">
        <v>5799</v>
      </c>
      <c r="K991" s="1">
        <v>5781</v>
      </c>
      <c r="L991" s="1">
        <v>5831</v>
      </c>
      <c r="M991" s="1">
        <v>5726</v>
      </c>
      <c r="N991" s="1">
        <v>5627</v>
      </c>
      <c r="O991" s="1">
        <v>5602</v>
      </c>
      <c r="P991" s="1">
        <v>5564</v>
      </c>
      <c r="Q991" s="1">
        <v>5546</v>
      </c>
      <c r="T991"/>
    </row>
    <row r="992" spans="1:20" x14ac:dyDescent="0.15">
      <c r="A992" t="s">
        <v>10490</v>
      </c>
      <c r="B992">
        <v>20203</v>
      </c>
      <c r="C992" t="s">
        <v>10491</v>
      </c>
      <c r="D992" t="str">
        <f t="shared" si="49"/>
        <v>Kansas</v>
      </c>
      <c r="E992" t="str">
        <f t="shared" si="50"/>
        <v xml:space="preserve">Wichita </v>
      </c>
      <c r="F992" t="s">
        <v>15484</v>
      </c>
      <c r="G992" t="s">
        <v>14804</v>
      </c>
      <c r="H992" s="33" t="s">
        <v>217</v>
      </c>
      <c r="I992" s="1">
        <v>2234</v>
      </c>
      <c r="J992" s="1">
        <v>2234</v>
      </c>
      <c r="K992" s="1">
        <v>2241</v>
      </c>
      <c r="L992" s="1">
        <v>2262</v>
      </c>
      <c r="M992" s="1">
        <v>2230</v>
      </c>
      <c r="N992" s="1">
        <v>2185</v>
      </c>
      <c r="O992" s="1">
        <v>2170</v>
      </c>
      <c r="P992" s="1">
        <v>2145</v>
      </c>
      <c r="Q992" s="1">
        <v>2112</v>
      </c>
      <c r="T992"/>
    </row>
    <row r="993" spans="1:20" x14ac:dyDescent="0.15">
      <c r="A993" t="s">
        <v>10492</v>
      </c>
      <c r="B993">
        <v>20205</v>
      </c>
      <c r="C993" t="s">
        <v>10493</v>
      </c>
      <c r="D993" t="str">
        <f t="shared" si="49"/>
        <v>Kansas</v>
      </c>
      <c r="E993" t="str">
        <f t="shared" si="50"/>
        <v xml:space="preserve">Wilson </v>
      </c>
      <c r="F993" t="s">
        <v>15485</v>
      </c>
      <c r="G993" t="s">
        <v>14804</v>
      </c>
      <c r="H993" s="4" t="s">
        <v>16756</v>
      </c>
      <c r="I993" s="1">
        <v>9409</v>
      </c>
      <c r="J993" s="1">
        <v>9409</v>
      </c>
      <c r="K993" s="1">
        <v>9406</v>
      </c>
      <c r="L993" s="1">
        <v>9243</v>
      </c>
      <c r="M993" s="1">
        <v>9126</v>
      </c>
      <c r="N993" s="1">
        <v>9090</v>
      </c>
      <c r="O993" s="1">
        <v>8989</v>
      </c>
      <c r="P993" s="1">
        <v>8852</v>
      </c>
      <c r="Q993" s="1">
        <v>8723</v>
      </c>
      <c r="T993"/>
    </row>
    <row r="994" spans="1:20" x14ac:dyDescent="0.15">
      <c r="A994" t="s">
        <v>10494</v>
      </c>
      <c r="B994">
        <v>20207</v>
      </c>
      <c r="C994" t="s">
        <v>10495</v>
      </c>
      <c r="D994" t="str">
        <f t="shared" si="49"/>
        <v>Kansas</v>
      </c>
      <c r="E994" t="str">
        <f t="shared" si="50"/>
        <v xml:space="preserve">Woodson </v>
      </c>
      <c r="F994" t="s">
        <v>15486</v>
      </c>
      <c r="G994" t="s">
        <v>14804</v>
      </c>
      <c r="H994" s="4" t="s">
        <v>217</v>
      </c>
      <c r="I994" s="1">
        <v>3309</v>
      </c>
      <c r="J994" s="1">
        <v>3309</v>
      </c>
      <c r="K994" s="1">
        <v>3304</v>
      </c>
      <c r="L994" s="1">
        <v>3312</v>
      </c>
      <c r="M994" s="1">
        <v>3267</v>
      </c>
      <c r="N994" s="1">
        <v>3205</v>
      </c>
      <c r="O994" s="1">
        <v>3168</v>
      </c>
      <c r="P994" s="1">
        <v>3124</v>
      </c>
      <c r="Q994" s="1">
        <v>3165</v>
      </c>
      <c r="T994"/>
    </row>
    <row r="995" spans="1:20" x14ac:dyDescent="0.15">
      <c r="A995" t="s">
        <v>10496</v>
      </c>
      <c r="B995">
        <v>20209</v>
      </c>
      <c r="C995" t="s">
        <v>10497</v>
      </c>
      <c r="D995" t="str">
        <f t="shared" si="49"/>
        <v>Kansas</v>
      </c>
      <c r="E995" t="str">
        <f t="shared" si="50"/>
        <v xml:space="preserve">Wyandotte </v>
      </c>
      <c r="F995" t="s">
        <v>15487</v>
      </c>
      <c r="G995" t="s">
        <v>14804</v>
      </c>
      <c r="H995" s="25" t="s">
        <v>16760</v>
      </c>
      <c r="I995" s="1">
        <v>157505</v>
      </c>
      <c r="J995" s="1">
        <v>157505</v>
      </c>
      <c r="K995" s="1">
        <v>157678</v>
      </c>
      <c r="L995" s="1">
        <v>157973</v>
      </c>
      <c r="M995" s="1">
        <v>159360</v>
      </c>
      <c r="N995" s="1">
        <v>160744</v>
      </c>
      <c r="O995" s="1">
        <v>161855</v>
      </c>
      <c r="P995" s="1">
        <v>163095</v>
      </c>
      <c r="Q995" s="1">
        <v>163831</v>
      </c>
      <c r="T995"/>
    </row>
    <row r="996" spans="1:20" x14ac:dyDescent="0.15">
      <c r="A996" t="s">
        <v>10498</v>
      </c>
      <c r="B996">
        <v>21001</v>
      </c>
      <c r="C996" t="s">
        <v>10499</v>
      </c>
      <c r="D996" t="str">
        <f t="shared" si="49"/>
        <v>Kentucky</v>
      </c>
      <c r="E996" t="str">
        <f t="shared" si="50"/>
        <v xml:space="preserve">Adair </v>
      </c>
      <c r="F996" t="s">
        <v>15377</v>
      </c>
      <c r="G996" t="s">
        <v>14805</v>
      </c>
      <c r="H996" s="4" t="s">
        <v>271</v>
      </c>
      <c r="I996" s="1">
        <v>18656</v>
      </c>
      <c r="J996" s="1">
        <v>18656</v>
      </c>
      <c r="K996" s="1">
        <v>18742</v>
      </c>
      <c r="L996" s="1">
        <v>18978</v>
      </c>
      <c r="M996" s="1">
        <v>18931</v>
      </c>
      <c r="N996" s="1">
        <v>19095</v>
      </c>
      <c r="O996" s="1">
        <v>19210</v>
      </c>
      <c r="P996" s="1">
        <v>19264</v>
      </c>
      <c r="Q996" s="1">
        <v>19280</v>
      </c>
      <c r="R996" t="s">
        <v>8103</v>
      </c>
      <c r="S996" s="14">
        <f>SUMIF(H:H,R996,Q:Q)</f>
        <v>6471984</v>
      </c>
      <c r="T996" s="15">
        <f>(S996-$U$4)/$U$4</f>
        <v>2.4887371072303197E-3</v>
      </c>
    </row>
    <row r="997" spans="1:20" x14ac:dyDescent="0.15">
      <c r="A997" t="s">
        <v>10500</v>
      </c>
      <c r="B997">
        <v>21003</v>
      </c>
      <c r="C997" t="s">
        <v>10501</v>
      </c>
      <c r="D997" t="str">
        <f t="shared" si="49"/>
        <v>Kentucky</v>
      </c>
      <c r="E997" t="str">
        <f t="shared" si="50"/>
        <v xml:space="preserve">Allen </v>
      </c>
      <c r="F997" t="s">
        <v>15336</v>
      </c>
      <c r="G997" t="s">
        <v>14805</v>
      </c>
      <c r="H997" s="4" t="s">
        <v>271</v>
      </c>
      <c r="I997" s="1">
        <v>19956</v>
      </c>
      <c r="J997" s="1">
        <v>19967</v>
      </c>
      <c r="K997" s="1">
        <v>20033</v>
      </c>
      <c r="L997" s="1">
        <v>20171</v>
      </c>
      <c r="M997" s="1">
        <v>20232</v>
      </c>
      <c r="N997" s="1">
        <v>20278</v>
      </c>
      <c r="O997" s="1">
        <v>20405</v>
      </c>
      <c r="P997" s="1">
        <v>20561</v>
      </c>
      <c r="Q997" s="1">
        <v>20631</v>
      </c>
      <c r="R997" t="s">
        <v>8339</v>
      </c>
      <c r="S997" s="14">
        <f>SUMIF(H:H,R997,Q:Q)</f>
        <v>6454036</v>
      </c>
      <c r="T997" s="15">
        <f>(S997-$U$4)/$U$4</f>
        <v>-2.9134823500794456E-4</v>
      </c>
    </row>
    <row r="998" spans="1:20" x14ac:dyDescent="0.15">
      <c r="A998" t="s">
        <v>10502</v>
      </c>
      <c r="B998">
        <v>21005</v>
      </c>
      <c r="C998" t="s">
        <v>10503</v>
      </c>
      <c r="D998" t="str">
        <f t="shared" si="49"/>
        <v>Kentucky</v>
      </c>
      <c r="E998" t="str">
        <f t="shared" si="50"/>
        <v xml:space="preserve">Anderson </v>
      </c>
      <c r="F998" t="s">
        <v>15421</v>
      </c>
      <c r="G998" t="s">
        <v>14805</v>
      </c>
      <c r="H998" s="4" t="s">
        <v>271</v>
      </c>
      <c r="I998" s="1">
        <v>21421</v>
      </c>
      <c r="J998" s="1">
        <v>21417</v>
      </c>
      <c r="K998" s="1">
        <v>21448</v>
      </c>
      <c r="L998" s="1">
        <v>21548</v>
      </c>
      <c r="M998" s="1">
        <v>21660</v>
      </c>
      <c r="N998" s="1">
        <v>21731</v>
      </c>
      <c r="O998" s="1">
        <v>21858</v>
      </c>
      <c r="P998" s="1">
        <v>21929</v>
      </c>
      <c r="Q998" s="1">
        <v>22158</v>
      </c>
      <c r="T998"/>
    </row>
    <row r="999" spans="1:20" x14ac:dyDescent="0.15">
      <c r="A999" t="s">
        <v>10504</v>
      </c>
      <c r="B999">
        <v>21007</v>
      </c>
      <c r="C999" t="s">
        <v>10505</v>
      </c>
      <c r="D999" t="str">
        <f t="shared" si="49"/>
        <v>Kentucky</v>
      </c>
      <c r="E999" t="str">
        <f t="shared" si="50"/>
        <v xml:space="preserve">Ballard </v>
      </c>
      <c r="F999" t="s">
        <v>15488</v>
      </c>
      <c r="G999" t="s">
        <v>14805</v>
      </c>
      <c r="H999" s="4" t="s">
        <v>16760</v>
      </c>
      <c r="I999" s="1">
        <v>8249</v>
      </c>
      <c r="J999" s="1">
        <v>8247</v>
      </c>
      <c r="K999" s="1">
        <v>8257</v>
      </c>
      <c r="L999" s="1">
        <v>8289</v>
      </c>
      <c r="M999" s="1">
        <v>8311</v>
      </c>
      <c r="N999" s="1">
        <v>8277</v>
      </c>
      <c r="O999" s="1">
        <v>8217</v>
      </c>
      <c r="P999" s="1">
        <v>8219</v>
      </c>
      <c r="Q999" s="1">
        <v>8054</v>
      </c>
      <c r="T999"/>
    </row>
    <row r="1000" spans="1:20" x14ac:dyDescent="0.15">
      <c r="A1000" t="s">
        <v>10506</v>
      </c>
      <c r="B1000">
        <v>21009</v>
      </c>
      <c r="C1000" t="s">
        <v>10507</v>
      </c>
      <c r="D1000" t="str">
        <f t="shared" si="49"/>
        <v>Kentucky</v>
      </c>
      <c r="E1000" t="str">
        <f t="shared" si="50"/>
        <v xml:space="preserve">Barren </v>
      </c>
      <c r="F1000" t="s">
        <v>15489</v>
      </c>
      <c r="G1000" t="s">
        <v>14805</v>
      </c>
      <c r="H1000" s="4" t="s">
        <v>271</v>
      </c>
      <c r="I1000" s="1">
        <v>42173</v>
      </c>
      <c r="J1000" s="1">
        <v>42173</v>
      </c>
      <c r="K1000" s="1">
        <v>42126</v>
      </c>
      <c r="L1000" s="1">
        <v>42373</v>
      </c>
      <c r="M1000" s="1">
        <v>42645</v>
      </c>
      <c r="N1000" s="1">
        <v>42996</v>
      </c>
      <c r="O1000" s="1">
        <v>43126</v>
      </c>
      <c r="P1000" s="1">
        <v>43676</v>
      </c>
      <c r="Q1000" s="1">
        <v>43993</v>
      </c>
      <c r="T1000"/>
    </row>
    <row r="1001" spans="1:20" x14ac:dyDescent="0.15">
      <c r="A1001" t="s">
        <v>10508</v>
      </c>
      <c r="B1001">
        <v>21011</v>
      </c>
      <c r="C1001" t="s">
        <v>10509</v>
      </c>
      <c r="D1001" t="str">
        <f t="shared" si="49"/>
        <v>Kentucky</v>
      </c>
      <c r="E1001" t="str">
        <f t="shared" si="50"/>
        <v xml:space="preserve">Bath </v>
      </c>
      <c r="F1001" t="s">
        <v>15490</v>
      </c>
      <c r="G1001" t="s">
        <v>14805</v>
      </c>
      <c r="H1001" s="38" t="s">
        <v>8103</v>
      </c>
      <c r="I1001" s="1">
        <v>11591</v>
      </c>
      <c r="J1001" s="1">
        <v>11585</v>
      </c>
      <c r="K1001" s="1">
        <v>11609</v>
      </c>
      <c r="L1001" s="1">
        <v>11707</v>
      </c>
      <c r="M1001" s="1">
        <v>11802</v>
      </c>
      <c r="N1001" s="1">
        <v>12004</v>
      </c>
      <c r="O1001" s="1">
        <v>12173</v>
      </c>
      <c r="P1001" s="1">
        <v>12261</v>
      </c>
      <c r="Q1001" s="1">
        <v>12327</v>
      </c>
      <c r="T1001"/>
    </row>
    <row r="1002" spans="1:20" x14ac:dyDescent="0.15">
      <c r="A1002" t="s">
        <v>10510</v>
      </c>
      <c r="B1002">
        <v>21013</v>
      </c>
      <c r="C1002" t="s">
        <v>10511</v>
      </c>
      <c r="D1002" t="str">
        <f t="shared" si="49"/>
        <v>Kentucky</v>
      </c>
      <c r="E1002" t="str">
        <f t="shared" si="50"/>
        <v xml:space="preserve">Bell </v>
      </c>
      <c r="F1002" t="s">
        <v>15491</v>
      </c>
      <c r="G1002" t="s">
        <v>14805</v>
      </c>
      <c r="H1002" s="4" t="s">
        <v>118</v>
      </c>
      <c r="I1002" s="1">
        <v>28691</v>
      </c>
      <c r="J1002" s="1">
        <v>28691</v>
      </c>
      <c r="K1002" s="1">
        <v>28710</v>
      </c>
      <c r="L1002" s="1">
        <v>28635</v>
      </c>
      <c r="M1002" s="1">
        <v>28247</v>
      </c>
      <c r="N1002" s="1">
        <v>27971</v>
      </c>
      <c r="O1002" s="1">
        <v>27750</v>
      </c>
      <c r="P1002" s="1">
        <v>27294</v>
      </c>
      <c r="Q1002" s="1">
        <v>27117</v>
      </c>
      <c r="T1002"/>
    </row>
    <row r="1003" spans="1:20" x14ac:dyDescent="0.15">
      <c r="A1003" t="s">
        <v>10512</v>
      </c>
      <c r="B1003">
        <v>21015</v>
      </c>
      <c r="C1003" t="s">
        <v>10513</v>
      </c>
      <c r="D1003" t="str">
        <f t="shared" si="49"/>
        <v>Kentucky</v>
      </c>
      <c r="E1003" t="str">
        <f t="shared" si="50"/>
        <v xml:space="preserve">Boone </v>
      </c>
      <c r="F1003" t="s">
        <v>14914</v>
      </c>
      <c r="G1003" t="s">
        <v>14805</v>
      </c>
      <c r="H1003" s="4" t="s">
        <v>8103</v>
      </c>
      <c r="I1003" s="1">
        <v>118811</v>
      </c>
      <c r="J1003" s="1">
        <v>118819</v>
      </c>
      <c r="K1003" s="1">
        <v>119362</v>
      </c>
      <c r="L1003" s="1">
        <v>121449</v>
      </c>
      <c r="M1003" s="1">
        <v>122847</v>
      </c>
      <c r="N1003" s="1">
        <v>123998</v>
      </c>
      <c r="O1003" s="1">
        <v>125735</v>
      </c>
      <c r="P1003" s="1">
        <v>127163</v>
      </c>
      <c r="Q1003" s="1">
        <v>128536</v>
      </c>
      <c r="T1003"/>
    </row>
    <row r="1004" spans="1:20" x14ac:dyDescent="0.15">
      <c r="A1004" t="s">
        <v>10514</v>
      </c>
      <c r="B1004">
        <v>21017</v>
      </c>
      <c r="C1004" t="s">
        <v>10515</v>
      </c>
      <c r="D1004" t="str">
        <f t="shared" si="49"/>
        <v>Kentucky</v>
      </c>
      <c r="E1004" t="str">
        <f t="shared" si="50"/>
        <v xml:space="preserve">Bourbon </v>
      </c>
      <c r="F1004" t="s">
        <v>15425</v>
      </c>
      <c r="G1004" t="s">
        <v>14805</v>
      </c>
      <c r="H1004" s="38" t="s">
        <v>8103</v>
      </c>
      <c r="I1004" s="1">
        <v>19985</v>
      </c>
      <c r="J1004" s="1">
        <v>19980</v>
      </c>
      <c r="K1004" s="1">
        <v>19942</v>
      </c>
      <c r="L1004" s="1">
        <v>19982</v>
      </c>
      <c r="M1004" s="1">
        <v>19985</v>
      </c>
      <c r="N1004" s="1">
        <v>19946</v>
      </c>
      <c r="O1004" s="1">
        <v>19988</v>
      </c>
      <c r="P1004" s="1">
        <v>20073</v>
      </c>
      <c r="Q1004" s="1">
        <v>20030</v>
      </c>
      <c r="T1004"/>
    </row>
    <row r="1005" spans="1:20" x14ac:dyDescent="0.15">
      <c r="A1005" t="s">
        <v>10516</v>
      </c>
      <c r="B1005">
        <v>21019</v>
      </c>
      <c r="C1005" t="s">
        <v>10517</v>
      </c>
      <c r="D1005" t="str">
        <f t="shared" si="49"/>
        <v>Kentucky</v>
      </c>
      <c r="E1005" t="str">
        <f t="shared" si="50"/>
        <v xml:space="preserve">Boyd </v>
      </c>
      <c r="F1005" t="s">
        <v>15492</v>
      </c>
      <c r="G1005" t="s">
        <v>14805</v>
      </c>
      <c r="H1005" s="38" t="s">
        <v>8103</v>
      </c>
      <c r="I1005" s="1">
        <v>49542</v>
      </c>
      <c r="J1005" s="1">
        <v>49538</v>
      </c>
      <c r="K1005" s="1">
        <v>49622</v>
      </c>
      <c r="L1005" s="1">
        <v>49409</v>
      </c>
      <c r="M1005" s="1">
        <v>49256</v>
      </c>
      <c r="N1005" s="1">
        <v>48907</v>
      </c>
      <c r="O1005" s="1">
        <v>48795</v>
      </c>
      <c r="P1005" s="1">
        <v>48488</v>
      </c>
      <c r="Q1005" s="1">
        <v>48132</v>
      </c>
      <c r="T1005"/>
    </row>
    <row r="1006" spans="1:20" x14ac:dyDescent="0.15">
      <c r="A1006" t="s">
        <v>10518</v>
      </c>
      <c r="B1006">
        <v>21021</v>
      </c>
      <c r="C1006" t="s">
        <v>10519</v>
      </c>
      <c r="D1006" t="str">
        <f t="shared" si="49"/>
        <v>Kentucky</v>
      </c>
      <c r="E1006" t="str">
        <f t="shared" si="50"/>
        <v xml:space="preserve">Boyle </v>
      </c>
      <c r="F1006" t="s">
        <v>15493</v>
      </c>
      <c r="G1006" t="s">
        <v>14805</v>
      </c>
      <c r="H1006" s="4" t="s">
        <v>271</v>
      </c>
      <c r="I1006" s="1">
        <v>28432</v>
      </c>
      <c r="J1006" s="1">
        <v>28420</v>
      </c>
      <c r="K1006" s="1">
        <v>28631</v>
      </c>
      <c r="L1006" s="1">
        <v>28756</v>
      </c>
      <c r="M1006" s="1">
        <v>28993</v>
      </c>
      <c r="N1006" s="1">
        <v>29621</v>
      </c>
      <c r="O1006" s="1">
        <v>29809</v>
      </c>
      <c r="P1006" s="1">
        <v>29807</v>
      </c>
      <c r="Q1006" s="1">
        <v>30018</v>
      </c>
      <c r="T1006"/>
    </row>
    <row r="1007" spans="1:20" x14ac:dyDescent="0.15">
      <c r="A1007" t="s">
        <v>10520</v>
      </c>
      <c r="B1007">
        <v>21023</v>
      </c>
      <c r="C1007" t="s">
        <v>10521</v>
      </c>
      <c r="D1007" t="str">
        <f t="shared" si="49"/>
        <v>Kentucky</v>
      </c>
      <c r="E1007" t="str">
        <f t="shared" si="50"/>
        <v xml:space="preserve">Bracken </v>
      </c>
      <c r="F1007" t="s">
        <v>15494</v>
      </c>
      <c r="G1007" t="s">
        <v>14805</v>
      </c>
      <c r="H1007" s="25" t="s">
        <v>8339</v>
      </c>
      <c r="I1007" s="1">
        <v>8488</v>
      </c>
      <c r="J1007" s="1">
        <v>8488</v>
      </c>
      <c r="K1007" s="1">
        <v>8503</v>
      </c>
      <c r="L1007" s="1">
        <v>8501</v>
      </c>
      <c r="M1007" s="1">
        <v>8468</v>
      </c>
      <c r="N1007" s="1">
        <v>8436</v>
      </c>
      <c r="O1007" s="1">
        <v>8389</v>
      </c>
      <c r="P1007" s="1">
        <v>8329</v>
      </c>
      <c r="Q1007" s="1">
        <v>8400</v>
      </c>
      <c r="T1007"/>
    </row>
    <row r="1008" spans="1:20" x14ac:dyDescent="0.15">
      <c r="A1008" t="s">
        <v>10522</v>
      </c>
      <c r="B1008">
        <v>21025</v>
      </c>
      <c r="C1008" t="s">
        <v>10523</v>
      </c>
      <c r="D1008" t="str">
        <f t="shared" si="49"/>
        <v>Kentucky</v>
      </c>
      <c r="E1008" t="str">
        <f t="shared" si="50"/>
        <v xml:space="preserve">Breathitt </v>
      </c>
      <c r="F1008" t="s">
        <v>15495</v>
      </c>
      <c r="G1008" t="s">
        <v>14805</v>
      </c>
      <c r="H1008" s="4" t="s">
        <v>271</v>
      </c>
      <c r="I1008" s="1">
        <v>13878</v>
      </c>
      <c r="J1008" s="1">
        <v>13876</v>
      </c>
      <c r="K1008" s="1">
        <v>13856</v>
      </c>
      <c r="L1008" s="1">
        <v>13839</v>
      </c>
      <c r="M1008" s="1">
        <v>13657</v>
      </c>
      <c r="N1008" s="1">
        <v>13584</v>
      </c>
      <c r="O1008" s="1">
        <v>13425</v>
      </c>
      <c r="P1008" s="1">
        <v>13430</v>
      </c>
      <c r="Q1008" s="1">
        <v>13284</v>
      </c>
      <c r="T1008"/>
    </row>
    <row r="1009" spans="1:20" x14ac:dyDescent="0.15">
      <c r="A1009" t="s">
        <v>10524</v>
      </c>
      <c r="B1009">
        <v>21027</v>
      </c>
      <c r="C1009" t="s">
        <v>10525</v>
      </c>
      <c r="D1009" t="str">
        <f t="shared" si="49"/>
        <v>Kentucky</v>
      </c>
      <c r="E1009" t="str">
        <f t="shared" si="50"/>
        <v xml:space="preserve">Breckinridge </v>
      </c>
      <c r="F1009" t="s">
        <v>15496</v>
      </c>
      <c r="G1009" t="s">
        <v>14805</v>
      </c>
      <c r="H1009" s="4" t="s">
        <v>271</v>
      </c>
      <c r="I1009" s="1">
        <v>20059</v>
      </c>
      <c r="J1009" s="1">
        <v>20042</v>
      </c>
      <c r="K1009" s="1">
        <v>20039</v>
      </c>
      <c r="L1009" s="1">
        <v>20274</v>
      </c>
      <c r="M1009" s="1">
        <v>20095</v>
      </c>
      <c r="N1009" s="1">
        <v>20053</v>
      </c>
      <c r="O1009" s="1">
        <v>19897</v>
      </c>
      <c r="P1009" s="1">
        <v>19993</v>
      </c>
      <c r="Q1009" s="1">
        <v>19961</v>
      </c>
      <c r="T1009"/>
    </row>
    <row r="1010" spans="1:20" x14ac:dyDescent="0.15">
      <c r="A1010" t="s">
        <v>10526</v>
      </c>
      <c r="B1010">
        <v>21029</v>
      </c>
      <c r="C1010" t="s">
        <v>10527</v>
      </c>
      <c r="D1010" t="str">
        <f t="shared" si="49"/>
        <v>Kentucky</v>
      </c>
      <c r="E1010" t="str">
        <f t="shared" si="50"/>
        <v xml:space="preserve">Bullitt </v>
      </c>
      <c r="F1010" t="s">
        <v>15497</v>
      </c>
      <c r="G1010" t="s">
        <v>14805</v>
      </c>
      <c r="H1010" s="4" t="s">
        <v>271</v>
      </c>
      <c r="I1010" s="1">
        <v>74319</v>
      </c>
      <c r="J1010" s="1">
        <v>74319</v>
      </c>
      <c r="K1010" s="1">
        <v>74503</v>
      </c>
      <c r="L1010" s="1">
        <v>75298</v>
      </c>
      <c r="M1010" s="1">
        <v>75947</v>
      </c>
      <c r="N1010" s="1">
        <v>76863</v>
      </c>
      <c r="O1010" s="1">
        <v>78022</v>
      </c>
      <c r="P1010" s="1">
        <v>78653</v>
      </c>
      <c r="Q1010" s="1">
        <v>79151</v>
      </c>
      <c r="T1010"/>
    </row>
    <row r="1011" spans="1:20" x14ac:dyDescent="0.15">
      <c r="A1011" t="s">
        <v>10528</v>
      </c>
      <c r="B1011">
        <v>21031</v>
      </c>
      <c r="C1011" t="s">
        <v>10529</v>
      </c>
      <c r="D1011" t="str">
        <f t="shared" si="49"/>
        <v>Kentucky</v>
      </c>
      <c r="E1011" t="str">
        <f t="shared" si="50"/>
        <v xml:space="preserve">Butler </v>
      </c>
      <c r="F1011" t="s">
        <v>14835</v>
      </c>
      <c r="G1011" t="s">
        <v>14805</v>
      </c>
      <c r="H1011" s="4" t="s">
        <v>271</v>
      </c>
      <c r="I1011" s="1">
        <v>12690</v>
      </c>
      <c r="J1011" s="1">
        <v>12690</v>
      </c>
      <c r="K1011" s="1">
        <v>12719</v>
      </c>
      <c r="L1011" s="1">
        <v>12765</v>
      </c>
      <c r="M1011" s="1">
        <v>12794</v>
      </c>
      <c r="N1011" s="1">
        <v>12796</v>
      </c>
      <c r="O1011" s="1">
        <v>12843</v>
      </c>
      <c r="P1011" s="1">
        <v>12860</v>
      </c>
      <c r="Q1011" s="1">
        <v>12845</v>
      </c>
      <c r="T1011"/>
    </row>
    <row r="1012" spans="1:20" x14ac:dyDescent="0.15">
      <c r="A1012" t="s">
        <v>10530</v>
      </c>
      <c r="B1012">
        <v>21033</v>
      </c>
      <c r="C1012" t="s">
        <v>10531</v>
      </c>
      <c r="D1012" t="str">
        <f t="shared" si="49"/>
        <v>Kentucky</v>
      </c>
      <c r="E1012" t="str">
        <f t="shared" si="50"/>
        <v xml:space="preserve">Caldwell </v>
      </c>
      <c r="F1012" t="s">
        <v>15498</v>
      </c>
      <c r="G1012" t="s">
        <v>14805</v>
      </c>
      <c r="H1012" s="4" t="s">
        <v>271</v>
      </c>
      <c r="I1012" s="1">
        <v>12984</v>
      </c>
      <c r="J1012" s="1">
        <v>12984</v>
      </c>
      <c r="K1012" s="1">
        <v>12989</v>
      </c>
      <c r="L1012" s="1">
        <v>12988</v>
      </c>
      <c r="M1012" s="1">
        <v>12938</v>
      </c>
      <c r="N1012" s="1">
        <v>12816</v>
      </c>
      <c r="O1012" s="1">
        <v>12780</v>
      </c>
      <c r="P1012" s="1">
        <v>12690</v>
      </c>
      <c r="Q1012" s="1">
        <v>12568</v>
      </c>
      <c r="T1012"/>
    </row>
    <row r="1013" spans="1:20" x14ac:dyDescent="0.15">
      <c r="A1013" t="s">
        <v>10532</v>
      </c>
      <c r="B1013">
        <v>21035</v>
      </c>
      <c r="C1013" t="s">
        <v>10533</v>
      </c>
      <c r="D1013" t="str">
        <f t="shared" si="49"/>
        <v>Kentucky</v>
      </c>
      <c r="E1013" t="str">
        <f t="shared" si="50"/>
        <v xml:space="preserve">Calloway </v>
      </c>
      <c r="F1013" t="s">
        <v>15499</v>
      </c>
      <c r="G1013" t="s">
        <v>14805</v>
      </c>
      <c r="H1013" s="4" t="s">
        <v>271</v>
      </c>
      <c r="I1013" s="1">
        <v>37191</v>
      </c>
      <c r="J1013" s="1">
        <v>37191</v>
      </c>
      <c r="K1013" s="1">
        <v>37363</v>
      </c>
      <c r="L1013" s="1">
        <v>37675</v>
      </c>
      <c r="M1013" s="1">
        <v>38057</v>
      </c>
      <c r="N1013" s="1">
        <v>38293</v>
      </c>
      <c r="O1013" s="1">
        <v>38282</v>
      </c>
      <c r="P1013" s="1">
        <v>38441</v>
      </c>
      <c r="Q1013" s="1">
        <v>38437</v>
      </c>
      <c r="T1013"/>
    </row>
    <row r="1014" spans="1:20" x14ac:dyDescent="0.15">
      <c r="A1014" t="s">
        <v>10534</v>
      </c>
      <c r="B1014">
        <v>21037</v>
      </c>
      <c r="C1014" t="s">
        <v>10535</v>
      </c>
      <c r="D1014" t="str">
        <f t="shared" si="49"/>
        <v>Kentucky</v>
      </c>
      <c r="E1014" t="str">
        <f t="shared" si="50"/>
        <v xml:space="preserve">Campbell </v>
      </c>
      <c r="F1014" t="s">
        <v>15500</v>
      </c>
      <c r="G1014" t="s">
        <v>14805</v>
      </c>
      <c r="H1014" s="4" t="s">
        <v>8103</v>
      </c>
      <c r="I1014" s="1">
        <v>90336</v>
      </c>
      <c r="J1014" s="1">
        <v>90336</v>
      </c>
      <c r="K1014" s="1">
        <v>90610</v>
      </c>
      <c r="L1014" s="1">
        <v>90976</v>
      </c>
      <c r="M1014" s="1">
        <v>90780</v>
      </c>
      <c r="N1014" s="1">
        <v>90873</v>
      </c>
      <c r="O1014" s="1">
        <v>91490</v>
      </c>
      <c r="P1014" s="1">
        <v>91925</v>
      </c>
      <c r="Q1014" s="1">
        <v>92211</v>
      </c>
      <c r="T1014"/>
    </row>
    <row r="1015" spans="1:20" x14ac:dyDescent="0.15">
      <c r="A1015" t="s">
        <v>10536</v>
      </c>
      <c r="B1015">
        <v>21039</v>
      </c>
      <c r="C1015" t="s">
        <v>10537</v>
      </c>
      <c r="D1015" t="str">
        <f t="shared" si="49"/>
        <v>Kentucky</v>
      </c>
      <c r="E1015" t="str">
        <f t="shared" si="50"/>
        <v xml:space="preserve">Carlisle </v>
      </c>
      <c r="F1015" t="s">
        <v>15501</v>
      </c>
      <c r="G1015" t="s">
        <v>14805</v>
      </c>
      <c r="H1015" s="4" t="s">
        <v>16760</v>
      </c>
      <c r="I1015" s="1">
        <v>5104</v>
      </c>
      <c r="J1015" s="1">
        <v>5104</v>
      </c>
      <c r="K1015" s="1">
        <v>5100</v>
      </c>
      <c r="L1015" s="1">
        <v>5046</v>
      </c>
      <c r="M1015" s="1">
        <v>5042</v>
      </c>
      <c r="N1015" s="1">
        <v>4980</v>
      </c>
      <c r="O1015" s="1">
        <v>4988</v>
      </c>
      <c r="P1015" s="1">
        <v>4903</v>
      </c>
      <c r="Q1015" s="1">
        <v>4855</v>
      </c>
      <c r="T1015"/>
    </row>
    <row r="1016" spans="1:20" x14ac:dyDescent="0.15">
      <c r="A1016" t="s">
        <v>10538</v>
      </c>
      <c r="B1016">
        <v>21041</v>
      </c>
      <c r="C1016" t="s">
        <v>10539</v>
      </c>
      <c r="D1016" t="str">
        <f t="shared" si="49"/>
        <v>Kentucky</v>
      </c>
      <c r="E1016" t="str">
        <f t="shared" si="50"/>
        <v xml:space="preserve">Carroll </v>
      </c>
      <c r="F1016" t="s">
        <v>14916</v>
      </c>
      <c r="G1016" t="s">
        <v>14805</v>
      </c>
      <c r="H1016" s="4" t="s">
        <v>8103</v>
      </c>
      <c r="I1016" s="1">
        <v>10811</v>
      </c>
      <c r="J1016" s="1">
        <v>10811</v>
      </c>
      <c r="K1016" s="1">
        <v>10804</v>
      </c>
      <c r="L1016" s="1">
        <v>10979</v>
      </c>
      <c r="M1016" s="1">
        <v>10869</v>
      </c>
      <c r="N1016" s="1">
        <v>10854</v>
      </c>
      <c r="O1016" s="1">
        <v>10758</v>
      </c>
      <c r="P1016" s="1">
        <v>10718</v>
      </c>
      <c r="Q1016" s="1">
        <v>10679</v>
      </c>
      <c r="T1016"/>
    </row>
    <row r="1017" spans="1:20" x14ac:dyDescent="0.15">
      <c r="A1017" t="s">
        <v>10540</v>
      </c>
      <c r="B1017">
        <v>21043</v>
      </c>
      <c r="C1017" t="s">
        <v>10541</v>
      </c>
      <c r="D1017" t="str">
        <f t="shared" si="49"/>
        <v>Kentucky</v>
      </c>
      <c r="E1017" t="str">
        <f t="shared" si="50"/>
        <v xml:space="preserve">Carter </v>
      </c>
      <c r="F1017" t="s">
        <v>15502</v>
      </c>
      <c r="G1017" t="s">
        <v>14805</v>
      </c>
      <c r="H1017" s="38" t="s">
        <v>8103</v>
      </c>
      <c r="I1017" s="1">
        <v>27720</v>
      </c>
      <c r="J1017" s="1">
        <v>27718</v>
      </c>
      <c r="K1017" s="1">
        <v>27736</v>
      </c>
      <c r="L1017" s="1">
        <v>27427</v>
      </c>
      <c r="M1017" s="1">
        <v>27473</v>
      </c>
      <c r="N1017" s="1">
        <v>27398</v>
      </c>
      <c r="O1017" s="1">
        <v>27318</v>
      </c>
      <c r="P1017" s="1">
        <v>27224</v>
      </c>
      <c r="Q1017" s="1">
        <v>27046</v>
      </c>
      <c r="T1017"/>
    </row>
    <row r="1018" spans="1:20" x14ac:dyDescent="0.15">
      <c r="A1018" t="s">
        <v>10542</v>
      </c>
      <c r="B1018">
        <v>21045</v>
      </c>
      <c r="C1018" t="s">
        <v>10543</v>
      </c>
      <c r="D1018" t="str">
        <f t="shared" si="49"/>
        <v>Kentucky</v>
      </c>
      <c r="E1018" t="str">
        <f t="shared" si="50"/>
        <v xml:space="preserve">Casey </v>
      </c>
      <c r="F1018" t="s">
        <v>15503</v>
      </c>
      <c r="G1018" t="s">
        <v>14805</v>
      </c>
      <c r="H1018" s="4" t="s">
        <v>271</v>
      </c>
      <c r="I1018" s="1">
        <v>15955</v>
      </c>
      <c r="J1018" s="1">
        <v>15952</v>
      </c>
      <c r="K1018" s="1">
        <v>15954</v>
      </c>
      <c r="L1018" s="1">
        <v>15958</v>
      </c>
      <c r="M1018" s="1">
        <v>16081</v>
      </c>
      <c r="N1018" s="1">
        <v>16092</v>
      </c>
      <c r="O1018" s="1">
        <v>15837</v>
      </c>
      <c r="P1018" s="1">
        <v>15815</v>
      </c>
      <c r="Q1018" s="1">
        <v>15815</v>
      </c>
      <c r="T1018"/>
    </row>
    <row r="1019" spans="1:20" x14ac:dyDescent="0.15">
      <c r="A1019" t="s">
        <v>10544</v>
      </c>
      <c r="B1019">
        <v>21047</v>
      </c>
      <c r="C1019" t="s">
        <v>10545</v>
      </c>
      <c r="D1019" t="str">
        <f t="shared" si="49"/>
        <v>Kentucky</v>
      </c>
      <c r="E1019" t="str">
        <f t="shared" si="50"/>
        <v xml:space="preserve">Christian </v>
      </c>
      <c r="F1019" t="s">
        <v>15288</v>
      </c>
      <c r="G1019" t="s">
        <v>14805</v>
      </c>
      <c r="H1019" s="4" t="s">
        <v>271</v>
      </c>
      <c r="I1019" s="1">
        <v>73955</v>
      </c>
      <c r="J1019" s="1">
        <v>73939</v>
      </c>
      <c r="K1019" s="1">
        <v>74155</v>
      </c>
      <c r="L1019" s="1">
        <v>73573</v>
      </c>
      <c r="M1019" s="1">
        <v>75638</v>
      </c>
      <c r="N1019" s="1">
        <v>74246</v>
      </c>
      <c r="O1019" s="1">
        <v>73962</v>
      </c>
      <c r="P1019" s="1">
        <v>73484</v>
      </c>
      <c r="Q1019" s="1">
        <v>72351</v>
      </c>
      <c r="T1019"/>
    </row>
    <row r="1020" spans="1:20" x14ac:dyDescent="0.15">
      <c r="A1020" t="s">
        <v>10546</v>
      </c>
      <c r="B1020">
        <v>21049</v>
      </c>
      <c r="C1020" t="s">
        <v>10547</v>
      </c>
      <c r="D1020" t="str">
        <f t="shared" si="49"/>
        <v>Kentucky</v>
      </c>
      <c r="E1020" t="str">
        <f t="shared" si="50"/>
        <v xml:space="preserve">Clark </v>
      </c>
      <c r="F1020" t="s">
        <v>14918</v>
      </c>
      <c r="G1020" t="s">
        <v>14805</v>
      </c>
      <c r="H1020" s="38" t="s">
        <v>8103</v>
      </c>
      <c r="I1020" s="1">
        <v>35613</v>
      </c>
      <c r="J1020" s="1">
        <v>35609</v>
      </c>
      <c r="K1020" s="1">
        <v>35609</v>
      </c>
      <c r="L1020" s="1">
        <v>35466</v>
      </c>
      <c r="M1020" s="1">
        <v>35752</v>
      </c>
      <c r="N1020" s="1">
        <v>35595</v>
      </c>
      <c r="O1020" s="1">
        <v>35681</v>
      </c>
      <c r="P1020" s="1">
        <v>35684</v>
      </c>
      <c r="Q1020" s="1">
        <v>35819</v>
      </c>
      <c r="T1020"/>
    </row>
    <row r="1021" spans="1:20" x14ac:dyDescent="0.15">
      <c r="A1021" t="s">
        <v>10548</v>
      </c>
      <c r="B1021">
        <v>21051</v>
      </c>
      <c r="C1021" t="s">
        <v>10549</v>
      </c>
      <c r="D1021" t="str">
        <f t="shared" si="49"/>
        <v>Kentucky</v>
      </c>
      <c r="E1021" t="str">
        <f t="shared" si="50"/>
        <v xml:space="preserve">Clay </v>
      </c>
      <c r="F1021" t="s">
        <v>14842</v>
      </c>
      <c r="G1021" t="s">
        <v>14805</v>
      </c>
      <c r="H1021" s="4" t="s">
        <v>271</v>
      </c>
      <c r="I1021" s="1">
        <v>21730</v>
      </c>
      <c r="J1021" s="1">
        <v>21730</v>
      </c>
      <c r="K1021" s="1">
        <v>21685</v>
      </c>
      <c r="L1021" s="1">
        <v>21616</v>
      </c>
      <c r="M1021" s="1">
        <v>21565</v>
      </c>
      <c r="N1021" s="1">
        <v>21259</v>
      </c>
      <c r="O1021" s="1">
        <v>21162</v>
      </c>
      <c r="P1021" s="1">
        <v>21047</v>
      </c>
      <c r="Q1021" s="1">
        <v>20766</v>
      </c>
      <c r="T1021"/>
    </row>
    <row r="1022" spans="1:20" x14ac:dyDescent="0.15">
      <c r="A1022" t="s">
        <v>10550</v>
      </c>
      <c r="B1022">
        <v>21053</v>
      </c>
      <c r="C1022" t="s">
        <v>10551</v>
      </c>
      <c r="D1022" t="str">
        <f t="shared" si="49"/>
        <v>Kentucky</v>
      </c>
      <c r="E1022" t="str">
        <f t="shared" si="50"/>
        <v xml:space="preserve">Clinton </v>
      </c>
      <c r="F1022" t="s">
        <v>15289</v>
      </c>
      <c r="G1022" t="s">
        <v>14805</v>
      </c>
      <c r="H1022" s="4" t="s">
        <v>271</v>
      </c>
      <c r="I1022" s="1">
        <v>10272</v>
      </c>
      <c r="J1022" s="1">
        <v>10267</v>
      </c>
      <c r="K1022" s="1">
        <v>10267</v>
      </c>
      <c r="L1022" s="1">
        <v>10149</v>
      </c>
      <c r="M1022" s="1">
        <v>10243</v>
      </c>
      <c r="N1022" s="1">
        <v>10151</v>
      </c>
      <c r="O1022" s="1">
        <v>10156</v>
      </c>
      <c r="P1022" s="1">
        <v>10135</v>
      </c>
      <c r="Q1022" s="1">
        <v>10177</v>
      </c>
      <c r="T1022"/>
    </row>
    <row r="1023" spans="1:20" x14ac:dyDescent="0.15">
      <c r="A1023" t="s">
        <v>10552</v>
      </c>
      <c r="B1023">
        <v>21055</v>
      </c>
      <c r="C1023" t="s">
        <v>10553</v>
      </c>
      <c r="D1023" t="str">
        <f t="shared" si="49"/>
        <v>Kentucky</v>
      </c>
      <c r="E1023" t="str">
        <f t="shared" si="50"/>
        <v xml:space="preserve">Crittenden </v>
      </c>
      <c r="F1023" t="s">
        <v>14924</v>
      </c>
      <c r="G1023" t="s">
        <v>14805</v>
      </c>
      <c r="H1023" s="25" t="s">
        <v>271</v>
      </c>
      <c r="I1023" s="1">
        <v>9315</v>
      </c>
      <c r="J1023" s="1">
        <v>9315</v>
      </c>
      <c r="K1023" s="1">
        <v>9315</v>
      </c>
      <c r="L1023" s="1">
        <v>9285</v>
      </c>
      <c r="M1023" s="1">
        <v>9259</v>
      </c>
      <c r="N1023" s="1">
        <v>9208</v>
      </c>
      <c r="O1023" s="1">
        <v>9202</v>
      </c>
      <c r="P1023" s="1">
        <v>9198</v>
      </c>
      <c r="Q1023" s="1">
        <v>9188</v>
      </c>
      <c r="T1023"/>
    </row>
    <row r="1024" spans="1:20" x14ac:dyDescent="0.15">
      <c r="A1024" t="s">
        <v>10554</v>
      </c>
      <c r="B1024">
        <v>21057</v>
      </c>
      <c r="C1024" t="s">
        <v>10555</v>
      </c>
      <c r="D1024" t="str">
        <f t="shared" si="49"/>
        <v>Kentucky</v>
      </c>
      <c r="E1024" t="str">
        <f t="shared" si="50"/>
        <v xml:space="preserve">Cumberland </v>
      </c>
      <c r="F1024" t="s">
        <v>15291</v>
      </c>
      <c r="G1024" t="s">
        <v>14805</v>
      </c>
      <c r="H1024" s="4" t="s">
        <v>271</v>
      </c>
      <c r="I1024" s="1">
        <v>6856</v>
      </c>
      <c r="J1024" s="1">
        <v>6856</v>
      </c>
      <c r="K1024" s="1">
        <v>6859</v>
      </c>
      <c r="L1024" s="1">
        <v>6869</v>
      </c>
      <c r="M1024" s="1">
        <v>6861</v>
      </c>
      <c r="N1024" s="1">
        <v>6803</v>
      </c>
      <c r="O1024" s="1">
        <v>6741</v>
      </c>
      <c r="P1024" s="1">
        <v>6756</v>
      </c>
      <c r="Q1024" s="1">
        <v>6738</v>
      </c>
      <c r="T1024"/>
    </row>
    <row r="1025" spans="1:20" x14ac:dyDescent="0.15">
      <c r="A1025" t="s">
        <v>10556</v>
      </c>
      <c r="B1025">
        <v>21059</v>
      </c>
      <c r="C1025" t="s">
        <v>10557</v>
      </c>
      <c r="D1025" t="str">
        <f t="shared" si="49"/>
        <v>Kentucky</v>
      </c>
      <c r="E1025" t="str">
        <f t="shared" si="50"/>
        <v xml:space="preserve">Daviess </v>
      </c>
      <c r="F1025" t="s">
        <v>15339</v>
      </c>
      <c r="G1025" t="s">
        <v>14805</v>
      </c>
      <c r="H1025" s="4" t="s">
        <v>271</v>
      </c>
      <c r="I1025" s="1">
        <v>96656</v>
      </c>
      <c r="J1025" s="1">
        <v>96658</v>
      </c>
      <c r="K1025" s="1">
        <v>96718</v>
      </c>
      <c r="L1025" s="1">
        <v>97237</v>
      </c>
      <c r="M1025" s="1">
        <v>97886</v>
      </c>
      <c r="N1025" s="1">
        <v>98311</v>
      </c>
      <c r="O1025" s="1">
        <v>98416</v>
      </c>
      <c r="P1025" s="1">
        <v>99333</v>
      </c>
      <c r="Q1025" s="1">
        <v>99674</v>
      </c>
      <c r="T1025"/>
    </row>
    <row r="1026" spans="1:20" x14ac:dyDescent="0.15">
      <c r="A1026" t="s">
        <v>10558</v>
      </c>
      <c r="B1026">
        <v>21061</v>
      </c>
      <c r="C1026" t="s">
        <v>10559</v>
      </c>
      <c r="D1026" t="str">
        <f t="shared" si="49"/>
        <v>Kentucky</v>
      </c>
      <c r="E1026" t="str">
        <f t="shared" si="50"/>
        <v xml:space="preserve">Edmonson </v>
      </c>
      <c r="F1026" t="s">
        <v>15504</v>
      </c>
      <c r="G1026" t="s">
        <v>14805</v>
      </c>
      <c r="H1026" s="4" t="s">
        <v>271</v>
      </c>
      <c r="I1026" s="1">
        <v>12161</v>
      </c>
      <c r="J1026" s="1">
        <v>12161</v>
      </c>
      <c r="K1026" s="1">
        <v>12194</v>
      </c>
      <c r="L1026" s="1">
        <v>12267</v>
      </c>
      <c r="M1026" s="1">
        <v>12141</v>
      </c>
      <c r="N1026" s="1">
        <v>12092</v>
      </c>
      <c r="O1026" s="1">
        <v>12043</v>
      </c>
      <c r="P1026" s="1">
        <v>12040</v>
      </c>
      <c r="Q1026" s="1">
        <v>12114</v>
      </c>
      <c r="T1026"/>
    </row>
    <row r="1027" spans="1:20" x14ac:dyDescent="0.15">
      <c r="A1027" t="s">
        <v>10560</v>
      </c>
      <c r="B1027">
        <v>21063</v>
      </c>
      <c r="C1027" t="s">
        <v>10561</v>
      </c>
      <c r="D1027" t="str">
        <f t="shared" si="49"/>
        <v>Kentucky</v>
      </c>
      <c r="E1027" t="str">
        <f t="shared" si="50"/>
        <v xml:space="preserve">Elliott </v>
      </c>
      <c r="F1027" t="s">
        <v>15505</v>
      </c>
      <c r="G1027" t="s">
        <v>14805</v>
      </c>
      <c r="H1027" s="38" t="s">
        <v>8103</v>
      </c>
      <c r="I1027" s="1">
        <v>7852</v>
      </c>
      <c r="J1027" s="1">
        <v>7852</v>
      </c>
      <c r="K1027" s="1">
        <v>7882</v>
      </c>
      <c r="L1027" s="1">
        <v>7915</v>
      </c>
      <c r="M1027" s="1">
        <v>7761</v>
      </c>
      <c r="N1027" s="1">
        <v>7669</v>
      </c>
      <c r="O1027" s="1">
        <v>7638</v>
      </c>
      <c r="P1027" s="1">
        <v>7650</v>
      </c>
      <c r="Q1027" s="1">
        <v>7588</v>
      </c>
      <c r="T1027"/>
    </row>
    <row r="1028" spans="1:20" x14ac:dyDescent="0.15">
      <c r="A1028" t="s">
        <v>10562</v>
      </c>
      <c r="B1028">
        <v>21065</v>
      </c>
      <c r="C1028" t="s">
        <v>10563</v>
      </c>
      <c r="D1028" t="str">
        <f t="shared" ref="D1028:D1091" si="51">MID(C1028,FIND(",",C1028)+2,9999)</f>
        <v>Kentucky</v>
      </c>
      <c r="E1028" t="str">
        <f t="shared" ref="E1028:E1091" si="52">MID(MID(C1028,1,FIND(D1028,C1028)-3),1,FIND(" County",MID(C1028,1,FIND(D1028,C1028)-3)))</f>
        <v xml:space="preserve">Estill </v>
      </c>
      <c r="F1028" t="s">
        <v>15506</v>
      </c>
      <c r="G1028" t="s">
        <v>14805</v>
      </c>
      <c r="H1028" s="4" t="s">
        <v>271</v>
      </c>
      <c r="I1028" s="1">
        <v>14672</v>
      </c>
      <c r="J1028" s="1">
        <v>14672</v>
      </c>
      <c r="K1028" s="1">
        <v>14695</v>
      </c>
      <c r="L1028" s="1">
        <v>14635</v>
      </c>
      <c r="M1028" s="1">
        <v>14488</v>
      </c>
      <c r="N1028" s="1">
        <v>14456</v>
      </c>
      <c r="O1028" s="1">
        <v>14420</v>
      </c>
      <c r="P1028" s="1">
        <v>14361</v>
      </c>
      <c r="Q1028" s="1">
        <v>14307</v>
      </c>
      <c r="T1028"/>
    </row>
    <row r="1029" spans="1:20" x14ac:dyDescent="0.15">
      <c r="A1029" t="s">
        <v>10564</v>
      </c>
      <c r="B1029">
        <v>21067</v>
      </c>
      <c r="C1029" t="s">
        <v>10565</v>
      </c>
      <c r="D1029" t="str">
        <f t="shared" si="51"/>
        <v>Kentucky</v>
      </c>
      <c r="E1029" t="str">
        <f t="shared" si="52"/>
        <v xml:space="preserve">Fayette </v>
      </c>
      <c r="F1029" t="s">
        <v>14857</v>
      </c>
      <c r="G1029" t="s">
        <v>14805</v>
      </c>
      <c r="H1029" s="4" t="s">
        <v>271</v>
      </c>
      <c r="I1029" s="1">
        <v>295803</v>
      </c>
      <c r="J1029" s="1">
        <v>295805</v>
      </c>
      <c r="K1029" s="1">
        <v>296717</v>
      </c>
      <c r="L1029" s="1">
        <v>301272</v>
      </c>
      <c r="M1029" s="1">
        <v>305201</v>
      </c>
      <c r="N1029" s="1">
        <v>308501</v>
      </c>
      <c r="O1029" s="1">
        <v>310725</v>
      </c>
      <c r="P1029" s="1">
        <v>314767</v>
      </c>
      <c r="Q1029" s="1">
        <v>318449</v>
      </c>
      <c r="T1029"/>
    </row>
    <row r="1030" spans="1:20" x14ac:dyDescent="0.15">
      <c r="A1030" t="s">
        <v>10566</v>
      </c>
      <c r="B1030">
        <v>21069</v>
      </c>
      <c r="C1030" t="s">
        <v>10567</v>
      </c>
      <c r="D1030" t="str">
        <f t="shared" si="51"/>
        <v>Kentucky</v>
      </c>
      <c r="E1030" t="str">
        <f t="shared" si="52"/>
        <v xml:space="preserve">Fleming </v>
      </c>
      <c r="F1030" t="s">
        <v>15507</v>
      </c>
      <c r="G1030" t="s">
        <v>14805</v>
      </c>
      <c r="H1030" s="4" t="s">
        <v>8103</v>
      </c>
      <c r="I1030" s="1">
        <v>14348</v>
      </c>
      <c r="J1030" s="1">
        <v>14355</v>
      </c>
      <c r="K1030" s="1">
        <v>14401</v>
      </c>
      <c r="L1030" s="1">
        <v>14495</v>
      </c>
      <c r="M1030" s="1">
        <v>14547</v>
      </c>
      <c r="N1030" s="1">
        <v>14551</v>
      </c>
      <c r="O1030" s="1">
        <v>14498</v>
      </c>
      <c r="P1030" s="1">
        <v>14613</v>
      </c>
      <c r="Q1030" s="1">
        <v>14507</v>
      </c>
      <c r="T1030"/>
    </row>
    <row r="1031" spans="1:20" x14ac:dyDescent="0.15">
      <c r="A1031" t="s">
        <v>10568</v>
      </c>
      <c r="B1031">
        <v>21071</v>
      </c>
      <c r="C1031" t="s">
        <v>10569</v>
      </c>
      <c r="D1031" t="str">
        <f t="shared" si="51"/>
        <v>Kentucky</v>
      </c>
      <c r="E1031" t="str">
        <f t="shared" si="52"/>
        <v xml:space="preserve">Floyd </v>
      </c>
      <c r="F1031" t="s">
        <v>15179</v>
      </c>
      <c r="G1031" t="s">
        <v>14805</v>
      </c>
      <c r="H1031" s="25" t="s">
        <v>117</v>
      </c>
      <c r="I1031" s="1">
        <v>39451</v>
      </c>
      <c r="J1031" s="1">
        <v>39451</v>
      </c>
      <c r="K1031" s="1">
        <v>39933</v>
      </c>
      <c r="L1031" s="1">
        <v>39813</v>
      </c>
      <c r="M1031" s="1">
        <v>39232</v>
      </c>
      <c r="N1031" s="1">
        <v>38558</v>
      </c>
      <c r="O1031" s="1">
        <v>38139</v>
      </c>
      <c r="P1031" s="1">
        <v>37679</v>
      </c>
      <c r="Q1031" s="1">
        <v>37110</v>
      </c>
      <c r="T1031"/>
    </row>
    <row r="1032" spans="1:20" x14ac:dyDescent="0.15">
      <c r="A1032" t="s">
        <v>10570</v>
      </c>
      <c r="B1032">
        <v>21073</v>
      </c>
      <c r="C1032" t="s">
        <v>10571</v>
      </c>
      <c r="D1032" t="str">
        <f t="shared" si="51"/>
        <v>Kentucky</v>
      </c>
      <c r="E1032" t="str">
        <f t="shared" si="52"/>
        <v xml:space="preserve">Franklin </v>
      </c>
      <c r="F1032" t="s">
        <v>14858</v>
      </c>
      <c r="G1032" t="s">
        <v>14805</v>
      </c>
      <c r="H1032" s="38" t="s">
        <v>8103</v>
      </c>
      <c r="I1032" s="1">
        <v>49285</v>
      </c>
      <c r="J1032" s="1">
        <v>49283</v>
      </c>
      <c r="K1032" s="1">
        <v>49306</v>
      </c>
      <c r="L1032" s="1">
        <v>49379</v>
      </c>
      <c r="M1032" s="1">
        <v>49514</v>
      </c>
      <c r="N1032" s="1">
        <v>49600</v>
      </c>
      <c r="O1032" s="1">
        <v>49963</v>
      </c>
      <c r="P1032" s="1">
        <v>50273</v>
      </c>
      <c r="Q1032" s="1">
        <v>50560</v>
      </c>
      <c r="T1032"/>
    </row>
    <row r="1033" spans="1:20" x14ac:dyDescent="0.15">
      <c r="A1033" t="s">
        <v>10572</v>
      </c>
      <c r="B1033">
        <v>21075</v>
      </c>
      <c r="C1033" t="s">
        <v>10573</v>
      </c>
      <c r="D1033" t="str">
        <f t="shared" si="51"/>
        <v>Kentucky</v>
      </c>
      <c r="E1033" t="str">
        <f t="shared" si="52"/>
        <v xml:space="preserve">Fulton </v>
      </c>
      <c r="F1033" t="s">
        <v>14929</v>
      </c>
      <c r="G1033" t="s">
        <v>14805</v>
      </c>
      <c r="H1033" s="25" t="s">
        <v>271</v>
      </c>
      <c r="I1033" s="1">
        <v>6813</v>
      </c>
      <c r="J1033" s="1">
        <v>6813</v>
      </c>
      <c r="K1033" s="1">
        <v>6814</v>
      </c>
      <c r="L1033" s="1">
        <v>6726</v>
      </c>
      <c r="M1033" s="1">
        <v>6536</v>
      </c>
      <c r="N1033" s="1">
        <v>6377</v>
      </c>
      <c r="O1033" s="1">
        <v>6265</v>
      </c>
      <c r="P1033" s="1">
        <v>6259</v>
      </c>
      <c r="Q1033" s="1">
        <v>6179</v>
      </c>
      <c r="T1033"/>
    </row>
    <row r="1034" spans="1:20" x14ac:dyDescent="0.15">
      <c r="A1034" t="s">
        <v>10574</v>
      </c>
      <c r="B1034">
        <v>21077</v>
      </c>
      <c r="C1034" t="s">
        <v>10575</v>
      </c>
      <c r="D1034" t="str">
        <f t="shared" si="51"/>
        <v>Kentucky</v>
      </c>
      <c r="E1034" t="str">
        <f t="shared" si="52"/>
        <v xml:space="preserve">Gallatin </v>
      </c>
      <c r="F1034" t="s">
        <v>15297</v>
      </c>
      <c r="G1034" t="s">
        <v>14805</v>
      </c>
      <c r="H1034" s="4" t="s">
        <v>8103</v>
      </c>
      <c r="I1034" s="1">
        <v>8589</v>
      </c>
      <c r="J1034" s="1">
        <v>8589</v>
      </c>
      <c r="K1034" s="1">
        <v>8611</v>
      </c>
      <c r="L1034" s="1">
        <v>8580</v>
      </c>
      <c r="M1034" s="1">
        <v>8491</v>
      </c>
      <c r="N1034" s="1">
        <v>8489</v>
      </c>
      <c r="O1034" s="1">
        <v>8564</v>
      </c>
      <c r="P1034" s="1">
        <v>8562</v>
      </c>
      <c r="Q1034" s="1">
        <v>8609</v>
      </c>
      <c r="T1034"/>
    </row>
    <row r="1035" spans="1:20" x14ac:dyDescent="0.15">
      <c r="A1035" t="s">
        <v>10576</v>
      </c>
      <c r="B1035">
        <v>21079</v>
      </c>
      <c r="C1035" t="s">
        <v>10577</v>
      </c>
      <c r="D1035" t="str">
        <f t="shared" si="51"/>
        <v>Kentucky</v>
      </c>
      <c r="E1035" t="str">
        <f t="shared" si="52"/>
        <v xml:space="preserve">Garrard </v>
      </c>
      <c r="F1035" t="s">
        <v>15508</v>
      </c>
      <c r="G1035" t="s">
        <v>14805</v>
      </c>
      <c r="H1035" s="4" t="s">
        <v>271</v>
      </c>
      <c r="I1035" s="1">
        <v>16912</v>
      </c>
      <c r="J1035" s="1">
        <v>16912</v>
      </c>
      <c r="K1035" s="1">
        <v>16945</v>
      </c>
      <c r="L1035" s="1">
        <v>16835</v>
      </c>
      <c r="M1035" s="1">
        <v>16953</v>
      </c>
      <c r="N1035" s="1">
        <v>16927</v>
      </c>
      <c r="O1035" s="1">
        <v>16906</v>
      </c>
      <c r="P1035" s="1">
        <v>17175</v>
      </c>
      <c r="Q1035" s="1">
        <v>17292</v>
      </c>
      <c r="T1035"/>
    </row>
    <row r="1036" spans="1:20" x14ac:dyDescent="0.15">
      <c r="A1036" t="s">
        <v>10578</v>
      </c>
      <c r="B1036">
        <v>21081</v>
      </c>
      <c r="C1036" t="s">
        <v>10579</v>
      </c>
      <c r="D1036" t="str">
        <f t="shared" si="51"/>
        <v>Kentucky</v>
      </c>
      <c r="E1036" t="str">
        <f t="shared" si="52"/>
        <v xml:space="preserve">Grant </v>
      </c>
      <c r="F1036" t="s">
        <v>14931</v>
      </c>
      <c r="G1036" t="s">
        <v>14805</v>
      </c>
      <c r="H1036" s="4" t="s">
        <v>8103</v>
      </c>
      <c r="I1036" s="1">
        <v>24662</v>
      </c>
      <c r="J1036" s="1">
        <v>24662</v>
      </c>
      <c r="K1036" s="1">
        <v>24680</v>
      </c>
      <c r="L1036" s="1">
        <v>24710</v>
      </c>
      <c r="M1036" s="1">
        <v>24489</v>
      </c>
      <c r="N1036" s="1">
        <v>24541</v>
      </c>
      <c r="O1036" s="1">
        <v>24831</v>
      </c>
      <c r="P1036" s="1">
        <v>24740</v>
      </c>
      <c r="Q1036" s="1">
        <v>24923</v>
      </c>
      <c r="T1036"/>
    </row>
    <row r="1037" spans="1:20" x14ac:dyDescent="0.15">
      <c r="A1037" t="s">
        <v>10580</v>
      </c>
      <c r="B1037">
        <v>21083</v>
      </c>
      <c r="C1037" t="s">
        <v>10581</v>
      </c>
      <c r="D1037" t="str">
        <f t="shared" si="51"/>
        <v>Kentucky</v>
      </c>
      <c r="E1037" t="str">
        <f t="shared" si="52"/>
        <v xml:space="preserve">Graves </v>
      </c>
      <c r="F1037" t="s">
        <v>15509</v>
      </c>
      <c r="G1037" t="s">
        <v>14805</v>
      </c>
      <c r="H1037" s="53" t="s">
        <v>271</v>
      </c>
      <c r="I1037" s="1">
        <v>37121</v>
      </c>
      <c r="J1037" s="1">
        <v>37121</v>
      </c>
      <c r="K1037" s="1">
        <v>37223</v>
      </c>
      <c r="L1037" s="1">
        <v>37542</v>
      </c>
      <c r="M1037" s="1">
        <v>37535</v>
      </c>
      <c r="N1037" s="1">
        <v>37352</v>
      </c>
      <c r="O1037" s="1">
        <v>37577</v>
      </c>
      <c r="P1037" s="1">
        <v>37251</v>
      </c>
      <c r="Q1037" s="1">
        <v>37182</v>
      </c>
      <c r="T1037"/>
    </row>
    <row r="1038" spans="1:20" x14ac:dyDescent="0.15">
      <c r="A1038" t="s">
        <v>10582</v>
      </c>
      <c r="B1038">
        <v>21085</v>
      </c>
      <c r="C1038" t="s">
        <v>10583</v>
      </c>
      <c r="D1038" t="str">
        <f t="shared" si="51"/>
        <v>Kentucky</v>
      </c>
      <c r="E1038" t="str">
        <f t="shared" si="52"/>
        <v xml:space="preserve">Grayson </v>
      </c>
      <c r="F1038" t="s">
        <v>15510</v>
      </c>
      <c r="G1038" t="s">
        <v>14805</v>
      </c>
      <c r="H1038" s="4" t="s">
        <v>271</v>
      </c>
      <c r="I1038" s="1">
        <v>25746</v>
      </c>
      <c r="J1038" s="1">
        <v>25746</v>
      </c>
      <c r="K1038" s="1">
        <v>25800</v>
      </c>
      <c r="L1038" s="1">
        <v>25789</v>
      </c>
      <c r="M1038" s="1">
        <v>25864</v>
      </c>
      <c r="N1038" s="1">
        <v>26024</v>
      </c>
      <c r="O1038" s="1">
        <v>26155</v>
      </c>
      <c r="P1038" s="1">
        <v>26233</v>
      </c>
      <c r="Q1038" s="1">
        <v>26184</v>
      </c>
      <c r="T1038"/>
    </row>
    <row r="1039" spans="1:20" x14ac:dyDescent="0.15">
      <c r="A1039" t="s">
        <v>10584</v>
      </c>
      <c r="B1039">
        <v>21087</v>
      </c>
      <c r="C1039" t="s">
        <v>10585</v>
      </c>
      <c r="D1039" t="str">
        <f t="shared" si="51"/>
        <v>Kentucky</v>
      </c>
      <c r="E1039" t="str">
        <f t="shared" si="52"/>
        <v xml:space="preserve">Green </v>
      </c>
      <c r="F1039" t="s">
        <v>15511</v>
      </c>
      <c r="G1039" t="s">
        <v>14805</v>
      </c>
      <c r="H1039" s="4" t="s">
        <v>271</v>
      </c>
      <c r="I1039" s="1">
        <v>11258</v>
      </c>
      <c r="J1039" s="1">
        <v>11260</v>
      </c>
      <c r="K1039" s="1">
        <v>11238</v>
      </c>
      <c r="L1039" s="1">
        <v>11221</v>
      </c>
      <c r="M1039" s="1">
        <v>11317</v>
      </c>
      <c r="N1039" s="1">
        <v>11173</v>
      </c>
      <c r="O1039" s="1">
        <v>11043</v>
      </c>
      <c r="P1039" s="1">
        <v>11022</v>
      </c>
      <c r="Q1039" s="1">
        <v>11060</v>
      </c>
      <c r="T1039"/>
    </row>
    <row r="1040" spans="1:20" x14ac:dyDescent="0.15">
      <c r="A1040" t="s">
        <v>10586</v>
      </c>
      <c r="B1040">
        <v>21089</v>
      </c>
      <c r="C1040" t="s">
        <v>10587</v>
      </c>
      <c r="D1040" t="str">
        <f t="shared" si="51"/>
        <v>Kentucky</v>
      </c>
      <c r="E1040" t="str">
        <f t="shared" si="52"/>
        <v xml:space="preserve">Greenup </v>
      </c>
      <c r="F1040" t="s">
        <v>15512</v>
      </c>
      <c r="G1040" t="s">
        <v>14805</v>
      </c>
      <c r="H1040" s="25" t="s">
        <v>8339</v>
      </c>
      <c r="I1040" s="1">
        <v>36910</v>
      </c>
      <c r="J1040" s="1">
        <v>36914</v>
      </c>
      <c r="K1040" s="1">
        <v>36897</v>
      </c>
      <c r="L1040" s="1">
        <v>36805</v>
      </c>
      <c r="M1040" s="1">
        <v>36647</v>
      </c>
      <c r="N1040" s="1">
        <v>36423</v>
      </c>
      <c r="O1040" s="1">
        <v>36282</v>
      </c>
      <c r="P1040" s="1">
        <v>36031</v>
      </c>
      <c r="Q1040" s="1">
        <v>35893</v>
      </c>
      <c r="T1040"/>
    </row>
    <row r="1041" spans="1:20" x14ac:dyDescent="0.15">
      <c r="A1041" t="s">
        <v>10588</v>
      </c>
      <c r="B1041">
        <v>21091</v>
      </c>
      <c r="C1041" t="s">
        <v>10589</v>
      </c>
      <c r="D1041" t="str">
        <f t="shared" si="51"/>
        <v>Kentucky</v>
      </c>
      <c r="E1041" t="str">
        <f t="shared" si="52"/>
        <v xml:space="preserve">Hancock </v>
      </c>
      <c r="F1041" t="s">
        <v>15189</v>
      </c>
      <c r="G1041" t="s">
        <v>14805</v>
      </c>
      <c r="H1041" s="4" t="s">
        <v>271</v>
      </c>
      <c r="I1041" s="1">
        <v>8565</v>
      </c>
      <c r="J1041" s="1">
        <v>8565</v>
      </c>
      <c r="K1041" s="1">
        <v>8551</v>
      </c>
      <c r="L1041" s="1">
        <v>8609</v>
      </c>
      <c r="M1041" s="1">
        <v>8666</v>
      </c>
      <c r="N1041" s="1">
        <v>8672</v>
      </c>
      <c r="O1041" s="1">
        <v>8722</v>
      </c>
      <c r="P1041" s="1">
        <v>8710</v>
      </c>
      <c r="Q1041" s="1">
        <v>8810</v>
      </c>
      <c r="T1041"/>
    </row>
    <row r="1042" spans="1:20" x14ac:dyDescent="0.15">
      <c r="A1042" t="s">
        <v>10590</v>
      </c>
      <c r="B1042">
        <v>21093</v>
      </c>
      <c r="C1042" t="s">
        <v>10591</v>
      </c>
      <c r="D1042" t="str">
        <f t="shared" si="51"/>
        <v>Kentucky</v>
      </c>
      <c r="E1042" t="str">
        <f t="shared" si="52"/>
        <v xml:space="preserve">Hardin </v>
      </c>
      <c r="F1042" t="s">
        <v>15299</v>
      </c>
      <c r="G1042" t="s">
        <v>14805</v>
      </c>
      <c r="H1042" s="4" t="s">
        <v>271</v>
      </c>
      <c r="I1042" s="1">
        <v>105543</v>
      </c>
      <c r="J1042" s="1">
        <v>105537</v>
      </c>
      <c r="K1042" s="1">
        <v>107020</v>
      </c>
      <c r="L1042" s="1">
        <v>107498</v>
      </c>
      <c r="M1042" s="1">
        <v>107173</v>
      </c>
      <c r="N1042" s="1">
        <v>108282</v>
      </c>
      <c r="O1042" s="1">
        <v>108610</v>
      </c>
      <c r="P1042" s="1">
        <v>106486</v>
      </c>
      <c r="Q1042" s="1">
        <v>107316</v>
      </c>
      <c r="T1042"/>
    </row>
    <row r="1043" spans="1:20" x14ac:dyDescent="0.15">
      <c r="A1043" t="s">
        <v>10592</v>
      </c>
      <c r="B1043">
        <v>21095</v>
      </c>
      <c r="C1043" t="s">
        <v>10593</v>
      </c>
      <c r="D1043" t="str">
        <f t="shared" si="51"/>
        <v>Kentucky</v>
      </c>
      <c r="E1043" t="str">
        <f t="shared" si="52"/>
        <v xml:space="preserve">Harlan </v>
      </c>
      <c r="F1043" t="s">
        <v>15513</v>
      </c>
      <c r="G1043" t="s">
        <v>14805</v>
      </c>
      <c r="H1043" s="4" t="s">
        <v>118</v>
      </c>
      <c r="I1043" s="1">
        <v>29278</v>
      </c>
      <c r="J1043" s="1">
        <v>29278</v>
      </c>
      <c r="K1043" s="1">
        <v>29225</v>
      </c>
      <c r="L1043" s="1">
        <v>29172</v>
      </c>
      <c r="M1043" s="1">
        <v>28715</v>
      </c>
      <c r="N1043" s="1">
        <v>28562</v>
      </c>
      <c r="O1043" s="1">
        <v>28098</v>
      </c>
      <c r="P1043" s="1">
        <v>27613</v>
      </c>
      <c r="Q1043" s="1">
        <v>27168</v>
      </c>
      <c r="T1043"/>
    </row>
    <row r="1044" spans="1:20" x14ac:dyDescent="0.15">
      <c r="A1044" t="s">
        <v>10594</v>
      </c>
      <c r="B1044">
        <v>21097</v>
      </c>
      <c r="C1044" t="s">
        <v>10595</v>
      </c>
      <c r="D1044" t="str">
        <f t="shared" si="51"/>
        <v>Kentucky</v>
      </c>
      <c r="E1044" t="str">
        <f t="shared" si="52"/>
        <v xml:space="preserve">Harrison </v>
      </c>
      <c r="F1044" t="s">
        <v>15346</v>
      </c>
      <c r="G1044" t="s">
        <v>14805</v>
      </c>
      <c r="H1044" s="4" t="s">
        <v>8103</v>
      </c>
      <c r="I1044" s="1">
        <v>18846</v>
      </c>
      <c r="J1044" s="1">
        <v>18849</v>
      </c>
      <c r="K1044" s="1">
        <v>18815</v>
      </c>
      <c r="L1044" s="1">
        <v>18684</v>
      </c>
      <c r="M1044" s="1">
        <v>18602</v>
      </c>
      <c r="N1044" s="1">
        <v>18548</v>
      </c>
      <c r="O1044" s="1">
        <v>18635</v>
      </c>
      <c r="P1044" s="1">
        <v>18712</v>
      </c>
      <c r="Q1044" s="1">
        <v>18646</v>
      </c>
      <c r="T1044"/>
    </row>
    <row r="1045" spans="1:20" x14ac:dyDescent="0.15">
      <c r="A1045" t="s">
        <v>10596</v>
      </c>
      <c r="B1045">
        <v>21099</v>
      </c>
      <c r="C1045" t="s">
        <v>10597</v>
      </c>
      <c r="D1045" t="str">
        <f t="shared" si="51"/>
        <v>Kentucky</v>
      </c>
      <c r="E1045" t="str">
        <f t="shared" si="52"/>
        <v xml:space="preserve">Hart </v>
      </c>
      <c r="F1045" t="s">
        <v>15192</v>
      </c>
      <c r="G1045" t="s">
        <v>14805</v>
      </c>
      <c r="H1045" s="4" t="s">
        <v>271</v>
      </c>
      <c r="I1045" s="1">
        <v>18199</v>
      </c>
      <c r="J1045" s="1">
        <v>18199</v>
      </c>
      <c r="K1045" s="1">
        <v>18195</v>
      </c>
      <c r="L1045" s="1">
        <v>18318</v>
      </c>
      <c r="M1045" s="1">
        <v>18409</v>
      </c>
      <c r="N1045" s="1">
        <v>18474</v>
      </c>
      <c r="O1045" s="1">
        <v>18550</v>
      </c>
      <c r="P1045" s="1">
        <v>18489</v>
      </c>
      <c r="Q1045" s="1">
        <v>18627</v>
      </c>
      <c r="T1045"/>
    </row>
    <row r="1046" spans="1:20" x14ac:dyDescent="0.15">
      <c r="A1046" t="s">
        <v>10598</v>
      </c>
      <c r="B1046">
        <v>21101</v>
      </c>
      <c r="C1046" t="s">
        <v>10599</v>
      </c>
      <c r="D1046" t="str">
        <f t="shared" si="51"/>
        <v>Kentucky</v>
      </c>
      <c r="E1046" t="str">
        <f t="shared" si="52"/>
        <v xml:space="preserve">Henderson </v>
      </c>
      <c r="F1046" t="s">
        <v>15300</v>
      </c>
      <c r="G1046" t="s">
        <v>14805</v>
      </c>
      <c r="H1046" s="4" t="s">
        <v>271</v>
      </c>
      <c r="I1046" s="1">
        <v>46250</v>
      </c>
      <c r="J1046" s="1">
        <v>46250</v>
      </c>
      <c r="K1046" s="1">
        <v>46252</v>
      </c>
      <c r="L1046" s="1">
        <v>46367</v>
      </c>
      <c r="M1046" s="1">
        <v>46445</v>
      </c>
      <c r="N1046" s="1">
        <v>46339</v>
      </c>
      <c r="O1046" s="1">
        <v>46387</v>
      </c>
      <c r="P1046" s="1">
        <v>46388</v>
      </c>
      <c r="Q1046" s="1">
        <v>46253</v>
      </c>
      <c r="T1046"/>
    </row>
    <row r="1047" spans="1:20" x14ac:dyDescent="0.15">
      <c r="A1047" t="s">
        <v>10600</v>
      </c>
      <c r="B1047">
        <v>21103</v>
      </c>
      <c r="C1047" t="s">
        <v>10601</v>
      </c>
      <c r="D1047" t="str">
        <f t="shared" si="51"/>
        <v>Kentucky</v>
      </c>
      <c r="E1047" t="str">
        <f t="shared" si="52"/>
        <v xml:space="preserve">Henry </v>
      </c>
      <c r="F1047" t="s">
        <v>14862</v>
      </c>
      <c r="G1047" t="s">
        <v>14805</v>
      </c>
      <c r="H1047" s="4" t="s">
        <v>8103</v>
      </c>
      <c r="I1047" s="1">
        <v>15416</v>
      </c>
      <c r="J1047" s="1">
        <v>15414</v>
      </c>
      <c r="K1047" s="1">
        <v>15380</v>
      </c>
      <c r="L1047" s="1">
        <v>15365</v>
      </c>
      <c r="M1047" s="1">
        <v>15325</v>
      </c>
      <c r="N1047" s="1">
        <v>15413</v>
      </c>
      <c r="O1047" s="1">
        <v>15538</v>
      </c>
      <c r="P1047" s="1">
        <v>15544</v>
      </c>
      <c r="Q1047" s="1">
        <v>15818</v>
      </c>
      <c r="T1047"/>
    </row>
    <row r="1048" spans="1:20" x14ac:dyDescent="0.15">
      <c r="A1048" t="s">
        <v>10602</v>
      </c>
      <c r="B1048">
        <v>21105</v>
      </c>
      <c r="C1048" t="s">
        <v>10603</v>
      </c>
      <c r="D1048" t="str">
        <f t="shared" si="51"/>
        <v>Kentucky</v>
      </c>
      <c r="E1048" t="str">
        <f t="shared" si="52"/>
        <v xml:space="preserve">Hickman </v>
      </c>
      <c r="F1048" t="s">
        <v>15514</v>
      </c>
      <c r="G1048" t="s">
        <v>14805</v>
      </c>
      <c r="H1048" s="4" t="s">
        <v>16760</v>
      </c>
      <c r="I1048" s="1">
        <v>4902</v>
      </c>
      <c r="J1048" s="1">
        <v>4902</v>
      </c>
      <c r="K1048" s="1">
        <v>4868</v>
      </c>
      <c r="L1048" s="1">
        <v>4813</v>
      </c>
      <c r="M1048" s="1">
        <v>4751</v>
      </c>
      <c r="N1048" s="1">
        <v>4726</v>
      </c>
      <c r="O1048" s="1">
        <v>4710</v>
      </c>
      <c r="P1048" s="1">
        <v>4642</v>
      </c>
      <c r="Q1048" s="1">
        <v>4627</v>
      </c>
      <c r="T1048"/>
    </row>
    <row r="1049" spans="1:20" x14ac:dyDescent="0.15">
      <c r="A1049" t="s">
        <v>10604</v>
      </c>
      <c r="B1049">
        <v>21107</v>
      </c>
      <c r="C1049" t="s">
        <v>10605</v>
      </c>
      <c r="D1049" t="str">
        <f t="shared" si="51"/>
        <v>Kentucky</v>
      </c>
      <c r="E1049" t="str">
        <f t="shared" si="52"/>
        <v xml:space="preserve">Hopkins </v>
      </c>
      <c r="F1049" t="s">
        <v>15515</v>
      </c>
      <c r="G1049" t="s">
        <v>14805</v>
      </c>
      <c r="H1049" s="4" t="s">
        <v>271</v>
      </c>
      <c r="I1049" s="1">
        <v>46920</v>
      </c>
      <c r="J1049" s="1">
        <v>46920</v>
      </c>
      <c r="K1049" s="1">
        <v>46862</v>
      </c>
      <c r="L1049" s="1">
        <v>46879</v>
      </c>
      <c r="M1049" s="1">
        <v>46707</v>
      </c>
      <c r="N1049" s="1">
        <v>46560</v>
      </c>
      <c r="O1049" s="1">
        <v>46341</v>
      </c>
      <c r="P1049" s="1">
        <v>46281</v>
      </c>
      <c r="Q1049" s="1">
        <v>45904</v>
      </c>
      <c r="T1049"/>
    </row>
    <row r="1050" spans="1:20" x14ac:dyDescent="0.15">
      <c r="A1050" t="s">
        <v>10606</v>
      </c>
      <c r="B1050">
        <v>21109</v>
      </c>
      <c r="C1050" t="s">
        <v>10607</v>
      </c>
      <c r="D1050" t="str">
        <f t="shared" si="51"/>
        <v>Kentucky</v>
      </c>
      <c r="E1050" t="str">
        <f t="shared" si="52"/>
        <v xml:space="preserve">Jackson </v>
      </c>
      <c r="F1050" t="s">
        <v>14864</v>
      </c>
      <c r="G1050" t="s">
        <v>14805</v>
      </c>
      <c r="H1050" s="4" t="s">
        <v>271</v>
      </c>
      <c r="I1050" s="1">
        <v>13494</v>
      </c>
      <c r="J1050" s="1">
        <v>13494</v>
      </c>
      <c r="K1050" s="1">
        <v>13497</v>
      </c>
      <c r="L1050" s="1">
        <v>13409</v>
      </c>
      <c r="M1050" s="1">
        <v>13315</v>
      </c>
      <c r="N1050" s="1">
        <v>13416</v>
      </c>
      <c r="O1050" s="1">
        <v>13340</v>
      </c>
      <c r="P1050" s="1">
        <v>13346</v>
      </c>
      <c r="Q1050" s="1">
        <v>13368</v>
      </c>
      <c r="T1050"/>
    </row>
    <row r="1051" spans="1:20" x14ac:dyDescent="0.15">
      <c r="A1051" t="s">
        <v>10608</v>
      </c>
      <c r="B1051">
        <v>21111</v>
      </c>
      <c r="C1051" t="s">
        <v>10609</v>
      </c>
      <c r="D1051" t="str">
        <f t="shared" si="51"/>
        <v>Kentucky</v>
      </c>
      <c r="E1051" t="str">
        <f t="shared" si="52"/>
        <v xml:space="preserve">Jefferson </v>
      </c>
      <c r="F1051" t="s">
        <v>14865</v>
      </c>
      <c r="G1051" t="s">
        <v>14805</v>
      </c>
      <c r="H1051" s="4" t="s">
        <v>8103</v>
      </c>
      <c r="I1051" s="1">
        <v>741096</v>
      </c>
      <c r="J1051" s="1">
        <v>741106</v>
      </c>
      <c r="K1051" s="1">
        <v>742277</v>
      </c>
      <c r="L1051" s="1">
        <v>746240</v>
      </c>
      <c r="M1051" s="1">
        <v>751342</v>
      </c>
      <c r="N1051" s="1">
        <v>757715</v>
      </c>
      <c r="O1051" s="1">
        <v>760703</v>
      </c>
      <c r="P1051" s="1">
        <v>763509</v>
      </c>
      <c r="Q1051" s="1">
        <v>765352</v>
      </c>
      <c r="T1051"/>
    </row>
    <row r="1052" spans="1:20" x14ac:dyDescent="0.15">
      <c r="A1052" t="s">
        <v>10610</v>
      </c>
      <c r="B1052">
        <v>21113</v>
      </c>
      <c r="C1052" t="s">
        <v>10611</v>
      </c>
      <c r="D1052" t="str">
        <f t="shared" si="51"/>
        <v>Kentucky</v>
      </c>
      <c r="E1052" t="str">
        <f t="shared" si="52"/>
        <v xml:space="preserve">Jessamine </v>
      </c>
      <c r="F1052" t="s">
        <v>15516</v>
      </c>
      <c r="G1052" t="s">
        <v>14805</v>
      </c>
      <c r="H1052" s="4" t="s">
        <v>271</v>
      </c>
      <c r="I1052" s="1">
        <v>48586</v>
      </c>
      <c r="J1052" s="1">
        <v>48584</v>
      </c>
      <c r="K1052" s="1">
        <v>48712</v>
      </c>
      <c r="L1052" s="1">
        <v>48969</v>
      </c>
      <c r="M1052" s="1">
        <v>49550</v>
      </c>
      <c r="N1052" s="1">
        <v>50222</v>
      </c>
      <c r="O1052" s="1">
        <v>51008</v>
      </c>
      <c r="P1052" s="1">
        <v>51936</v>
      </c>
      <c r="Q1052" s="1">
        <v>52357</v>
      </c>
      <c r="T1052"/>
    </row>
    <row r="1053" spans="1:20" x14ac:dyDescent="0.15">
      <c r="A1053" t="s">
        <v>10612</v>
      </c>
      <c r="B1053">
        <v>21115</v>
      </c>
      <c r="C1053" t="s">
        <v>10613</v>
      </c>
      <c r="D1053" t="str">
        <f t="shared" si="51"/>
        <v>Kentucky</v>
      </c>
      <c r="E1053" t="str">
        <f t="shared" si="52"/>
        <v xml:space="preserve">Johnson </v>
      </c>
      <c r="F1053" t="s">
        <v>14937</v>
      </c>
      <c r="G1053" t="s">
        <v>14805</v>
      </c>
      <c r="H1053" s="25" t="s">
        <v>117</v>
      </c>
      <c r="I1053" s="1">
        <v>23356</v>
      </c>
      <c r="J1053" s="1">
        <v>23358</v>
      </c>
      <c r="K1053" s="1">
        <v>23397</v>
      </c>
      <c r="L1053" s="1">
        <v>23448</v>
      </c>
      <c r="M1053" s="1">
        <v>23441</v>
      </c>
      <c r="N1053" s="1">
        <v>23486</v>
      </c>
      <c r="O1053" s="1">
        <v>23283</v>
      </c>
      <c r="P1053" s="1">
        <v>23212</v>
      </c>
      <c r="Q1053" s="1">
        <v>22978</v>
      </c>
      <c r="T1053"/>
    </row>
    <row r="1054" spans="1:20" x14ac:dyDescent="0.15">
      <c r="A1054" t="s">
        <v>10614</v>
      </c>
      <c r="B1054">
        <v>21117</v>
      </c>
      <c r="C1054" t="s">
        <v>10615</v>
      </c>
      <c r="D1054" t="str">
        <f t="shared" si="51"/>
        <v>Kentucky</v>
      </c>
      <c r="E1054" t="str">
        <f t="shared" si="52"/>
        <v xml:space="preserve">Kenton </v>
      </c>
      <c r="F1054" t="s">
        <v>15517</v>
      </c>
      <c r="G1054" t="s">
        <v>14805</v>
      </c>
      <c r="H1054" s="4" t="s">
        <v>8103</v>
      </c>
      <c r="I1054" s="1">
        <v>159720</v>
      </c>
      <c r="J1054" s="1">
        <v>159713</v>
      </c>
      <c r="K1054" s="1">
        <v>159999</v>
      </c>
      <c r="L1054" s="1">
        <v>160401</v>
      </c>
      <c r="M1054" s="1">
        <v>161297</v>
      </c>
      <c r="N1054" s="1">
        <v>162918</v>
      </c>
      <c r="O1054" s="1">
        <v>163463</v>
      </c>
      <c r="P1054" s="1">
        <v>164342</v>
      </c>
      <c r="Q1054" s="1">
        <v>164945</v>
      </c>
      <c r="T1054"/>
    </row>
    <row r="1055" spans="1:20" x14ac:dyDescent="0.15">
      <c r="A1055" t="s">
        <v>10616</v>
      </c>
      <c r="B1055">
        <v>21119</v>
      </c>
      <c r="C1055" t="s">
        <v>10617</v>
      </c>
      <c r="D1055" t="str">
        <f t="shared" si="51"/>
        <v>Kentucky</v>
      </c>
      <c r="E1055" t="str">
        <f t="shared" si="52"/>
        <v xml:space="preserve">Knott </v>
      </c>
      <c r="F1055" t="s">
        <v>15518</v>
      </c>
      <c r="G1055" t="s">
        <v>14805</v>
      </c>
      <c r="H1055" s="4" t="s">
        <v>271</v>
      </c>
      <c r="I1055" s="1">
        <v>16346</v>
      </c>
      <c r="J1055" s="1">
        <v>16346</v>
      </c>
      <c r="K1055" s="1">
        <v>16330</v>
      </c>
      <c r="L1055" s="1">
        <v>16293</v>
      </c>
      <c r="M1055" s="1">
        <v>16124</v>
      </c>
      <c r="N1055" s="1">
        <v>16097</v>
      </c>
      <c r="O1055" s="1">
        <v>15955</v>
      </c>
      <c r="P1055" s="1">
        <v>15700</v>
      </c>
      <c r="Q1055" s="1">
        <v>15544</v>
      </c>
      <c r="T1055"/>
    </row>
    <row r="1056" spans="1:20" x14ac:dyDescent="0.15">
      <c r="A1056" t="s">
        <v>10618</v>
      </c>
      <c r="B1056">
        <v>21121</v>
      </c>
      <c r="C1056" t="s">
        <v>10619</v>
      </c>
      <c r="D1056" t="str">
        <f t="shared" si="51"/>
        <v>Kentucky</v>
      </c>
      <c r="E1056" t="str">
        <f t="shared" si="52"/>
        <v xml:space="preserve">Knox </v>
      </c>
      <c r="F1056" t="s">
        <v>15307</v>
      </c>
      <c r="G1056" t="s">
        <v>14805</v>
      </c>
      <c r="H1056" s="4" t="s">
        <v>271</v>
      </c>
      <c r="I1056" s="1">
        <v>31883</v>
      </c>
      <c r="J1056" s="1">
        <v>31883</v>
      </c>
      <c r="K1056" s="1">
        <v>31860</v>
      </c>
      <c r="L1056" s="1">
        <v>32086</v>
      </c>
      <c r="M1056" s="1">
        <v>31741</v>
      </c>
      <c r="N1056" s="1">
        <v>31867</v>
      </c>
      <c r="O1056" s="1">
        <v>31735</v>
      </c>
      <c r="P1056" s="1">
        <v>31668</v>
      </c>
      <c r="Q1056" s="1">
        <v>31687</v>
      </c>
      <c r="T1056"/>
    </row>
    <row r="1057" spans="1:20" x14ac:dyDescent="0.15">
      <c r="A1057" t="s">
        <v>10620</v>
      </c>
      <c r="B1057">
        <v>21123</v>
      </c>
      <c r="C1057" t="s">
        <v>10621</v>
      </c>
      <c r="D1057" t="str">
        <f t="shared" si="51"/>
        <v>Kentucky</v>
      </c>
      <c r="E1057" t="str">
        <f t="shared" si="52"/>
        <v xml:space="preserve">Larue </v>
      </c>
      <c r="F1057" t="s">
        <v>15519</v>
      </c>
      <c r="G1057" t="s">
        <v>14805</v>
      </c>
      <c r="H1057" s="4" t="s">
        <v>271</v>
      </c>
      <c r="I1057" s="1">
        <v>14193</v>
      </c>
      <c r="J1057" s="1">
        <v>14193</v>
      </c>
      <c r="K1057" s="1">
        <v>14192</v>
      </c>
      <c r="L1057" s="1">
        <v>14203</v>
      </c>
      <c r="M1057" s="1">
        <v>14093</v>
      </c>
      <c r="N1057" s="1">
        <v>14081</v>
      </c>
      <c r="O1057" s="1">
        <v>14171</v>
      </c>
      <c r="P1057" s="1">
        <v>14193</v>
      </c>
      <c r="Q1057" s="1">
        <v>14096</v>
      </c>
      <c r="T1057"/>
    </row>
    <row r="1058" spans="1:20" x14ac:dyDescent="0.15">
      <c r="A1058" t="s">
        <v>10622</v>
      </c>
      <c r="B1058">
        <v>21125</v>
      </c>
      <c r="C1058" t="s">
        <v>10623</v>
      </c>
      <c r="D1058" t="str">
        <f t="shared" si="51"/>
        <v>Kentucky</v>
      </c>
      <c r="E1058" t="str">
        <f t="shared" si="52"/>
        <v xml:space="preserve">Laurel </v>
      </c>
      <c r="F1058" t="s">
        <v>15520</v>
      </c>
      <c r="G1058" t="s">
        <v>14805</v>
      </c>
      <c r="H1058" s="4" t="s">
        <v>271</v>
      </c>
      <c r="I1058" s="1">
        <v>58849</v>
      </c>
      <c r="J1058" s="1">
        <v>58849</v>
      </c>
      <c r="K1058" s="1">
        <v>58990</v>
      </c>
      <c r="L1058" s="1">
        <v>59368</v>
      </c>
      <c r="M1058" s="1">
        <v>59603</v>
      </c>
      <c r="N1058" s="1">
        <v>59747</v>
      </c>
      <c r="O1058" s="1">
        <v>60048</v>
      </c>
      <c r="P1058" s="1">
        <v>60101</v>
      </c>
      <c r="Q1058" s="1">
        <v>60250</v>
      </c>
      <c r="T1058"/>
    </row>
    <row r="1059" spans="1:20" x14ac:dyDescent="0.15">
      <c r="A1059" t="s">
        <v>10624</v>
      </c>
      <c r="B1059">
        <v>21127</v>
      </c>
      <c r="C1059" t="s">
        <v>10625</v>
      </c>
      <c r="D1059" t="str">
        <f t="shared" si="51"/>
        <v>Kentucky</v>
      </c>
      <c r="E1059" t="str">
        <f t="shared" si="52"/>
        <v xml:space="preserve">Lawrence </v>
      </c>
      <c r="F1059" t="s">
        <v>14868</v>
      </c>
      <c r="G1059" t="s">
        <v>14805</v>
      </c>
      <c r="H1059" s="38" t="s">
        <v>8103</v>
      </c>
      <c r="I1059" s="1">
        <v>15860</v>
      </c>
      <c r="J1059" s="1">
        <v>15858</v>
      </c>
      <c r="K1059" s="1">
        <v>15882</v>
      </c>
      <c r="L1059" s="1">
        <v>15908</v>
      </c>
      <c r="M1059" s="1">
        <v>15846</v>
      </c>
      <c r="N1059" s="1">
        <v>15869</v>
      </c>
      <c r="O1059" s="1">
        <v>15880</v>
      </c>
      <c r="P1059" s="1">
        <v>15893</v>
      </c>
      <c r="Q1059" s="1">
        <v>15863</v>
      </c>
      <c r="T1059"/>
    </row>
    <row r="1060" spans="1:20" x14ac:dyDescent="0.15">
      <c r="A1060" t="s">
        <v>10626</v>
      </c>
      <c r="B1060">
        <v>21129</v>
      </c>
      <c r="C1060" t="s">
        <v>10627</v>
      </c>
      <c r="D1060" t="str">
        <f t="shared" si="51"/>
        <v>Kentucky</v>
      </c>
      <c r="E1060" t="str">
        <f t="shared" si="52"/>
        <v xml:space="preserve">Lee </v>
      </c>
      <c r="F1060" t="s">
        <v>14869</v>
      </c>
      <c r="G1060" t="s">
        <v>14805</v>
      </c>
      <c r="H1060" s="4" t="s">
        <v>271</v>
      </c>
      <c r="I1060" s="1">
        <v>7887</v>
      </c>
      <c r="J1060" s="1">
        <v>7889</v>
      </c>
      <c r="K1060" s="1">
        <v>7707</v>
      </c>
      <c r="L1060" s="1">
        <v>7691</v>
      </c>
      <c r="M1060" s="1">
        <v>7551</v>
      </c>
      <c r="N1060" s="1">
        <v>6838</v>
      </c>
      <c r="O1060" s="1">
        <v>6774</v>
      </c>
      <c r="P1060" s="1">
        <v>6737</v>
      </c>
      <c r="Q1060" s="1">
        <v>6580</v>
      </c>
      <c r="T1060"/>
    </row>
    <row r="1061" spans="1:20" x14ac:dyDescent="0.15">
      <c r="A1061" t="s">
        <v>10628</v>
      </c>
      <c r="B1061">
        <v>21131</v>
      </c>
      <c r="C1061" t="s">
        <v>10629</v>
      </c>
      <c r="D1061" t="str">
        <f t="shared" si="51"/>
        <v>Kentucky</v>
      </c>
      <c r="E1061" t="str">
        <f t="shared" si="52"/>
        <v xml:space="preserve">Leslie </v>
      </c>
      <c r="F1061" t="s">
        <v>15521</v>
      </c>
      <c r="G1061" t="s">
        <v>14805</v>
      </c>
      <c r="H1061" s="4" t="s">
        <v>271</v>
      </c>
      <c r="I1061" s="1">
        <v>11310</v>
      </c>
      <c r="J1061" s="1">
        <v>11310</v>
      </c>
      <c r="K1061" s="1">
        <v>11286</v>
      </c>
      <c r="L1061" s="1">
        <v>11281</v>
      </c>
      <c r="M1061" s="1">
        <v>11170</v>
      </c>
      <c r="N1061" s="1">
        <v>11036</v>
      </c>
      <c r="O1061" s="1">
        <v>10892</v>
      </c>
      <c r="P1061" s="1">
        <v>10707</v>
      </c>
      <c r="Q1061" s="1">
        <v>10538</v>
      </c>
      <c r="T1061"/>
    </row>
    <row r="1062" spans="1:20" x14ac:dyDescent="0.15">
      <c r="A1062" t="s">
        <v>10630</v>
      </c>
      <c r="B1062">
        <v>21133</v>
      </c>
      <c r="C1062" t="s">
        <v>10631</v>
      </c>
      <c r="D1062" t="str">
        <f t="shared" si="51"/>
        <v>Kentucky</v>
      </c>
      <c r="E1062" t="str">
        <f t="shared" si="52"/>
        <v xml:space="preserve">Letcher </v>
      </c>
      <c r="F1062" t="s">
        <v>15522</v>
      </c>
      <c r="G1062" t="s">
        <v>14805</v>
      </c>
      <c r="H1062" s="25" t="s">
        <v>117</v>
      </c>
      <c r="I1062" s="1">
        <v>24519</v>
      </c>
      <c r="J1062" s="1">
        <v>24519</v>
      </c>
      <c r="K1062" s="1">
        <v>24550</v>
      </c>
      <c r="L1062" s="1">
        <v>24432</v>
      </c>
      <c r="M1062" s="1">
        <v>24039</v>
      </c>
      <c r="N1062" s="1">
        <v>23588</v>
      </c>
      <c r="O1062" s="1">
        <v>23417</v>
      </c>
      <c r="P1062" s="1">
        <v>23091</v>
      </c>
      <c r="Q1062" s="1">
        <v>22773</v>
      </c>
      <c r="T1062"/>
    </row>
    <row r="1063" spans="1:20" x14ac:dyDescent="0.15">
      <c r="A1063" t="s">
        <v>10632</v>
      </c>
      <c r="B1063">
        <v>21135</v>
      </c>
      <c r="C1063" t="s">
        <v>10633</v>
      </c>
      <c r="D1063" t="str">
        <f t="shared" si="51"/>
        <v>Kentucky</v>
      </c>
      <c r="E1063" t="str">
        <f t="shared" si="52"/>
        <v xml:space="preserve">Lewis </v>
      </c>
      <c r="F1063" t="s">
        <v>15271</v>
      </c>
      <c r="G1063" t="s">
        <v>14805</v>
      </c>
      <c r="H1063" s="25" t="s">
        <v>8339</v>
      </c>
      <c r="I1063" s="1">
        <v>13870</v>
      </c>
      <c r="J1063" s="1">
        <v>13872</v>
      </c>
      <c r="K1063" s="1">
        <v>13832</v>
      </c>
      <c r="L1063" s="1">
        <v>13806</v>
      </c>
      <c r="M1063" s="1">
        <v>13754</v>
      </c>
      <c r="N1063" s="1">
        <v>13698</v>
      </c>
      <c r="O1063" s="1">
        <v>13760</v>
      </c>
      <c r="P1063" s="1">
        <v>13576</v>
      </c>
      <c r="Q1063" s="1">
        <v>13442</v>
      </c>
      <c r="T1063"/>
    </row>
    <row r="1064" spans="1:20" x14ac:dyDescent="0.15">
      <c r="A1064" t="s">
        <v>10634</v>
      </c>
      <c r="B1064">
        <v>21137</v>
      </c>
      <c r="C1064" t="s">
        <v>10635</v>
      </c>
      <c r="D1064" t="str">
        <f t="shared" si="51"/>
        <v>Kentucky</v>
      </c>
      <c r="E1064" t="str">
        <f t="shared" si="52"/>
        <v xml:space="preserve">Lincoln </v>
      </c>
      <c r="F1064" t="s">
        <v>14939</v>
      </c>
      <c r="G1064" t="s">
        <v>14805</v>
      </c>
      <c r="H1064" s="4" t="s">
        <v>271</v>
      </c>
      <c r="I1064" s="1">
        <v>24742</v>
      </c>
      <c r="J1064" s="1">
        <v>24754</v>
      </c>
      <c r="K1064" s="1">
        <v>24751</v>
      </c>
      <c r="L1064" s="1">
        <v>24721</v>
      </c>
      <c r="M1064" s="1">
        <v>24431</v>
      </c>
      <c r="N1064" s="1">
        <v>24463</v>
      </c>
      <c r="O1064" s="1">
        <v>24464</v>
      </c>
      <c r="P1064" s="1">
        <v>24388</v>
      </c>
      <c r="Q1064" s="1">
        <v>24372</v>
      </c>
      <c r="T1064"/>
    </row>
    <row r="1065" spans="1:20" x14ac:dyDescent="0.15">
      <c r="A1065" t="s">
        <v>10636</v>
      </c>
      <c r="B1065">
        <v>21139</v>
      </c>
      <c r="C1065" t="s">
        <v>10637</v>
      </c>
      <c r="D1065" t="str">
        <f t="shared" si="51"/>
        <v>Kentucky</v>
      </c>
      <c r="E1065" t="str">
        <f t="shared" si="52"/>
        <v xml:space="preserve">Livingston </v>
      </c>
      <c r="F1065" t="s">
        <v>15309</v>
      </c>
      <c r="G1065" t="s">
        <v>14805</v>
      </c>
      <c r="H1065" s="25" t="s">
        <v>271</v>
      </c>
      <c r="I1065" s="1">
        <v>9519</v>
      </c>
      <c r="J1065" s="1">
        <v>9519</v>
      </c>
      <c r="K1065" s="1">
        <v>9536</v>
      </c>
      <c r="L1065" s="1">
        <v>9501</v>
      </c>
      <c r="M1065" s="1">
        <v>9448</v>
      </c>
      <c r="N1065" s="1">
        <v>9362</v>
      </c>
      <c r="O1065" s="1">
        <v>9361</v>
      </c>
      <c r="P1065" s="1">
        <v>9324</v>
      </c>
      <c r="Q1065" s="1">
        <v>9269</v>
      </c>
      <c r="T1065"/>
    </row>
    <row r="1066" spans="1:20" x14ac:dyDescent="0.15">
      <c r="A1066" t="s">
        <v>10638</v>
      </c>
      <c r="B1066">
        <v>21141</v>
      </c>
      <c r="C1066" t="s">
        <v>10639</v>
      </c>
      <c r="D1066" t="str">
        <f t="shared" si="51"/>
        <v>Kentucky</v>
      </c>
      <c r="E1066" t="str">
        <f t="shared" si="52"/>
        <v xml:space="preserve">Logan </v>
      </c>
      <c r="F1066" t="s">
        <v>14941</v>
      </c>
      <c r="G1066" t="s">
        <v>14805</v>
      </c>
      <c r="H1066" s="4" t="s">
        <v>271</v>
      </c>
      <c r="I1066" s="1">
        <v>26835</v>
      </c>
      <c r="J1066" s="1">
        <v>26835</v>
      </c>
      <c r="K1066" s="1">
        <v>26845</v>
      </c>
      <c r="L1066" s="1">
        <v>26814</v>
      </c>
      <c r="M1066" s="1">
        <v>26682</v>
      </c>
      <c r="N1066" s="1">
        <v>26958</v>
      </c>
      <c r="O1066" s="1">
        <v>26815</v>
      </c>
      <c r="P1066" s="1">
        <v>26739</v>
      </c>
      <c r="Q1066" s="1">
        <v>26593</v>
      </c>
      <c r="T1066"/>
    </row>
    <row r="1067" spans="1:20" x14ac:dyDescent="0.15">
      <c r="A1067" t="s">
        <v>10640</v>
      </c>
      <c r="B1067">
        <v>21143</v>
      </c>
      <c r="C1067" t="s">
        <v>10641</v>
      </c>
      <c r="D1067" t="str">
        <f t="shared" si="51"/>
        <v>Kentucky</v>
      </c>
      <c r="E1067" t="str">
        <f t="shared" si="52"/>
        <v xml:space="preserve">Lyon </v>
      </c>
      <c r="F1067" t="s">
        <v>15400</v>
      </c>
      <c r="G1067" t="s">
        <v>14805</v>
      </c>
      <c r="H1067" s="4" t="s">
        <v>271</v>
      </c>
      <c r="I1067" s="1">
        <v>8314</v>
      </c>
      <c r="J1067" s="1">
        <v>8319</v>
      </c>
      <c r="K1067" s="1">
        <v>8315</v>
      </c>
      <c r="L1067" s="1">
        <v>8425</v>
      </c>
      <c r="M1067" s="1">
        <v>8440</v>
      </c>
      <c r="N1067" s="1">
        <v>8448</v>
      </c>
      <c r="O1067" s="1">
        <v>8379</v>
      </c>
      <c r="P1067" s="1">
        <v>8289</v>
      </c>
      <c r="Q1067" s="1">
        <v>8069</v>
      </c>
      <c r="T1067"/>
    </row>
    <row r="1068" spans="1:20" x14ac:dyDescent="0.15">
      <c r="A1068" t="s">
        <v>10642</v>
      </c>
      <c r="B1068">
        <v>21145</v>
      </c>
      <c r="C1068" t="s">
        <v>10643</v>
      </c>
      <c r="D1068" t="str">
        <f t="shared" si="51"/>
        <v>Kentucky</v>
      </c>
      <c r="E1068" t="str">
        <f t="shared" si="52"/>
        <v xml:space="preserve">McCracken </v>
      </c>
      <c r="F1068" t="s">
        <v>15523</v>
      </c>
      <c r="G1068" t="s">
        <v>14805</v>
      </c>
      <c r="H1068" s="25" t="s">
        <v>271</v>
      </c>
      <c r="I1068" s="1">
        <v>65565</v>
      </c>
      <c r="J1068" s="1">
        <v>65565</v>
      </c>
      <c r="K1068" s="1">
        <v>65532</v>
      </c>
      <c r="L1068" s="1">
        <v>65779</v>
      </c>
      <c r="M1068" s="1">
        <v>65635</v>
      </c>
      <c r="N1068" s="1">
        <v>65368</v>
      </c>
      <c r="O1068" s="1">
        <v>65324</v>
      </c>
      <c r="P1068" s="1">
        <v>64973</v>
      </c>
      <c r="Q1068" s="1">
        <v>65162</v>
      </c>
      <c r="T1068"/>
    </row>
    <row r="1069" spans="1:20" x14ac:dyDescent="0.15">
      <c r="A1069" t="s">
        <v>10644</v>
      </c>
      <c r="B1069">
        <v>21147</v>
      </c>
      <c r="C1069" t="s">
        <v>10645</v>
      </c>
      <c r="D1069" t="str">
        <f t="shared" si="51"/>
        <v>Kentucky</v>
      </c>
      <c r="E1069" t="str">
        <f t="shared" si="52"/>
        <v xml:space="preserve">McCreary </v>
      </c>
      <c r="F1069" t="s">
        <v>15524</v>
      </c>
      <c r="G1069" t="s">
        <v>14805</v>
      </c>
      <c r="H1069" s="4" t="s">
        <v>271</v>
      </c>
      <c r="I1069" s="1">
        <v>18306</v>
      </c>
      <c r="J1069" s="1">
        <v>18306</v>
      </c>
      <c r="K1069" s="1">
        <v>18290</v>
      </c>
      <c r="L1069" s="1">
        <v>18276</v>
      </c>
      <c r="M1069" s="1">
        <v>18058</v>
      </c>
      <c r="N1069" s="1">
        <v>17927</v>
      </c>
      <c r="O1069" s="1">
        <v>17892</v>
      </c>
      <c r="P1069" s="1">
        <v>17861</v>
      </c>
      <c r="Q1069" s="1">
        <v>17511</v>
      </c>
      <c r="T1069"/>
    </row>
    <row r="1070" spans="1:20" x14ac:dyDescent="0.15">
      <c r="A1070" t="s">
        <v>10646</v>
      </c>
      <c r="B1070">
        <v>21149</v>
      </c>
      <c r="C1070" t="s">
        <v>10647</v>
      </c>
      <c r="D1070" t="str">
        <f t="shared" si="51"/>
        <v>Kentucky</v>
      </c>
      <c r="E1070" t="str">
        <f t="shared" si="52"/>
        <v xml:space="preserve">McLean </v>
      </c>
      <c r="F1070" t="s">
        <v>15312</v>
      </c>
      <c r="G1070" t="s">
        <v>14805</v>
      </c>
      <c r="H1070" s="4" t="s">
        <v>271</v>
      </c>
      <c r="I1070" s="1">
        <v>9531</v>
      </c>
      <c r="J1070" s="1">
        <v>9531</v>
      </c>
      <c r="K1070" s="1">
        <v>9513</v>
      </c>
      <c r="L1070" s="1">
        <v>9528</v>
      </c>
      <c r="M1070" s="1">
        <v>9526</v>
      </c>
      <c r="N1070" s="1">
        <v>9499</v>
      </c>
      <c r="O1070" s="1">
        <v>9466</v>
      </c>
      <c r="P1070" s="1">
        <v>9496</v>
      </c>
      <c r="Q1070" s="1">
        <v>9475</v>
      </c>
      <c r="T1070"/>
    </row>
    <row r="1071" spans="1:20" x14ac:dyDescent="0.15">
      <c r="A1071" t="s">
        <v>10648</v>
      </c>
      <c r="B1071">
        <v>21151</v>
      </c>
      <c r="C1071" t="s">
        <v>10649</v>
      </c>
      <c r="D1071" t="str">
        <f t="shared" si="51"/>
        <v>Kentucky</v>
      </c>
      <c r="E1071" t="str">
        <f t="shared" si="52"/>
        <v xml:space="preserve">Madison </v>
      </c>
      <c r="F1071" t="s">
        <v>14873</v>
      </c>
      <c r="G1071" t="s">
        <v>14805</v>
      </c>
      <c r="H1071" s="4" t="s">
        <v>271</v>
      </c>
      <c r="I1071" s="1">
        <v>82916</v>
      </c>
      <c r="J1071" s="1">
        <v>82916</v>
      </c>
      <c r="K1071" s="1">
        <v>83485</v>
      </c>
      <c r="L1071" s="1">
        <v>84842</v>
      </c>
      <c r="M1071" s="1">
        <v>85517</v>
      </c>
      <c r="N1071" s="1">
        <v>86062</v>
      </c>
      <c r="O1071" s="1">
        <v>87218</v>
      </c>
      <c r="P1071" s="1">
        <v>88276</v>
      </c>
      <c r="Q1071" s="1">
        <v>89547</v>
      </c>
      <c r="T1071"/>
    </row>
    <row r="1072" spans="1:20" x14ac:dyDescent="0.15">
      <c r="A1072" t="s">
        <v>10650</v>
      </c>
      <c r="B1072">
        <v>21153</v>
      </c>
      <c r="C1072" t="s">
        <v>10651</v>
      </c>
      <c r="D1072" t="str">
        <f t="shared" si="51"/>
        <v>Kentucky</v>
      </c>
      <c r="E1072" t="str">
        <f t="shared" si="52"/>
        <v xml:space="preserve">Magoffin </v>
      </c>
      <c r="F1072" t="s">
        <v>15525</v>
      </c>
      <c r="G1072" t="s">
        <v>14805</v>
      </c>
      <c r="H1072" s="4" t="s">
        <v>271</v>
      </c>
      <c r="I1072" s="1">
        <v>13333</v>
      </c>
      <c r="J1072" s="1">
        <v>13333</v>
      </c>
      <c r="K1072" s="1">
        <v>13304</v>
      </c>
      <c r="L1072" s="1">
        <v>13213</v>
      </c>
      <c r="M1072" s="1">
        <v>13050</v>
      </c>
      <c r="N1072" s="1">
        <v>12935</v>
      </c>
      <c r="O1072" s="1">
        <v>12970</v>
      </c>
      <c r="P1072" s="1">
        <v>12794</v>
      </c>
      <c r="Q1072" s="1">
        <v>12684</v>
      </c>
      <c r="T1072"/>
    </row>
    <row r="1073" spans="1:20" x14ac:dyDescent="0.15">
      <c r="A1073" t="s">
        <v>10652</v>
      </c>
      <c r="B1073">
        <v>21155</v>
      </c>
      <c r="C1073" t="s">
        <v>10653</v>
      </c>
      <c r="D1073" t="str">
        <f t="shared" si="51"/>
        <v>Kentucky</v>
      </c>
      <c r="E1073" t="str">
        <f t="shared" si="52"/>
        <v xml:space="preserve">Marion </v>
      </c>
      <c r="F1073" t="s">
        <v>14875</v>
      </c>
      <c r="G1073" t="s">
        <v>14805</v>
      </c>
      <c r="H1073" s="4" t="s">
        <v>271</v>
      </c>
      <c r="I1073" s="1">
        <v>19820</v>
      </c>
      <c r="J1073" s="1">
        <v>19820</v>
      </c>
      <c r="K1073" s="1">
        <v>19816</v>
      </c>
      <c r="L1073" s="1">
        <v>20037</v>
      </c>
      <c r="M1073" s="1">
        <v>19974</v>
      </c>
      <c r="N1073" s="1">
        <v>19940</v>
      </c>
      <c r="O1073" s="1">
        <v>19101</v>
      </c>
      <c r="P1073" s="1">
        <v>19263</v>
      </c>
      <c r="Q1073" s="1">
        <v>19205</v>
      </c>
      <c r="T1073"/>
    </row>
    <row r="1074" spans="1:20" x14ac:dyDescent="0.15">
      <c r="A1074" t="s">
        <v>10654</v>
      </c>
      <c r="B1074">
        <v>21157</v>
      </c>
      <c r="C1074" t="s">
        <v>10655</v>
      </c>
      <c r="D1074" t="str">
        <f t="shared" si="51"/>
        <v>Kentucky</v>
      </c>
      <c r="E1074" t="str">
        <f t="shared" si="52"/>
        <v xml:space="preserve">Marshall </v>
      </c>
      <c r="F1074" t="s">
        <v>14876</v>
      </c>
      <c r="G1074" t="s">
        <v>14805</v>
      </c>
      <c r="H1074" s="4" t="s">
        <v>271</v>
      </c>
      <c r="I1074" s="1">
        <v>31448</v>
      </c>
      <c r="J1074" s="1">
        <v>31448</v>
      </c>
      <c r="K1074" s="1">
        <v>31470</v>
      </c>
      <c r="L1074" s="1">
        <v>31284</v>
      </c>
      <c r="M1074" s="1">
        <v>31289</v>
      </c>
      <c r="N1074" s="1">
        <v>31228</v>
      </c>
      <c r="O1074" s="1">
        <v>31072</v>
      </c>
      <c r="P1074" s="1">
        <v>31109</v>
      </c>
      <c r="Q1074" s="1">
        <v>31365</v>
      </c>
      <c r="T1074"/>
    </row>
    <row r="1075" spans="1:20" x14ac:dyDescent="0.15">
      <c r="A1075" t="s">
        <v>10656</v>
      </c>
      <c r="B1075">
        <v>21159</v>
      </c>
      <c r="C1075" t="s">
        <v>10657</v>
      </c>
      <c r="D1075" t="str">
        <f t="shared" si="51"/>
        <v>Kentucky</v>
      </c>
      <c r="E1075" t="str">
        <f t="shared" si="52"/>
        <v xml:space="preserve">Martin </v>
      </c>
      <c r="F1075" t="s">
        <v>15118</v>
      </c>
      <c r="G1075" t="s">
        <v>14805</v>
      </c>
      <c r="H1075" s="25" t="s">
        <v>117</v>
      </c>
      <c r="I1075" s="1">
        <v>12929</v>
      </c>
      <c r="J1075" s="1">
        <v>12929</v>
      </c>
      <c r="K1075" s="1">
        <v>12895</v>
      </c>
      <c r="L1075" s="1">
        <v>12886</v>
      </c>
      <c r="M1075" s="1">
        <v>12788</v>
      </c>
      <c r="N1075" s="1">
        <v>12695</v>
      </c>
      <c r="O1075" s="1">
        <v>12554</v>
      </c>
      <c r="P1075" s="1">
        <v>12352</v>
      </c>
      <c r="Q1075" s="1">
        <v>12002</v>
      </c>
      <c r="T1075"/>
    </row>
    <row r="1076" spans="1:20" x14ac:dyDescent="0.15">
      <c r="A1076" t="s">
        <v>10658</v>
      </c>
      <c r="B1076">
        <v>21161</v>
      </c>
      <c r="C1076" t="s">
        <v>10659</v>
      </c>
      <c r="D1076" t="str">
        <f t="shared" si="51"/>
        <v>Kentucky</v>
      </c>
      <c r="E1076" t="str">
        <f t="shared" si="52"/>
        <v xml:space="preserve">Mason </v>
      </c>
      <c r="F1076" t="s">
        <v>15314</v>
      </c>
      <c r="G1076" t="s">
        <v>14805</v>
      </c>
      <c r="H1076" s="25" t="s">
        <v>8339</v>
      </c>
      <c r="I1076" s="1">
        <v>17490</v>
      </c>
      <c r="J1076" s="1">
        <v>17490</v>
      </c>
      <c r="K1076" s="1">
        <v>17500</v>
      </c>
      <c r="L1076" s="1">
        <v>17536</v>
      </c>
      <c r="M1076" s="1">
        <v>17458</v>
      </c>
      <c r="N1076" s="1">
        <v>17298</v>
      </c>
      <c r="O1076" s="1">
        <v>17122</v>
      </c>
      <c r="P1076" s="1">
        <v>17077</v>
      </c>
      <c r="Q1076" s="1">
        <v>17190</v>
      </c>
      <c r="T1076"/>
    </row>
    <row r="1077" spans="1:20" x14ac:dyDescent="0.15">
      <c r="A1077" t="s">
        <v>10660</v>
      </c>
      <c r="B1077">
        <v>21163</v>
      </c>
      <c r="C1077" t="s">
        <v>10661</v>
      </c>
      <c r="D1077" t="str">
        <f t="shared" si="51"/>
        <v>Kentucky</v>
      </c>
      <c r="E1077" t="str">
        <f t="shared" si="52"/>
        <v xml:space="preserve">Meade </v>
      </c>
      <c r="F1077" t="s">
        <v>15453</v>
      </c>
      <c r="G1077" t="s">
        <v>14805</v>
      </c>
      <c r="H1077" s="4" t="s">
        <v>271</v>
      </c>
      <c r="I1077" s="1">
        <v>28602</v>
      </c>
      <c r="J1077" s="1">
        <v>28621</v>
      </c>
      <c r="K1077" s="1">
        <v>28733</v>
      </c>
      <c r="L1077" s="1">
        <v>29685</v>
      </c>
      <c r="M1077" s="1">
        <v>29301</v>
      </c>
      <c r="N1077" s="1">
        <v>29285</v>
      </c>
      <c r="O1077" s="1">
        <v>29189</v>
      </c>
      <c r="P1077" s="1">
        <v>27853</v>
      </c>
      <c r="Q1077" s="1">
        <v>28126</v>
      </c>
      <c r="T1077"/>
    </row>
    <row r="1078" spans="1:20" x14ac:dyDescent="0.15">
      <c r="A1078" t="s">
        <v>10662</v>
      </c>
      <c r="B1078">
        <v>21165</v>
      </c>
      <c r="C1078" t="s">
        <v>10663</v>
      </c>
      <c r="D1078" t="str">
        <f t="shared" si="51"/>
        <v>Kentucky</v>
      </c>
      <c r="E1078" t="str">
        <f t="shared" si="52"/>
        <v xml:space="preserve">Menifee </v>
      </c>
      <c r="F1078" t="s">
        <v>15526</v>
      </c>
      <c r="G1078" t="s">
        <v>14805</v>
      </c>
      <c r="H1078" s="38" t="s">
        <v>8103</v>
      </c>
      <c r="I1078" s="1">
        <v>6306</v>
      </c>
      <c r="J1078" s="1">
        <v>6306</v>
      </c>
      <c r="K1078" s="1">
        <v>6358</v>
      </c>
      <c r="L1078" s="1">
        <v>6410</v>
      </c>
      <c r="M1078" s="1">
        <v>6323</v>
      </c>
      <c r="N1078" s="1">
        <v>6335</v>
      </c>
      <c r="O1078" s="1">
        <v>6295</v>
      </c>
      <c r="P1078" s="1">
        <v>6363</v>
      </c>
      <c r="Q1078" s="1">
        <v>6408</v>
      </c>
      <c r="T1078"/>
    </row>
    <row r="1079" spans="1:20" x14ac:dyDescent="0.15">
      <c r="A1079" t="s">
        <v>10664</v>
      </c>
      <c r="B1079">
        <v>21167</v>
      </c>
      <c r="C1079" t="s">
        <v>10665</v>
      </c>
      <c r="D1079" t="str">
        <f t="shared" si="51"/>
        <v>Kentucky</v>
      </c>
      <c r="E1079" t="str">
        <f t="shared" si="52"/>
        <v xml:space="preserve">Mercer </v>
      </c>
      <c r="F1079" t="s">
        <v>15317</v>
      </c>
      <c r="G1079" t="s">
        <v>14805</v>
      </c>
      <c r="H1079" s="4" t="s">
        <v>271</v>
      </c>
      <c r="I1079" s="1">
        <v>21331</v>
      </c>
      <c r="J1079" s="1">
        <v>21335</v>
      </c>
      <c r="K1079" s="1">
        <v>21348</v>
      </c>
      <c r="L1079" s="1">
        <v>21284</v>
      </c>
      <c r="M1079" s="1">
        <v>21373</v>
      </c>
      <c r="N1079" s="1">
        <v>21328</v>
      </c>
      <c r="O1079" s="1">
        <v>21431</v>
      </c>
      <c r="P1079" s="1">
        <v>21448</v>
      </c>
      <c r="Q1079" s="1">
        <v>21477</v>
      </c>
      <c r="T1079"/>
    </row>
    <row r="1080" spans="1:20" x14ac:dyDescent="0.15">
      <c r="A1080" t="s">
        <v>10666</v>
      </c>
      <c r="B1080">
        <v>21169</v>
      </c>
      <c r="C1080" t="s">
        <v>10667</v>
      </c>
      <c r="D1080" t="str">
        <f t="shared" si="51"/>
        <v>Kentucky</v>
      </c>
      <c r="E1080" t="str">
        <f t="shared" si="52"/>
        <v xml:space="preserve">Metcalfe </v>
      </c>
      <c r="F1080" t="s">
        <v>15527</v>
      </c>
      <c r="G1080" t="s">
        <v>14805</v>
      </c>
      <c r="H1080" s="4" t="s">
        <v>271</v>
      </c>
      <c r="I1080" s="1">
        <v>10099</v>
      </c>
      <c r="J1080" s="1">
        <v>10099</v>
      </c>
      <c r="K1080" s="1">
        <v>10120</v>
      </c>
      <c r="L1080" s="1">
        <v>10079</v>
      </c>
      <c r="M1080" s="1">
        <v>9999</v>
      </c>
      <c r="N1080" s="1">
        <v>9970</v>
      </c>
      <c r="O1080" s="1">
        <v>10009</v>
      </c>
      <c r="P1080" s="1">
        <v>9920</v>
      </c>
      <c r="Q1080" s="1">
        <v>10018</v>
      </c>
      <c r="T1080"/>
    </row>
    <row r="1081" spans="1:20" x14ac:dyDescent="0.15">
      <c r="A1081" t="s">
        <v>10668</v>
      </c>
      <c r="B1081">
        <v>21171</v>
      </c>
      <c r="C1081" t="s">
        <v>10669</v>
      </c>
      <c r="D1081" t="str">
        <f t="shared" si="51"/>
        <v>Kentucky</v>
      </c>
      <c r="E1081" t="str">
        <f t="shared" si="52"/>
        <v xml:space="preserve">Monroe </v>
      </c>
      <c r="F1081" t="s">
        <v>14878</v>
      </c>
      <c r="G1081" t="s">
        <v>14805</v>
      </c>
      <c r="H1081" s="4" t="s">
        <v>271</v>
      </c>
      <c r="I1081" s="1">
        <v>10963</v>
      </c>
      <c r="J1081" s="1">
        <v>10963</v>
      </c>
      <c r="K1081" s="1">
        <v>10965</v>
      </c>
      <c r="L1081" s="1">
        <v>10910</v>
      </c>
      <c r="M1081" s="1">
        <v>10844</v>
      </c>
      <c r="N1081" s="1">
        <v>10701</v>
      </c>
      <c r="O1081" s="1">
        <v>10672</v>
      </c>
      <c r="P1081" s="1">
        <v>10653</v>
      </c>
      <c r="Q1081" s="1">
        <v>10588</v>
      </c>
      <c r="T1081"/>
    </row>
    <row r="1082" spans="1:20" x14ac:dyDescent="0.15">
      <c r="A1082" t="s">
        <v>10670</v>
      </c>
      <c r="B1082">
        <v>21173</v>
      </c>
      <c r="C1082" t="s">
        <v>10671</v>
      </c>
      <c r="D1082" t="str">
        <f t="shared" si="51"/>
        <v>Kentucky</v>
      </c>
      <c r="E1082" t="str">
        <f t="shared" si="52"/>
        <v xml:space="preserve">Montgomery </v>
      </c>
      <c r="F1082" t="s">
        <v>14879</v>
      </c>
      <c r="G1082" t="s">
        <v>14805</v>
      </c>
      <c r="H1082" s="38" t="s">
        <v>8103</v>
      </c>
      <c r="I1082" s="1">
        <v>26499</v>
      </c>
      <c r="J1082" s="1">
        <v>26507</v>
      </c>
      <c r="K1082" s="1">
        <v>26557</v>
      </c>
      <c r="L1082" s="1">
        <v>26761</v>
      </c>
      <c r="M1082" s="1">
        <v>26894</v>
      </c>
      <c r="N1082" s="1">
        <v>27266</v>
      </c>
      <c r="O1082" s="1">
        <v>27391</v>
      </c>
      <c r="P1082" s="1">
        <v>27631</v>
      </c>
      <c r="Q1082" s="1">
        <v>27771</v>
      </c>
      <c r="T1082"/>
    </row>
    <row r="1083" spans="1:20" x14ac:dyDescent="0.15">
      <c r="A1083" t="s">
        <v>10672</v>
      </c>
      <c r="B1083">
        <v>21175</v>
      </c>
      <c r="C1083" t="s">
        <v>10673</v>
      </c>
      <c r="D1083" t="str">
        <f t="shared" si="51"/>
        <v>Kentucky</v>
      </c>
      <c r="E1083" t="str">
        <f t="shared" si="52"/>
        <v xml:space="preserve">Morgan </v>
      </c>
      <c r="F1083" t="s">
        <v>14880</v>
      </c>
      <c r="G1083" t="s">
        <v>14805</v>
      </c>
      <c r="H1083" s="4" t="s">
        <v>271</v>
      </c>
      <c r="I1083" s="1">
        <v>13923</v>
      </c>
      <c r="J1083" s="1">
        <v>13923</v>
      </c>
      <c r="K1083" s="1">
        <v>13746</v>
      </c>
      <c r="L1083" s="1">
        <v>13723</v>
      </c>
      <c r="M1083" s="1">
        <v>13531</v>
      </c>
      <c r="N1083" s="1">
        <v>13390</v>
      </c>
      <c r="O1083" s="1">
        <v>13382</v>
      </c>
      <c r="P1083" s="1">
        <v>13292</v>
      </c>
      <c r="Q1083" s="1">
        <v>13298</v>
      </c>
      <c r="T1083"/>
    </row>
    <row r="1084" spans="1:20" x14ac:dyDescent="0.15">
      <c r="A1084" t="s">
        <v>10674</v>
      </c>
      <c r="B1084">
        <v>21177</v>
      </c>
      <c r="C1084" t="s">
        <v>10675</v>
      </c>
      <c r="D1084" t="str">
        <f t="shared" si="51"/>
        <v>Kentucky</v>
      </c>
      <c r="E1084" t="str">
        <f t="shared" si="52"/>
        <v xml:space="preserve">Muhlenberg </v>
      </c>
      <c r="F1084" t="s">
        <v>15528</v>
      </c>
      <c r="G1084" t="s">
        <v>14805</v>
      </c>
      <c r="H1084" s="4" t="s">
        <v>271</v>
      </c>
      <c r="I1084" s="1">
        <v>31499</v>
      </c>
      <c r="J1084" s="1">
        <v>31499</v>
      </c>
      <c r="K1084" s="1">
        <v>31639</v>
      </c>
      <c r="L1084" s="1">
        <v>31522</v>
      </c>
      <c r="M1084" s="1">
        <v>31377</v>
      </c>
      <c r="N1084" s="1">
        <v>31273</v>
      </c>
      <c r="O1084" s="1">
        <v>31254</v>
      </c>
      <c r="P1084" s="1">
        <v>31146</v>
      </c>
      <c r="Q1084" s="1">
        <v>31028</v>
      </c>
      <c r="T1084"/>
    </row>
    <row r="1085" spans="1:20" x14ac:dyDescent="0.15">
      <c r="A1085" t="s">
        <v>10676</v>
      </c>
      <c r="B1085">
        <v>21179</v>
      </c>
      <c r="C1085" t="s">
        <v>10677</v>
      </c>
      <c r="D1085" t="str">
        <f t="shared" si="51"/>
        <v>Kentucky</v>
      </c>
      <c r="E1085" t="str">
        <f t="shared" si="52"/>
        <v xml:space="preserve">Nelson </v>
      </c>
      <c r="F1085" t="s">
        <v>15529</v>
      </c>
      <c r="G1085" t="s">
        <v>14805</v>
      </c>
      <c r="H1085" s="4" t="s">
        <v>271</v>
      </c>
      <c r="I1085" s="1">
        <v>43437</v>
      </c>
      <c r="J1085" s="1">
        <v>43437</v>
      </c>
      <c r="K1085" s="1">
        <v>43611</v>
      </c>
      <c r="L1085" s="1">
        <v>44022</v>
      </c>
      <c r="M1085" s="1">
        <v>44376</v>
      </c>
      <c r="N1085" s="1">
        <v>44501</v>
      </c>
      <c r="O1085" s="1">
        <v>44820</v>
      </c>
      <c r="P1085" s="1">
        <v>45117</v>
      </c>
      <c r="Q1085" s="1">
        <v>45559</v>
      </c>
      <c r="T1085"/>
    </row>
    <row r="1086" spans="1:20" x14ac:dyDescent="0.15">
      <c r="A1086" t="s">
        <v>10678</v>
      </c>
      <c r="B1086">
        <v>21181</v>
      </c>
      <c r="C1086" t="s">
        <v>10679</v>
      </c>
      <c r="D1086" t="str">
        <f t="shared" si="51"/>
        <v>Kentucky</v>
      </c>
      <c r="E1086" t="str">
        <f t="shared" si="52"/>
        <v xml:space="preserve">Nicholas </v>
      </c>
      <c r="F1086" t="s">
        <v>15530</v>
      </c>
      <c r="G1086" t="s">
        <v>14805</v>
      </c>
      <c r="H1086" s="4" t="s">
        <v>8103</v>
      </c>
      <c r="I1086" s="1">
        <v>7135</v>
      </c>
      <c r="J1086" s="1">
        <v>7128</v>
      </c>
      <c r="K1086" s="1">
        <v>7123</v>
      </c>
      <c r="L1086" s="1">
        <v>7096</v>
      </c>
      <c r="M1086" s="1">
        <v>7027</v>
      </c>
      <c r="N1086" s="1">
        <v>7034</v>
      </c>
      <c r="O1086" s="1">
        <v>7075</v>
      </c>
      <c r="P1086" s="1">
        <v>7088</v>
      </c>
      <c r="Q1086" s="1">
        <v>7084</v>
      </c>
      <c r="T1086"/>
    </row>
    <row r="1087" spans="1:20" x14ac:dyDescent="0.15">
      <c r="A1087" t="s">
        <v>10680</v>
      </c>
      <c r="B1087">
        <v>21183</v>
      </c>
      <c r="C1087" t="s">
        <v>10681</v>
      </c>
      <c r="D1087" t="str">
        <f t="shared" si="51"/>
        <v>Kentucky</v>
      </c>
      <c r="E1087" t="str">
        <f t="shared" si="52"/>
        <v xml:space="preserve">Ohio </v>
      </c>
      <c r="F1087" t="s">
        <v>15356</v>
      </c>
      <c r="G1087" t="s">
        <v>14805</v>
      </c>
      <c r="H1087" s="4" t="s">
        <v>271</v>
      </c>
      <c r="I1087" s="1">
        <v>23842</v>
      </c>
      <c r="J1087" s="1">
        <v>23842</v>
      </c>
      <c r="K1087" s="1">
        <v>23847</v>
      </c>
      <c r="L1087" s="1">
        <v>24004</v>
      </c>
      <c r="M1087" s="1">
        <v>24056</v>
      </c>
      <c r="N1087" s="1">
        <v>24047</v>
      </c>
      <c r="O1087" s="1">
        <v>24064</v>
      </c>
      <c r="P1087" s="1">
        <v>24216</v>
      </c>
      <c r="Q1087" s="1">
        <v>24378</v>
      </c>
      <c r="T1087"/>
    </row>
    <row r="1088" spans="1:20" x14ac:dyDescent="0.15">
      <c r="A1088" t="s">
        <v>10682</v>
      </c>
      <c r="B1088">
        <v>21185</v>
      </c>
      <c r="C1088" t="s">
        <v>10683</v>
      </c>
      <c r="D1088" t="str">
        <f t="shared" si="51"/>
        <v>Kentucky</v>
      </c>
      <c r="E1088" t="str">
        <f t="shared" si="52"/>
        <v xml:space="preserve">Oldham </v>
      </c>
      <c r="F1088" t="s">
        <v>15531</v>
      </c>
      <c r="G1088" t="s">
        <v>14805</v>
      </c>
      <c r="H1088" s="4" t="s">
        <v>8103</v>
      </c>
      <c r="I1088" s="1">
        <v>60316</v>
      </c>
      <c r="J1088" s="1">
        <v>60329</v>
      </c>
      <c r="K1088" s="1">
        <v>60425</v>
      </c>
      <c r="L1088" s="1">
        <v>60756</v>
      </c>
      <c r="M1088" s="1">
        <v>62104</v>
      </c>
      <c r="N1088" s="1">
        <v>63059</v>
      </c>
      <c r="O1088" s="1">
        <v>64029</v>
      </c>
      <c r="P1088" s="1">
        <v>64626</v>
      </c>
      <c r="Q1088" s="1">
        <v>65560</v>
      </c>
      <c r="T1088"/>
    </row>
    <row r="1089" spans="1:20" x14ac:dyDescent="0.15">
      <c r="A1089" t="s">
        <v>10684</v>
      </c>
      <c r="B1089">
        <v>21187</v>
      </c>
      <c r="C1089" t="s">
        <v>10685</v>
      </c>
      <c r="D1089" t="str">
        <f t="shared" si="51"/>
        <v>Kentucky</v>
      </c>
      <c r="E1089" t="str">
        <f t="shared" si="52"/>
        <v xml:space="preserve">Owen </v>
      </c>
      <c r="F1089" t="s">
        <v>15357</v>
      </c>
      <c r="G1089" t="s">
        <v>14805</v>
      </c>
      <c r="H1089" s="4" t="s">
        <v>8103</v>
      </c>
      <c r="I1089" s="1">
        <v>10841</v>
      </c>
      <c r="J1089" s="1">
        <v>10835</v>
      </c>
      <c r="K1089" s="1">
        <v>10841</v>
      </c>
      <c r="L1089" s="1">
        <v>10817</v>
      </c>
      <c r="M1089" s="1">
        <v>10754</v>
      </c>
      <c r="N1089" s="1">
        <v>10621</v>
      </c>
      <c r="O1089" s="1">
        <v>10638</v>
      </c>
      <c r="P1089" s="1">
        <v>10710</v>
      </c>
      <c r="Q1089" s="1">
        <v>10642</v>
      </c>
      <c r="T1089"/>
    </row>
    <row r="1090" spans="1:20" x14ac:dyDescent="0.15">
      <c r="A1090" t="s">
        <v>10686</v>
      </c>
      <c r="B1090">
        <v>21189</v>
      </c>
      <c r="C1090" t="s">
        <v>10687</v>
      </c>
      <c r="D1090" t="str">
        <f t="shared" si="51"/>
        <v>Kentucky</v>
      </c>
      <c r="E1090" t="str">
        <f t="shared" si="52"/>
        <v xml:space="preserve">Owsley </v>
      </c>
      <c r="F1090" t="s">
        <v>15532</v>
      </c>
      <c r="G1090" t="s">
        <v>14805</v>
      </c>
      <c r="H1090" s="4" t="s">
        <v>271</v>
      </c>
      <c r="I1090" s="1">
        <v>4755</v>
      </c>
      <c r="J1090" s="1">
        <v>4755</v>
      </c>
      <c r="K1090" s="1">
        <v>4768</v>
      </c>
      <c r="L1090" s="1">
        <v>4823</v>
      </c>
      <c r="M1090" s="1">
        <v>4691</v>
      </c>
      <c r="N1090" s="1">
        <v>4603</v>
      </c>
      <c r="O1090" s="1">
        <v>4505</v>
      </c>
      <c r="P1090" s="1">
        <v>4470</v>
      </c>
      <c r="Q1090" s="1">
        <v>4491</v>
      </c>
      <c r="T1090"/>
    </row>
    <row r="1091" spans="1:20" x14ac:dyDescent="0.15">
      <c r="A1091" t="s">
        <v>10688</v>
      </c>
      <c r="B1091">
        <v>21191</v>
      </c>
      <c r="C1091" t="s">
        <v>10689</v>
      </c>
      <c r="D1091" t="str">
        <f t="shared" si="51"/>
        <v>Kentucky</v>
      </c>
      <c r="E1091" t="str">
        <f t="shared" si="52"/>
        <v xml:space="preserve">Pendleton </v>
      </c>
      <c r="F1091" t="s">
        <v>15533</v>
      </c>
      <c r="G1091" t="s">
        <v>14805</v>
      </c>
      <c r="H1091" s="4" t="s">
        <v>8103</v>
      </c>
      <c r="I1091" s="1">
        <v>14877</v>
      </c>
      <c r="J1091" s="1">
        <v>14876</v>
      </c>
      <c r="K1091" s="1">
        <v>14902</v>
      </c>
      <c r="L1091" s="1">
        <v>14649</v>
      </c>
      <c r="M1091" s="1">
        <v>14523</v>
      </c>
      <c r="N1091" s="1">
        <v>14539</v>
      </c>
      <c r="O1091" s="1">
        <v>14460</v>
      </c>
      <c r="P1091" s="1">
        <v>14463</v>
      </c>
      <c r="Q1091" s="1">
        <v>14560</v>
      </c>
      <c r="T1091"/>
    </row>
    <row r="1092" spans="1:20" x14ac:dyDescent="0.15">
      <c r="A1092" t="s">
        <v>10690</v>
      </c>
      <c r="B1092">
        <v>21193</v>
      </c>
      <c r="C1092" t="s">
        <v>10691</v>
      </c>
      <c r="D1092" t="str">
        <f t="shared" ref="D1092:D1155" si="53">MID(C1092,FIND(",",C1092)+2,9999)</f>
        <v>Kentucky</v>
      </c>
      <c r="E1092" t="str">
        <f t="shared" ref="E1092:E1115" si="54">MID(MID(C1092,1,FIND(D1092,C1092)-3),1,FIND(" County",MID(C1092,1,FIND(D1092,C1092)-3)))</f>
        <v xml:space="preserve">Perry </v>
      </c>
      <c r="F1092" t="s">
        <v>14881</v>
      </c>
      <c r="G1092" t="s">
        <v>14805</v>
      </c>
      <c r="H1092" s="4" t="s">
        <v>271</v>
      </c>
      <c r="I1092" s="1">
        <v>28712</v>
      </c>
      <c r="J1092" s="1">
        <v>28712</v>
      </c>
      <c r="K1092" s="1">
        <v>28694</v>
      </c>
      <c r="L1092" s="1">
        <v>28740</v>
      </c>
      <c r="M1092" s="1">
        <v>28376</v>
      </c>
      <c r="N1092" s="1">
        <v>28111</v>
      </c>
      <c r="O1092" s="1">
        <v>27713</v>
      </c>
      <c r="P1092" s="1">
        <v>27546</v>
      </c>
      <c r="Q1092" s="1">
        <v>27343</v>
      </c>
      <c r="T1092"/>
    </row>
    <row r="1093" spans="1:20" x14ac:dyDescent="0.15">
      <c r="A1093" t="s">
        <v>10692</v>
      </c>
      <c r="B1093">
        <v>21195</v>
      </c>
      <c r="C1093" t="s">
        <v>10693</v>
      </c>
      <c r="D1093" t="str">
        <f t="shared" si="53"/>
        <v>Kentucky</v>
      </c>
      <c r="E1093" t="str">
        <f t="shared" si="54"/>
        <v xml:space="preserve">Pike </v>
      </c>
      <c r="F1093" t="s">
        <v>14883</v>
      </c>
      <c r="G1093" t="s">
        <v>14805</v>
      </c>
      <c r="H1093" s="25" t="s">
        <v>117</v>
      </c>
      <c r="I1093" s="1">
        <v>65024</v>
      </c>
      <c r="J1093" s="1">
        <v>65024</v>
      </c>
      <c r="K1093" s="1">
        <v>65083</v>
      </c>
      <c r="L1093" s="1">
        <v>64950</v>
      </c>
      <c r="M1093" s="1">
        <v>64645</v>
      </c>
      <c r="N1093" s="1">
        <v>63917</v>
      </c>
      <c r="O1093" s="1">
        <v>63033</v>
      </c>
      <c r="P1093" s="1">
        <v>61804</v>
      </c>
      <c r="Q1093" s="1">
        <v>60555</v>
      </c>
      <c r="T1093"/>
    </row>
    <row r="1094" spans="1:20" x14ac:dyDescent="0.15">
      <c r="A1094" t="s">
        <v>10694</v>
      </c>
      <c r="B1094">
        <v>21197</v>
      </c>
      <c r="C1094" t="s">
        <v>10695</v>
      </c>
      <c r="D1094" t="str">
        <f t="shared" si="53"/>
        <v>Kentucky</v>
      </c>
      <c r="E1094" t="str">
        <f t="shared" si="54"/>
        <v xml:space="preserve">Powell </v>
      </c>
      <c r="F1094" t="s">
        <v>15534</v>
      </c>
      <c r="G1094" t="s">
        <v>14805</v>
      </c>
      <c r="H1094" s="4" t="s">
        <v>271</v>
      </c>
      <c r="I1094" s="1">
        <v>12613</v>
      </c>
      <c r="J1094" s="1">
        <v>12613</v>
      </c>
      <c r="K1094" s="1">
        <v>12645</v>
      </c>
      <c r="L1094" s="1">
        <v>12628</v>
      </c>
      <c r="M1094" s="1">
        <v>12483</v>
      </c>
      <c r="N1094" s="1">
        <v>12490</v>
      </c>
      <c r="O1094" s="1">
        <v>12382</v>
      </c>
      <c r="P1094" s="1">
        <v>12271</v>
      </c>
      <c r="Q1094" s="1">
        <v>12308</v>
      </c>
      <c r="T1094"/>
    </row>
    <row r="1095" spans="1:20" x14ac:dyDescent="0.15">
      <c r="A1095" t="s">
        <v>10696</v>
      </c>
      <c r="B1095">
        <v>21199</v>
      </c>
      <c r="C1095" t="s">
        <v>10697</v>
      </c>
      <c r="D1095" t="str">
        <f t="shared" si="53"/>
        <v>Kentucky</v>
      </c>
      <c r="E1095" t="str">
        <f t="shared" si="54"/>
        <v xml:space="preserve">Pulaski </v>
      </c>
      <c r="F1095" t="s">
        <v>14953</v>
      </c>
      <c r="G1095" t="s">
        <v>14805</v>
      </c>
      <c r="H1095" s="4" t="s">
        <v>271</v>
      </c>
      <c r="I1095" s="1">
        <v>63063</v>
      </c>
      <c r="J1095" s="1">
        <v>63063</v>
      </c>
      <c r="K1095" s="1">
        <v>63202</v>
      </c>
      <c r="L1095" s="1">
        <v>63435</v>
      </c>
      <c r="M1095" s="1">
        <v>63508</v>
      </c>
      <c r="N1095" s="1">
        <v>63734</v>
      </c>
      <c r="O1095" s="1">
        <v>63837</v>
      </c>
      <c r="P1095" s="1">
        <v>63827</v>
      </c>
      <c r="Q1095" s="1">
        <v>63956</v>
      </c>
      <c r="T1095"/>
    </row>
    <row r="1096" spans="1:20" x14ac:dyDescent="0.15">
      <c r="A1096" t="s">
        <v>10698</v>
      </c>
      <c r="B1096">
        <v>21201</v>
      </c>
      <c r="C1096" t="s">
        <v>10699</v>
      </c>
      <c r="D1096" t="str">
        <f t="shared" si="53"/>
        <v>Kentucky</v>
      </c>
      <c r="E1096" t="str">
        <f t="shared" si="54"/>
        <v xml:space="preserve">Robertson </v>
      </c>
      <c r="F1096" t="s">
        <v>15535</v>
      </c>
      <c r="G1096" t="s">
        <v>14805</v>
      </c>
      <c r="H1096" s="4" t="s">
        <v>8103</v>
      </c>
      <c r="I1096" s="1">
        <v>2282</v>
      </c>
      <c r="J1096" s="1">
        <v>2282</v>
      </c>
      <c r="K1096" s="1">
        <v>2273</v>
      </c>
      <c r="L1096" s="1">
        <v>2290</v>
      </c>
      <c r="M1096" s="1">
        <v>2220</v>
      </c>
      <c r="N1096" s="1">
        <v>2221</v>
      </c>
      <c r="O1096" s="1">
        <v>2199</v>
      </c>
      <c r="P1096" s="1">
        <v>2158</v>
      </c>
      <c r="Q1096" s="1">
        <v>2155</v>
      </c>
      <c r="T1096"/>
    </row>
    <row r="1097" spans="1:20" x14ac:dyDescent="0.15">
      <c r="A1097" t="s">
        <v>10700</v>
      </c>
      <c r="B1097">
        <v>21203</v>
      </c>
      <c r="C1097" t="s">
        <v>10701</v>
      </c>
      <c r="D1097" t="str">
        <f t="shared" si="53"/>
        <v>Kentucky</v>
      </c>
      <c r="E1097" t="str">
        <f t="shared" si="54"/>
        <v xml:space="preserve">Rockcastle </v>
      </c>
      <c r="F1097" t="s">
        <v>15536</v>
      </c>
      <c r="G1097" t="s">
        <v>14805</v>
      </c>
      <c r="H1097" s="4" t="s">
        <v>271</v>
      </c>
      <c r="I1097" s="1">
        <v>17056</v>
      </c>
      <c r="J1097" s="1">
        <v>17056</v>
      </c>
      <c r="K1097" s="1">
        <v>17068</v>
      </c>
      <c r="L1097" s="1">
        <v>17116</v>
      </c>
      <c r="M1097" s="1">
        <v>17084</v>
      </c>
      <c r="N1097" s="1">
        <v>16751</v>
      </c>
      <c r="O1097" s="1">
        <v>16832</v>
      </c>
      <c r="P1097" s="1">
        <v>16950</v>
      </c>
      <c r="Q1097" s="1">
        <v>16850</v>
      </c>
      <c r="T1097"/>
    </row>
    <row r="1098" spans="1:20" x14ac:dyDescent="0.15">
      <c r="A1098" t="s">
        <v>10702</v>
      </c>
      <c r="B1098">
        <v>21205</v>
      </c>
      <c r="C1098" t="s">
        <v>10703</v>
      </c>
      <c r="D1098" t="str">
        <f t="shared" si="53"/>
        <v>Kentucky</v>
      </c>
      <c r="E1098" t="str">
        <f t="shared" si="54"/>
        <v xml:space="preserve">Rowan </v>
      </c>
      <c r="F1098" t="s">
        <v>15537</v>
      </c>
      <c r="G1098" t="s">
        <v>14805</v>
      </c>
      <c r="H1098" s="38" t="s">
        <v>8103</v>
      </c>
      <c r="I1098" s="1">
        <v>23333</v>
      </c>
      <c r="J1098" s="1">
        <v>23333</v>
      </c>
      <c r="K1098" s="1">
        <v>23387</v>
      </c>
      <c r="L1098" s="1">
        <v>23593</v>
      </c>
      <c r="M1098" s="1">
        <v>23873</v>
      </c>
      <c r="N1098" s="1">
        <v>24253</v>
      </c>
      <c r="O1098" s="1">
        <v>24264</v>
      </c>
      <c r="P1098" s="1">
        <v>24667</v>
      </c>
      <c r="Q1098" s="1">
        <v>24451</v>
      </c>
      <c r="T1098"/>
    </row>
    <row r="1099" spans="1:20" x14ac:dyDescent="0.15">
      <c r="A1099" t="s">
        <v>10704</v>
      </c>
      <c r="B1099">
        <v>21207</v>
      </c>
      <c r="C1099" t="s">
        <v>10705</v>
      </c>
      <c r="D1099" t="str">
        <f t="shared" si="53"/>
        <v>Kentucky</v>
      </c>
      <c r="E1099" t="str">
        <f t="shared" si="54"/>
        <v xml:space="preserve">Russell </v>
      </c>
      <c r="F1099" t="s">
        <v>14885</v>
      </c>
      <c r="G1099" t="s">
        <v>14805</v>
      </c>
      <c r="H1099" s="4" t="s">
        <v>271</v>
      </c>
      <c r="I1099" s="1">
        <v>17565</v>
      </c>
      <c r="J1099" s="1">
        <v>17568</v>
      </c>
      <c r="K1099" s="1">
        <v>17558</v>
      </c>
      <c r="L1099" s="1">
        <v>17676</v>
      </c>
      <c r="M1099" s="1">
        <v>17566</v>
      </c>
      <c r="N1099" s="1">
        <v>17725</v>
      </c>
      <c r="O1099" s="1">
        <v>17770</v>
      </c>
      <c r="P1099" s="1">
        <v>17636</v>
      </c>
      <c r="Q1099" s="1">
        <v>17722</v>
      </c>
      <c r="T1099"/>
    </row>
    <row r="1100" spans="1:20" x14ac:dyDescent="0.15">
      <c r="A1100" t="s">
        <v>10706</v>
      </c>
      <c r="B1100">
        <v>21209</v>
      </c>
      <c r="C1100" t="s">
        <v>10707</v>
      </c>
      <c r="D1100" t="str">
        <f t="shared" si="53"/>
        <v>Kentucky</v>
      </c>
      <c r="E1100" t="str">
        <f t="shared" si="54"/>
        <v xml:space="preserve">Scott </v>
      </c>
      <c r="F1100" t="s">
        <v>14956</v>
      </c>
      <c r="G1100" t="s">
        <v>14805</v>
      </c>
      <c r="H1100" s="38" t="s">
        <v>8103</v>
      </c>
      <c r="I1100" s="1">
        <v>47173</v>
      </c>
      <c r="J1100" s="1">
        <v>47183</v>
      </c>
      <c r="K1100" s="1">
        <v>47457</v>
      </c>
      <c r="L1100" s="1">
        <v>48060</v>
      </c>
      <c r="M1100" s="1">
        <v>49066</v>
      </c>
      <c r="N1100" s="1">
        <v>50067</v>
      </c>
      <c r="O1100" s="1">
        <v>51308</v>
      </c>
      <c r="P1100" s="1">
        <v>52327</v>
      </c>
      <c r="Q1100" s="1">
        <v>53972</v>
      </c>
      <c r="T1100"/>
    </row>
    <row r="1101" spans="1:20" x14ac:dyDescent="0.15">
      <c r="A1101" t="s">
        <v>10708</v>
      </c>
      <c r="B1101">
        <v>21211</v>
      </c>
      <c r="C1101" t="s">
        <v>10709</v>
      </c>
      <c r="D1101" t="str">
        <f t="shared" si="53"/>
        <v>Kentucky</v>
      </c>
      <c r="E1101" t="str">
        <f t="shared" si="54"/>
        <v xml:space="preserve">Shelby </v>
      </c>
      <c r="F1101" t="s">
        <v>14887</v>
      </c>
      <c r="G1101" t="s">
        <v>14805</v>
      </c>
      <c r="H1101" s="38" t="s">
        <v>8103</v>
      </c>
      <c r="I1101" s="1">
        <v>42074</v>
      </c>
      <c r="J1101" s="1">
        <v>42056</v>
      </c>
      <c r="K1101" s="1">
        <v>42259</v>
      </c>
      <c r="L1101" s="1">
        <v>42917</v>
      </c>
      <c r="M1101" s="1">
        <v>43651</v>
      </c>
      <c r="N1101" s="1">
        <v>44290</v>
      </c>
      <c r="O1101" s="1">
        <v>44894</v>
      </c>
      <c r="P1101" s="1">
        <v>45591</v>
      </c>
      <c r="Q1101" s="1">
        <v>46408</v>
      </c>
      <c r="T1101"/>
    </row>
    <row r="1102" spans="1:20" x14ac:dyDescent="0.15">
      <c r="A1102" t="s">
        <v>10710</v>
      </c>
      <c r="B1102">
        <v>21213</v>
      </c>
      <c r="C1102" t="s">
        <v>10711</v>
      </c>
      <c r="D1102" t="str">
        <f t="shared" si="53"/>
        <v>Kentucky</v>
      </c>
      <c r="E1102" t="str">
        <f t="shared" si="54"/>
        <v xml:space="preserve">Simpson </v>
      </c>
      <c r="F1102" t="s">
        <v>15538</v>
      </c>
      <c r="G1102" t="s">
        <v>14805</v>
      </c>
      <c r="H1102" s="4" t="s">
        <v>271</v>
      </c>
      <c r="I1102" s="1">
        <v>17327</v>
      </c>
      <c r="J1102" s="1">
        <v>17327</v>
      </c>
      <c r="K1102" s="1">
        <v>17352</v>
      </c>
      <c r="L1102" s="1">
        <v>17326</v>
      </c>
      <c r="M1102" s="1">
        <v>17592</v>
      </c>
      <c r="N1102" s="1">
        <v>17760</v>
      </c>
      <c r="O1102" s="1">
        <v>17855</v>
      </c>
      <c r="P1102" s="1">
        <v>17990</v>
      </c>
      <c r="Q1102" s="1">
        <v>18083</v>
      </c>
      <c r="T1102"/>
    </row>
    <row r="1103" spans="1:20" x14ac:dyDescent="0.15">
      <c r="A1103" t="s">
        <v>10712</v>
      </c>
      <c r="B1103">
        <v>21215</v>
      </c>
      <c r="C1103" t="s">
        <v>10713</v>
      </c>
      <c r="D1103" t="str">
        <f t="shared" si="53"/>
        <v>Kentucky</v>
      </c>
      <c r="E1103" t="str">
        <f t="shared" si="54"/>
        <v xml:space="preserve">Spencer </v>
      </c>
      <c r="F1103" t="s">
        <v>15364</v>
      </c>
      <c r="G1103" t="s">
        <v>14805</v>
      </c>
      <c r="H1103" s="4" t="s">
        <v>271</v>
      </c>
      <c r="I1103" s="1">
        <v>17061</v>
      </c>
      <c r="J1103" s="1">
        <v>17058</v>
      </c>
      <c r="K1103" s="1">
        <v>17108</v>
      </c>
      <c r="L1103" s="1">
        <v>17356</v>
      </c>
      <c r="M1103" s="1">
        <v>17426</v>
      </c>
      <c r="N1103" s="1">
        <v>17576</v>
      </c>
      <c r="O1103" s="1">
        <v>17736</v>
      </c>
      <c r="P1103" s="1">
        <v>17979</v>
      </c>
      <c r="Q1103" s="1">
        <v>18274</v>
      </c>
      <c r="T1103"/>
    </row>
    <row r="1104" spans="1:20" x14ac:dyDescent="0.15">
      <c r="A1104" t="s">
        <v>10714</v>
      </c>
      <c r="B1104">
        <v>21217</v>
      </c>
      <c r="C1104" t="s">
        <v>10715</v>
      </c>
      <c r="D1104" t="str">
        <f t="shared" si="53"/>
        <v>Kentucky</v>
      </c>
      <c r="E1104" t="str">
        <f t="shared" si="54"/>
        <v xml:space="preserve">Taylor </v>
      </c>
      <c r="F1104" t="s">
        <v>15134</v>
      </c>
      <c r="G1104" t="s">
        <v>14805</v>
      </c>
      <c r="H1104" s="4" t="s">
        <v>271</v>
      </c>
      <c r="I1104" s="1">
        <v>24512</v>
      </c>
      <c r="J1104" s="1">
        <v>24512</v>
      </c>
      <c r="K1104" s="1">
        <v>24689</v>
      </c>
      <c r="L1104" s="1">
        <v>24997</v>
      </c>
      <c r="M1104" s="1">
        <v>25077</v>
      </c>
      <c r="N1104" s="1">
        <v>25156</v>
      </c>
      <c r="O1104" s="1">
        <v>25378</v>
      </c>
      <c r="P1104" s="1">
        <v>25567</v>
      </c>
      <c r="Q1104" s="1">
        <v>25397</v>
      </c>
      <c r="T1104"/>
    </row>
    <row r="1105" spans="1:20" x14ac:dyDescent="0.15">
      <c r="A1105" t="s">
        <v>10716</v>
      </c>
      <c r="B1105">
        <v>21219</v>
      </c>
      <c r="C1105" t="s">
        <v>10717</v>
      </c>
      <c r="D1105" t="str">
        <f t="shared" si="53"/>
        <v>Kentucky</v>
      </c>
      <c r="E1105" t="str">
        <f t="shared" si="54"/>
        <v xml:space="preserve">Todd </v>
      </c>
      <c r="F1105" t="s">
        <v>15539</v>
      </c>
      <c r="G1105" t="s">
        <v>14805</v>
      </c>
      <c r="H1105" s="4" t="s">
        <v>271</v>
      </c>
      <c r="I1105" s="1">
        <v>12460</v>
      </c>
      <c r="J1105" s="1">
        <v>12460</v>
      </c>
      <c r="K1105" s="1">
        <v>12427</v>
      </c>
      <c r="L1105" s="1">
        <v>12433</v>
      </c>
      <c r="M1105" s="1">
        <v>12639</v>
      </c>
      <c r="N1105" s="1">
        <v>12486</v>
      </c>
      <c r="O1105" s="1">
        <v>12466</v>
      </c>
      <c r="P1105" s="1">
        <v>12437</v>
      </c>
      <c r="Q1105" s="1">
        <v>12295</v>
      </c>
      <c r="T1105"/>
    </row>
    <row r="1106" spans="1:20" x14ac:dyDescent="0.15">
      <c r="A1106" t="s">
        <v>10718</v>
      </c>
      <c r="B1106">
        <v>21221</v>
      </c>
      <c r="C1106" t="s">
        <v>10719</v>
      </c>
      <c r="D1106" t="str">
        <f t="shared" si="53"/>
        <v>Kentucky</v>
      </c>
      <c r="E1106" t="str">
        <f t="shared" si="54"/>
        <v xml:space="preserve">Trigg </v>
      </c>
      <c r="F1106" t="s">
        <v>15540</v>
      </c>
      <c r="G1106" t="s">
        <v>14805</v>
      </c>
      <c r="H1106" s="4" t="s">
        <v>271</v>
      </c>
      <c r="I1106" s="1">
        <v>14339</v>
      </c>
      <c r="J1106" s="1">
        <v>14334</v>
      </c>
      <c r="K1106" s="1">
        <v>14345</v>
      </c>
      <c r="L1106" s="1">
        <v>14215</v>
      </c>
      <c r="M1106" s="1">
        <v>14409</v>
      </c>
      <c r="N1106" s="1">
        <v>14308</v>
      </c>
      <c r="O1106" s="1">
        <v>14142</v>
      </c>
      <c r="P1106" s="1">
        <v>14210</v>
      </c>
      <c r="Q1106" s="1">
        <v>14264</v>
      </c>
      <c r="T1106"/>
    </row>
    <row r="1107" spans="1:20" x14ac:dyDescent="0.15">
      <c r="A1107" t="s">
        <v>10720</v>
      </c>
      <c r="B1107">
        <v>21223</v>
      </c>
      <c r="C1107" t="s">
        <v>10721</v>
      </c>
      <c r="D1107" t="str">
        <f t="shared" si="53"/>
        <v>Kentucky</v>
      </c>
      <c r="E1107" t="str">
        <f t="shared" si="54"/>
        <v xml:space="preserve">Trimble </v>
      </c>
      <c r="F1107" t="s">
        <v>15541</v>
      </c>
      <c r="G1107" t="s">
        <v>14805</v>
      </c>
      <c r="H1107" s="4" t="s">
        <v>8103</v>
      </c>
      <c r="I1107" s="1">
        <v>8809</v>
      </c>
      <c r="J1107" s="1">
        <v>8809</v>
      </c>
      <c r="K1107" s="1">
        <v>8803</v>
      </c>
      <c r="L1107" s="1">
        <v>8812</v>
      </c>
      <c r="M1107" s="1">
        <v>8830</v>
      </c>
      <c r="N1107" s="1">
        <v>8808</v>
      </c>
      <c r="O1107" s="1">
        <v>8732</v>
      </c>
      <c r="P1107" s="1">
        <v>8763</v>
      </c>
      <c r="Q1107" s="1">
        <v>8620</v>
      </c>
      <c r="T1107"/>
    </row>
    <row r="1108" spans="1:20" x14ac:dyDescent="0.15">
      <c r="A1108" t="s">
        <v>10722</v>
      </c>
      <c r="B1108">
        <v>21225</v>
      </c>
      <c r="C1108" t="s">
        <v>10723</v>
      </c>
      <c r="D1108" t="str">
        <f t="shared" si="53"/>
        <v>Kentucky</v>
      </c>
      <c r="E1108" t="str">
        <f t="shared" si="54"/>
        <v xml:space="preserve">Union </v>
      </c>
      <c r="F1108" t="s">
        <v>14962</v>
      </c>
      <c r="G1108" t="s">
        <v>14805</v>
      </c>
      <c r="H1108" s="4" t="s">
        <v>16760</v>
      </c>
      <c r="I1108" s="1">
        <v>15007</v>
      </c>
      <c r="J1108" s="1">
        <v>15007</v>
      </c>
      <c r="K1108" s="1">
        <v>15287</v>
      </c>
      <c r="L1108" s="1">
        <v>15277</v>
      </c>
      <c r="M1108" s="1">
        <v>15114</v>
      </c>
      <c r="N1108" s="1">
        <v>15111</v>
      </c>
      <c r="O1108" s="1">
        <v>15168</v>
      </c>
      <c r="P1108" s="1">
        <v>15053</v>
      </c>
      <c r="Q1108" s="1">
        <v>14880</v>
      </c>
      <c r="T1108"/>
    </row>
    <row r="1109" spans="1:20" x14ac:dyDescent="0.15">
      <c r="A1109" t="s">
        <v>10724</v>
      </c>
      <c r="B1109">
        <v>21227</v>
      </c>
      <c r="C1109" t="s">
        <v>10725</v>
      </c>
      <c r="D1109" t="str">
        <f t="shared" si="53"/>
        <v>Kentucky</v>
      </c>
      <c r="E1109" t="str">
        <f t="shared" si="54"/>
        <v xml:space="preserve">Warren </v>
      </c>
      <c r="F1109" t="s">
        <v>15238</v>
      </c>
      <c r="G1109" t="s">
        <v>14805</v>
      </c>
      <c r="H1109" s="4" t="s">
        <v>271</v>
      </c>
      <c r="I1109" s="1">
        <v>113792</v>
      </c>
      <c r="J1109" s="1">
        <v>113781</v>
      </c>
      <c r="K1109" s="1">
        <v>114209</v>
      </c>
      <c r="L1109" s="1">
        <v>115558</v>
      </c>
      <c r="M1109" s="1">
        <v>117040</v>
      </c>
      <c r="N1109" s="1">
        <v>118948</v>
      </c>
      <c r="O1109" s="1">
        <v>120651</v>
      </c>
      <c r="P1109" s="1">
        <v>123159</v>
      </c>
      <c r="Q1109" s="1">
        <v>125532</v>
      </c>
      <c r="T1109"/>
    </row>
    <row r="1110" spans="1:20" x14ac:dyDescent="0.15">
      <c r="A1110" t="s">
        <v>10726</v>
      </c>
      <c r="B1110">
        <v>21229</v>
      </c>
      <c r="C1110" t="s">
        <v>10727</v>
      </c>
      <c r="D1110" t="str">
        <f t="shared" si="53"/>
        <v>Kentucky</v>
      </c>
      <c r="E1110" t="str">
        <f t="shared" si="54"/>
        <v xml:space="preserve">Washington </v>
      </c>
      <c r="F1110" t="s">
        <v>14893</v>
      </c>
      <c r="G1110" t="s">
        <v>14805</v>
      </c>
      <c r="H1110" s="4" t="s">
        <v>271</v>
      </c>
      <c r="I1110" s="1">
        <v>11717</v>
      </c>
      <c r="J1110" s="1">
        <v>11717</v>
      </c>
      <c r="K1110" s="1">
        <v>11743</v>
      </c>
      <c r="L1110" s="1">
        <v>11781</v>
      </c>
      <c r="M1110" s="1">
        <v>11879</v>
      </c>
      <c r="N1110" s="1">
        <v>11920</v>
      </c>
      <c r="O1110" s="1">
        <v>11994</v>
      </c>
      <c r="P1110" s="1">
        <v>12105</v>
      </c>
      <c r="Q1110" s="1">
        <v>12189</v>
      </c>
      <c r="T1110"/>
    </row>
    <row r="1111" spans="1:20" x14ac:dyDescent="0.15">
      <c r="A1111" t="s">
        <v>10728</v>
      </c>
      <c r="B1111">
        <v>21231</v>
      </c>
      <c r="C1111" t="s">
        <v>10729</v>
      </c>
      <c r="D1111" t="str">
        <f t="shared" si="53"/>
        <v>Kentucky</v>
      </c>
      <c r="E1111" t="str">
        <f t="shared" si="54"/>
        <v xml:space="preserve">Wayne </v>
      </c>
      <c r="F1111" t="s">
        <v>15239</v>
      </c>
      <c r="G1111" t="s">
        <v>14805</v>
      </c>
      <c r="H1111" s="4" t="s">
        <v>271</v>
      </c>
      <c r="I1111" s="1">
        <v>20813</v>
      </c>
      <c r="J1111" s="1">
        <v>20813</v>
      </c>
      <c r="K1111" s="1">
        <v>20831</v>
      </c>
      <c r="L1111" s="1">
        <v>20883</v>
      </c>
      <c r="M1111" s="1">
        <v>20789</v>
      </c>
      <c r="N1111" s="1">
        <v>20676</v>
      </c>
      <c r="O1111" s="1">
        <v>20462</v>
      </c>
      <c r="P1111" s="1">
        <v>20404</v>
      </c>
      <c r="Q1111" s="1">
        <v>20453</v>
      </c>
      <c r="T1111"/>
    </row>
    <row r="1112" spans="1:20" x14ac:dyDescent="0.15">
      <c r="A1112" t="s">
        <v>10730</v>
      </c>
      <c r="B1112">
        <v>21233</v>
      </c>
      <c r="C1112" t="s">
        <v>10731</v>
      </c>
      <c r="D1112" t="str">
        <f t="shared" si="53"/>
        <v>Kentucky</v>
      </c>
      <c r="E1112" t="str">
        <f t="shared" si="54"/>
        <v xml:space="preserve">Webster </v>
      </c>
      <c r="F1112" t="s">
        <v>15240</v>
      </c>
      <c r="G1112" t="s">
        <v>14805</v>
      </c>
      <c r="H1112" s="4" t="s">
        <v>271</v>
      </c>
      <c r="I1112" s="1">
        <v>13621</v>
      </c>
      <c r="J1112" s="1">
        <v>13621</v>
      </c>
      <c r="K1112" s="1">
        <v>13595</v>
      </c>
      <c r="L1112" s="1">
        <v>13543</v>
      </c>
      <c r="M1112" s="1">
        <v>13476</v>
      </c>
      <c r="N1112" s="1">
        <v>13392</v>
      </c>
      <c r="O1112" s="1">
        <v>13234</v>
      </c>
      <c r="P1112" s="1">
        <v>13239</v>
      </c>
      <c r="Q1112" s="1">
        <v>13316</v>
      </c>
      <c r="T1112"/>
    </row>
    <row r="1113" spans="1:20" x14ac:dyDescent="0.15">
      <c r="A1113" t="s">
        <v>10732</v>
      </c>
      <c r="B1113">
        <v>21235</v>
      </c>
      <c r="C1113" t="s">
        <v>10733</v>
      </c>
      <c r="D1113" t="str">
        <f t="shared" si="53"/>
        <v>Kentucky</v>
      </c>
      <c r="E1113" t="str">
        <f t="shared" si="54"/>
        <v xml:space="preserve">Whitley </v>
      </c>
      <c r="F1113" t="s">
        <v>15376</v>
      </c>
      <c r="G1113" t="s">
        <v>14805</v>
      </c>
      <c r="H1113" s="4" t="s">
        <v>271</v>
      </c>
      <c r="I1113" s="1">
        <v>35637</v>
      </c>
      <c r="J1113" s="1">
        <v>35637</v>
      </c>
      <c r="K1113" s="1">
        <v>35747</v>
      </c>
      <c r="L1113" s="1">
        <v>35656</v>
      </c>
      <c r="M1113" s="1">
        <v>35621</v>
      </c>
      <c r="N1113" s="1">
        <v>35751</v>
      </c>
      <c r="O1113" s="1">
        <v>35743</v>
      </c>
      <c r="P1113" s="1">
        <v>36000</v>
      </c>
      <c r="Q1113" s="1">
        <v>36096</v>
      </c>
      <c r="T1113"/>
    </row>
    <row r="1114" spans="1:20" x14ac:dyDescent="0.15">
      <c r="A1114" t="s">
        <v>10734</v>
      </c>
      <c r="B1114">
        <v>21237</v>
      </c>
      <c r="C1114" t="s">
        <v>10735</v>
      </c>
      <c r="D1114" t="str">
        <f t="shared" si="53"/>
        <v>Kentucky</v>
      </c>
      <c r="E1114" t="str">
        <f t="shared" si="54"/>
        <v xml:space="preserve">Wolfe </v>
      </c>
      <c r="F1114" t="s">
        <v>15542</v>
      </c>
      <c r="G1114" t="s">
        <v>14805</v>
      </c>
      <c r="H1114" s="4" t="s">
        <v>271</v>
      </c>
      <c r="I1114" s="1">
        <v>7355</v>
      </c>
      <c r="J1114" s="1">
        <v>7355</v>
      </c>
      <c r="K1114" s="1">
        <v>7352</v>
      </c>
      <c r="L1114" s="1">
        <v>7366</v>
      </c>
      <c r="M1114" s="1">
        <v>7205</v>
      </c>
      <c r="N1114" s="1">
        <v>7275</v>
      </c>
      <c r="O1114" s="1">
        <v>7237</v>
      </c>
      <c r="P1114" s="1">
        <v>7230</v>
      </c>
      <c r="Q1114" s="1">
        <v>7159</v>
      </c>
      <c r="T1114"/>
    </row>
    <row r="1115" spans="1:20" x14ac:dyDescent="0.15">
      <c r="A1115" t="s">
        <v>10736</v>
      </c>
      <c r="B1115">
        <v>21239</v>
      </c>
      <c r="C1115" t="s">
        <v>10737</v>
      </c>
      <c r="D1115" t="str">
        <f t="shared" si="53"/>
        <v>Kentucky</v>
      </c>
      <c r="E1115" t="str">
        <f t="shared" si="54"/>
        <v xml:space="preserve">Woodford </v>
      </c>
      <c r="F1115" t="s">
        <v>15335</v>
      </c>
      <c r="G1115" t="s">
        <v>14805</v>
      </c>
      <c r="H1115" s="4" t="s">
        <v>271</v>
      </c>
      <c r="I1115" s="1">
        <v>24939</v>
      </c>
      <c r="J1115" s="1">
        <v>24941</v>
      </c>
      <c r="K1115" s="1">
        <v>25032</v>
      </c>
      <c r="L1115" s="1">
        <v>24921</v>
      </c>
      <c r="M1115" s="1">
        <v>25072</v>
      </c>
      <c r="N1115" s="1">
        <v>25294</v>
      </c>
      <c r="O1115" s="1">
        <v>25591</v>
      </c>
      <c r="P1115" s="1">
        <v>25876</v>
      </c>
      <c r="Q1115" s="1">
        <v>26124</v>
      </c>
      <c r="T1115"/>
    </row>
    <row r="1116" spans="1:20" x14ac:dyDescent="0.15">
      <c r="A1116" t="s">
        <v>10738</v>
      </c>
      <c r="B1116">
        <v>22001</v>
      </c>
      <c r="C1116" t="s">
        <v>10739</v>
      </c>
      <c r="D1116" t="str">
        <f t="shared" si="53"/>
        <v>Louisiana</v>
      </c>
      <c r="E1116" t="str">
        <f>MID(MID(C1116,1,FIND(D1116,C1116)-3),1,FIND(" Parish",MID(C1116,1,FIND(D1116,C1116)-3)))</f>
        <v xml:space="preserve">Acadia </v>
      </c>
      <c r="F1116" t="s">
        <v>16567</v>
      </c>
      <c r="G1116" t="s">
        <v>14806</v>
      </c>
      <c r="H1116" s="4" t="s">
        <v>204</v>
      </c>
      <c r="I1116" s="1">
        <v>61773</v>
      </c>
      <c r="J1116" s="1">
        <v>61770</v>
      </c>
      <c r="K1116" s="1">
        <v>61850</v>
      </c>
      <c r="L1116" s="1">
        <v>61775</v>
      </c>
      <c r="M1116" s="1">
        <v>61884</v>
      </c>
      <c r="N1116" s="1">
        <v>62169</v>
      </c>
      <c r="O1116" s="1">
        <v>62562</v>
      </c>
      <c r="P1116" s="1">
        <v>62601</v>
      </c>
      <c r="Q1116" s="1">
        <v>62645</v>
      </c>
      <c r="T1116"/>
    </row>
    <row r="1117" spans="1:20" x14ac:dyDescent="0.15">
      <c r="A1117" t="s">
        <v>10740</v>
      </c>
      <c r="B1117">
        <v>22003</v>
      </c>
      <c r="C1117" t="s">
        <v>10741</v>
      </c>
      <c r="D1117" t="str">
        <f t="shared" si="53"/>
        <v>Louisiana</v>
      </c>
      <c r="E1117" t="str">
        <f t="shared" ref="E1117:E1179" si="55">MID(MID(C1117,1,FIND(D1117,C1117)-3),1,FIND(" Parish",MID(C1117,1,FIND(D1117,C1117)-3)))</f>
        <v xml:space="preserve">Allen </v>
      </c>
      <c r="F1117" t="s">
        <v>15336</v>
      </c>
      <c r="G1117" t="s">
        <v>14806</v>
      </c>
      <c r="H1117" s="4" t="s">
        <v>213</v>
      </c>
      <c r="I1117" s="1">
        <v>25764</v>
      </c>
      <c r="J1117" s="1">
        <v>25764</v>
      </c>
      <c r="K1117" s="1">
        <v>25738</v>
      </c>
      <c r="L1117" s="1">
        <v>25727</v>
      </c>
      <c r="M1117" s="1">
        <v>25566</v>
      </c>
      <c r="N1117" s="1">
        <v>25597</v>
      </c>
      <c r="O1117" s="1">
        <v>25644</v>
      </c>
      <c r="P1117" s="1">
        <v>25602</v>
      </c>
      <c r="Q1117" s="1">
        <v>25684</v>
      </c>
      <c r="T1117"/>
    </row>
    <row r="1118" spans="1:20" x14ac:dyDescent="0.15">
      <c r="A1118" t="s">
        <v>10742</v>
      </c>
      <c r="B1118">
        <v>22005</v>
      </c>
      <c r="C1118" t="s">
        <v>10743</v>
      </c>
      <c r="D1118" t="str">
        <f t="shared" si="53"/>
        <v>Louisiana</v>
      </c>
      <c r="E1118" t="str">
        <f t="shared" si="55"/>
        <v xml:space="preserve">Ascension </v>
      </c>
      <c r="F1118" t="s">
        <v>16568</v>
      </c>
      <c r="G1118" t="s">
        <v>14806</v>
      </c>
      <c r="H1118" s="4" t="s">
        <v>204</v>
      </c>
      <c r="I1118" s="1">
        <v>107215</v>
      </c>
      <c r="J1118" s="1">
        <v>107194</v>
      </c>
      <c r="K1118" s="1">
        <v>107851</v>
      </c>
      <c r="L1118" s="1">
        <v>110039</v>
      </c>
      <c r="M1118" s="1">
        <v>112235</v>
      </c>
      <c r="N1118" s="1">
        <v>114557</v>
      </c>
      <c r="O1118" s="1">
        <v>117291</v>
      </c>
      <c r="P1118" s="1">
        <v>119373</v>
      </c>
      <c r="Q1118" s="1">
        <v>121587</v>
      </c>
      <c r="T1118"/>
    </row>
    <row r="1119" spans="1:20" x14ac:dyDescent="0.15">
      <c r="A1119" t="s">
        <v>10744</v>
      </c>
      <c r="B1119">
        <v>22007</v>
      </c>
      <c r="C1119" t="s">
        <v>10745</v>
      </c>
      <c r="D1119" t="str">
        <f t="shared" si="53"/>
        <v>Louisiana</v>
      </c>
      <c r="E1119" t="str">
        <f t="shared" si="55"/>
        <v xml:space="preserve">Assumption </v>
      </c>
      <c r="F1119" t="s">
        <v>16569</v>
      </c>
      <c r="G1119" t="s">
        <v>14806</v>
      </c>
      <c r="H1119" s="4" t="s">
        <v>204</v>
      </c>
      <c r="I1119" s="1">
        <v>23421</v>
      </c>
      <c r="J1119" s="1">
        <v>23421</v>
      </c>
      <c r="K1119" s="1">
        <v>23352</v>
      </c>
      <c r="L1119" s="1">
        <v>23201</v>
      </c>
      <c r="M1119" s="1">
        <v>23089</v>
      </c>
      <c r="N1119" s="1">
        <v>23207</v>
      </c>
      <c r="O1119" s="1">
        <v>23028</v>
      </c>
      <c r="P1119" s="1">
        <v>22846</v>
      </c>
      <c r="Q1119" s="1">
        <v>22695</v>
      </c>
      <c r="T1119"/>
    </row>
    <row r="1120" spans="1:20" x14ac:dyDescent="0.15">
      <c r="A1120" t="s">
        <v>10746</v>
      </c>
      <c r="B1120">
        <v>22009</v>
      </c>
      <c r="C1120" t="s">
        <v>10747</v>
      </c>
      <c r="D1120" t="str">
        <f t="shared" si="53"/>
        <v>Louisiana</v>
      </c>
      <c r="E1120" t="str">
        <f t="shared" si="55"/>
        <v xml:space="preserve">Avoyelles </v>
      </c>
      <c r="F1120" t="s">
        <v>16570</v>
      </c>
      <c r="G1120" t="s">
        <v>14806</v>
      </c>
      <c r="H1120" s="4" t="s">
        <v>204</v>
      </c>
      <c r="I1120" s="1">
        <v>42073</v>
      </c>
      <c r="J1120" s="1">
        <v>42073</v>
      </c>
      <c r="K1120" s="1">
        <v>42090</v>
      </c>
      <c r="L1120" s="1">
        <v>41830</v>
      </c>
      <c r="M1120" s="1">
        <v>41612</v>
      </c>
      <c r="N1120" s="1">
        <v>41308</v>
      </c>
      <c r="O1120" s="1">
        <v>41147</v>
      </c>
      <c r="P1120" s="1">
        <v>41077</v>
      </c>
      <c r="Q1120" s="1">
        <v>41117</v>
      </c>
      <c r="T1120"/>
    </row>
    <row r="1121" spans="1:20" x14ac:dyDescent="0.15">
      <c r="A1121" t="s">
        <v>10748</v>
      </c>
      <c r="B1121">
        <v>22011</v>
      </c>
      <c r="C1121" t="s">
        <v>10749</v>
      </c>
      <c r="D1121" t="str">
        <f t="shared" si="53"/>
        <v>Louisiana</v>
      </c>
      <c r="E1121" t="str">
        <f t="shared" si="55"/>
        <v xml:space="preserve">Beauregard </v>
      </c>
      <c r="F1121" t="s">
        <v>16571</v>
      </c>
      <c r="G1121" t="s">
        <v>14806</v>
      </c>
      <c r="H1121" s="4" t="s">
        <v>213</v>
      </c>
      <c r="I1121" s="1">
        <v>35654</v>
      </c>
      <c r="J1121" s="1">
        <v>35654</v>
      </c>
      <c r="K1121" s="1">
        <v>35848</v>
      </c>
      <c r="L1121" s="1">
        <v>36074</v>
      </c>
      <c r="M1121" s="1">
        <v>36313</v>
      </c>
      <c r="N1121" s="1">
        <v>36241</v>
      </c>
      <c r="O1121" s="1">
        <v>36216</v>
      </c>
      <c r="P1121" s="1">
        <v>36477</v>
      </c>
      <c r="Q1121" s="1">
        <v>36927</v>
      </c>
      <c r="T1121"/>
    </row>
    <row r="1122" spans="1:20" x14ac:dyDescent="0.15">
      <c r="A1122" t="s">
        <v>10750</v>
      </c>
      <c r="B1122">
        <v>22013</v>
      </c>
      <c r="C1122" t="s">
        <v>10751</v>
      </c>
      <c r="D1122" t="str">
        <f t="shared" si="53"/>
        <v>Louisiana</v>
      </c>
      <c r="E1122" t="str">
        <f t="shared" si="55"/>
        <v xml:space="preserve">Bienville </v>
      </c>
      <c r="F1122" t="s">
        <v>16572</v>
      </c>
      <c r="G1122" t="s">
        <v>14806</v>
      </c>
      <c r="H1122" s="4" t="s">
        <v>204</v>
      </c>
      <c r="I1122" s="1">
        <v>14353</v>
      </c>
      <c r="J1122" s="1">
        <v>14353</v>
      </c>
      <c r="K1122" s="1">
        <v>14329</v>
      </c>
      <c r="L1122" s="1">
        <v>14232</v>
      </c>
      <c r="M1122" s="1">
        <v>14167</v>
      </c>
      <c r="N1122" s="1">
        <v>13945</v>
      </c>
      <c r="O1122" s="1">
        <v>13771</v>
      </c>
      <c r="P1122" s="1">
        <v>13871</v>
      </c>
      <c r="Q1122" s="1">
        <v>13865</v>
      </c>
      <c r="T1122"/>
    </row>
    <row r="1123" spans="1:20" x14ac:dyDescent="0.15">
      <c r="A1123" t="s">
        <v>10752</v>
      </c>
      <c r="B1123">
        <v>22015</v>
      </c>
      <c r="C1123" t="s">
        <v>10753</v>
      </c>
      <c r="D1123" t="str">
        <f t="shared" si="53"/>
        <v>Louisiana</v>
      </c>
      <c r="E1123" t="str">
        <f t="shared" si="55"/>
        <v xml:space="preserve">Bossier </v>
      </c>
      <c r="F1123" t="s">
        <v>16573</v>
      </c>
      <c r="G1123" t="s">
        <v>14806</v>
      </c>
      <c r="H1123" s="49" t="s">
        <v>213</v>
      </c>
      <c r="I1123" s="1">
        <v>116979</v>
      </c>
      <c r="J1123" s="1">
        <v>116979</v>
      </c>
      <c r="K1123" s="1">
        <v>117628</v>
      </c>
      <c r="L1123" s="1">
        <v>120039</v>
      </c>
      <c r="M1123" s="1">
        <v>123165</v>
      </c>
      <c r="N1123" s="1">
        <v>123894</v>
      </c>
      <c r="O1123" s="1">
        <v>124894</v>
      </c>
      <c r="P1123" s="1">
        <v>125588</v>
      </c>
      <c r="Q1123" s="1">
        <v>126057</v>
      </c>
      <c r="T1123"/>
    </row>
    <row r="1124" spans="1:20" x14ac:dyDescent="0.15">
      <c r="A1124" t="s">
        <v>10754</v>
      </c>
      <c r="B1124">
        <v>22017</v>
      </c>
      <c r="C1124" t="s">
        <v>10755</v>
      </c>
      <c r="D1124" t="str">
        <f t="shared" si="53"/>
        <v>Louisiana</v>
      </c>
      <c r="E1124" t="str">
        <f t="shared" si="55"/>
        <v xml:space="preserve">Caddo </v>
      </c>
      <c r="F1124" t="s">
        <v>16070</v>
      </c>
      <c r="G1124" t="s">
        <v>14806</v>
      </c>
      <c r="H1124" s="49" t="s">
        <v>213</v>
      </c>
      <c r="I1124" s="1">
        <v>254969</v>
      </c>
      <c r="J1124" s="1">
        <v>254969</v>
      </c>
      <c r="K1124" s="1">
        <v>255694</v>
      </c>
      <c r="L1124" s="1">
        <v>257005</v>
      </c>
      <c r="M1124" s="1">
        <v>257396</v>
      </c>
      <c r="N1124" s="1">
        <v>255224</v>
      </c>
      <c r="O1124" s="1">
        <v>252747</v>
      </c>
      <c r="P1124" s="1">
        <v>251405</v>
      </c>
      <c r="Q1124" s="1">
        <v>248851</v>
      </c>
      <c r="T1124"/>
    </row>
    <row r="1125" spans="1:20" x14ac:dyDescent="0.15">
      <c r="A1125" t="s">
        <v>10756</v>
      </c>
      <c r="B1125">
        <v>22019</v>
      </c>
      <c r="C1125" t="s">
        <v>10757</v>
      </c>
      <c r="D1125" t="str">
        <f t="shared" si="53"/>
        <v>Louisiana</v>
      </c>
      <c r="E1125" t="str">
        <f t="shared" si="55"/>
        <v xml:space="preserve">Calcasieu </v>
      </c>
      <c r="F1125" t="s">
        <v>16574</v>
      </c>
      <c r="G1125" t="s">
        <v>14806</v>
      </c>
      <c r="H1125" s="4" t="s">
        <v>213</v>
      </c>
      <c r="I1125" s="1">
        <v>192768</v>
      </c>
      <c r="J1125" s="1">
        <v>192770</v>
      </c>
      <c r="K1125" s="1">
        <v>193104</v>
      </c>
      <c r="L1125" s="1">
        <v>193825</v>
      </c>
      <c r="M1125" s="1">
        <v>194563</v>
      </c>
      <c r="N1125" s="1">
        <v>195491</v>
      </c>
      <c r="O1125" s="1">
        <v>196815</v>
      </c>
      <c r="P1125" s="1">
        <v>198693</v>
      </c>
      <c r="Q1125" s="1">
        <v>200601</v>
      </c>
      <c r="T1125"/>
    </row>
    <row r="1126" spans="1:20" x14ac:dyDescent="0.15">
      <c r="A1126" t="s">
        <v>10758</v>
      </c>
      <c r="B1126">
        <v>22021</v>
      </c>
      <c r="C1126" t="s">
        <v>10759</v>
      </c>
      <c r="D1126" t="str">
        <f t="shared" si="53"/>
        <v>Louisiana</v>
      </c>
      <c r="E1126" t="str">
        <f t="shared" si="55"/>
        <v xml:space="preserve">Caldwell </v>
      </c>
      <c r="F1126" t="s">
        <v>15498</v>
      </c>
      <c r="G1126" t="s">
        <v>14806</v>
      </c>
      <c r="H1126" s="4" t="s">
        <v>204</v>
      </c>
      <c r="I1126" s="1">
        <v>10132</v>
      </c>
      <c r="J1126" s="1">
        <v>10132</v>
      </c>
      <c r="K1126" s="1">
        <v>10138</v>
      </c>
      <c r="L1126" s="1">
        <v>10095</v>
      </c>
      <c r="M1126" s="1">
        <v>10012</v>
      </c>
      <c r="N1126" s="1">
        <v>9932</v>
      </c>
      <c r="O1126" s="1">
        <v>9923</v>
      </c>
      <c r="P1126" s="1">
        <v>10032</v>
      </c>
      <c r="Q1126" s="1">
        <v>10087</v>
      </c>
      <c r="T1126"/>
    </row>
    <row r="1127" spans="1:20" x14ac:dyDescent="0.15">
      <c r="A1127" t="s">
        <v>10760</v>
      </c>
      <c r="B1127">
        <v>22023</v>
      </c>
      <c r="C1127" t="s">
        <v>10761</v>
      </c>
      <c r="D1127" t="str">
        <f t="shared" si="53"/>
        <v>Louisiana</v>
      </c>
      <c r="E1127" t="str">
        <f t="shared" si="55"/>
        <v xml:space="preserve">Cameron </v>
      </c>
      <c r="F1127" t="s">
        <v>16130</v>
      </c>
      <c r="G1127" t="s">
        <v>14806</v>
      </c>
      <c r="H1127" s="4" t="s">
        <v>7774</v>
      </c>
      <c r="I1127" s="1">
        <v>6839</v>
      </c>
      <c r="J1127" s="1">
        <v>6859</v>
      </c>
      <c r="K1127" s="1">
        <v>6901</v>
      </c>
      <c r="L1127" s="1">
        <v>6690</v>
      </c>
      <c r="M1127" s="1">
        <v>6627</v>
      </c>
      <c r="N1127" s="1">
        <v>6688</v>
      </c>
      <c r="O1127" s="1">
        <v>6697</v>
      </c>
      <c r="P1127" s="1">
        <v>6802</v>
      </c>
      <c r="Q1127" s="1">
        <v>6882</v>
      </c>
      <c r="T1127"/>
    </row>
    <row r="1128" spans="1:20" x14ac:dyDescent="0.15">
      <c r="A1128" t="s">
        <v>10762</v>
      </c>
      <c r="B1128">
        <v>22025</v>
      </c>
      <c r="C1128" t="s">
        <v>10763</v>
      </c>
      <c r="D1128" t="str">
        <f t="shared" si="53"/>
        <v>Louisiana</v>
      </c>
      <c r="E1128" t="str">
        <f t="shared" si="55"/>
        <v xml:space="preserve">Catahoula </v>
      </c>
      <c r="F1128" t="s">
        <v>16575</v>
      </c>
      <c r="G1128" t="s">
        <v>14806</v>
      </c>
      <c r="H1128" s="4" t="s">
        <v>204</v>
      </c>
      <c r="I1128" s="1">
        <v>10407</v>
      </c>
      <c r="J1128" s="1">
        <v>10407</v>
      </c>
      <c r="K1128" s="1">
        <v>10374</v>
      </c>
      <c r="L1128" s="1">
        <v>10318</v>
      </c>
      <c r="M1128" s="1">
        <v>10263</v>
      </c>
      <c r="N1128" s="1">
        <v>10293</v>
      </c>
      <c r="O1128" s="1">
        <v>10172</v>
      </c>
      <c r="P1128" s="1">
        <v>10074</v>
      </c>
      <c r="Q1128" s="1">
        <v>9921</v>
      </c>
      <c r="T1128"/>
    </row>
    <row r="1129" spans="1:20" x14ac:dyDescent="0.15">
      <c r="A1129" t="s">
        <v>10764</v>
      </c>
      <c r="B1129">
        <v>22027</v>
      </c>
      <c r="C1129" t="s">
        <v>10765</v>
      </c>
      <c r="D1129" t="str">
        <f t="shared" si="53"/>
        <v>Louisiana</v>
      </c>
      <c r="E1129" t="str">
        <f t="shared" si="55"/>
        <v xml:space="preserve">Claiborne </v>
      </c>
      <c r="F1129" t="s">
        <v>15706</v>
      </c>
      <c r="G1129" t="s">
        <v>14806</v>
      </c>
      <c r="H1129" s="4" t="s">
        <v>204</v>
      </c>
      <c r="I1129" s="1">
        <v>17195</v>
      </c>
      <c r="J1129" s="1">
        <v>17195</v>
      </c>
      <c r="K1129" s="1">
        <v>17153</v>
      </c>
      <c r="L1129" s="1">
        <v>16947</v>
      </c>
      <c r="M1129" s="1">
        <v>16851</v>
      </c>
      <c r="N1129" s="1">
        <v>16653</v>
      </c>
      <c r="O1129" s="1">
        <v>16371</v>
      </c>
      <c r="P1129" s="1">
        <v>16251</v>
      </c>
      <c r="Q1129" s="1">
        <v>16132</v>
      </c>
      <c r="T1129"/>
    </row>
    <row r="1130" spans="1:20" x14ac:dyDescent="0.15">
      <c r="A1130" t="s">
        <v>10766</v>
      </c>
      <c r="B1130">
        <v>22029</v>
      </c>
      <c r="C1130" t="s">
        <v>10767</v>
      </c>
      <c r="D1130" t="str">
        <f t="shared" si="53"/>
        <v>Louisiana</v>
      </c>
      <c r="E1130" t="str">
        <f t="shared" si="55"/>
        <v xml:space="preserve">Concordia </v>
      </c>
      <c r="F1130" t="s">
        <v>16576</v>
      </c>
      <c r="G1130" t="s">
        <v>14806</v>
      </c>
      <c r="H1130" s="4" t="s">
        <v>204</v>
      </c>
      <c r="I1130" s="1">
        <v>20822</v>
      </c>
      <c r="J1130" s="1">
        <v>20822</v>
      </c>
      <c r="K1130" s="1">
        <v>20831</v>
      </c>
      <c r="L1130" s="1">
        <v>20822</v>
      </c>
      <c r="M1130" s="1">
        <v>20458</v>
      </c>
      <c r="N1130" s="1">
        <v>20450</v>
      </c>
      <c r="O1130" s="1">
        <v>20413</v>
      </c>
      <c r="P1130" s="1">
        <v>20197</v>
      </c>
      <c r="Q1130" s="1">
        <v>19920</v>
      </c>
      <c r="T1130"/>
    </row>
    <row r="1131" spans="1:20" x14ac:dyDescent="0.15">
      <c r="A1131" t="s">
        <v>10768</v>
      </c>
      <c r="B1131">
        <v>22031</v>
      </c>
      <c r="C1131" t="s">
        <v>10769</v>
      </c>
      <c r="D1131" t="str">
        <f t="shared" si="53"/>
        <v>Louisiana</v>
      </c>
      <c r="E1131" t="str">
        <f t="shared" si="55"/>
        <v xml:space="preserve">De Soto </v>
      </c>
      <c r="F1131" t="s">
        <v>16577</v>
      </c>
      <c r="G1131" t="s">
        <v>14806</v>
      </c>
      <c r="H1131" s="4" t="s">
        <v>213</v>
      </c>
      <c r="I1131" s="1">
        <v>26656</v>
      </c>
      <c r="J1131" s="1">
        <v>26656</v>
      </c>
      <c r="K1131" s="1">
        <v>26683</v>
      </c>
      <c r="L1131" s="1">
        <v>26774</v>
      </c>
      <c r="M1131" s="1">
        <v>26991</v>
      </c>
      <c r="N1131" s="1">
        <v>27026</v>
      </c>
      <c r="O1131" s="1">
        <v>27005</v>
      </c>
      <c r="P1131" s="1">
        <v>27064</v>
      </c>
      <c r="Q1131" s="1">
        <v>27149</v>
      </c>
      <c r="T1131"/>
    </row>
    <row r="1132" spans="1:20" x14ac:dyDescent="0.15">
      <c r="A1132" t="s">
        <v>10770</v>
      </c>
      <c r="B1132">
        <v>22033</v>
      </c>
      <c r="C1132" t="s">
        <v>10771</v>
      </c>
      <c r="D1132" t="str">
        <f t="shared" si="53"/>
        <v>Louisiana</v>
      </c>
      <c r="E1132" t="str">
        <f t="shared" si="55"/>
        <v xml:space="preserve">East Baton Rouge </v>
      </c>
      <c r="F1132" t="s">
        <v>16578</v>
      </c>
      <c r="G1132" t="s">
        <v>14806</v>
      </c>
      <c r="H1132" s="4" t="s">
        <v>204</v>
      </c>
      <c r="I1132" s="1">
        <v>440171</v>
      </c>
      <c r="J1132" s="1">
        <v>440178</v>
      </c>
      <c r="K1132" s="1">
        <v>440723</v>
      </c>
      <c r="L1132" s="1">
        <v>441268</v>
      </c>
      <c r="M1132" s="1">
        <v>443039</v>
      </c>
      <c r="N1132" s="1">
        <v>444527</v>
      </c>
      <c r="O1132" s="1">
        <v>445864</v>
      </c>
      <c r="P1132" s="1">
        <v>446216</v>
      </c>
      <c r="Q1132" s="1">
        <v>447037</v>
      </c>
      <c r="T1132"/>
    </row>
    <row r="1133" spans="1:20" x14ac:dyDescent="0.15">
      <c r="A1133" t="s">
        <v>10772</v>
      </c>
      <c r="B1133">
        <v>22035</v>
      </c>
      <c r="C1133" t="s">
        <v>10773</v>
      </c>
      <c r="D1133" t="str">
        <f t="shared" si="53"/>
        <v>Louisiana</v>
      </c>
      <c r="E1133" t="str">
        <f t="shared" si="55"/>
        <v xml:space="preserve">East Carroll </v>
      </c>
      <c r="F1133" t="s">
        <v>16579</v>
      </c>
      <c r="G1133" t="s">
        <v>14806</v>
      </c>
      <c r="H1133" s="4" t="s">
        <v>204</v>
      </c>
      <c r="I1133" s="1">
        <v>7759</v>
      </c>
      <c r="J1133" s="1">
        <v>7759</v>
      </c>
      <c r="K1133" s="1">
        <v>7724</v>
      </c>
      <c r="L1133" s="1">
        <v>7662</v>
      </c>
      <c r="M1133" s="1">
        <v>7573</v>
      </c>
      <c r="N1133" s="1">
        <v>7503</v>
      </c>
      <c r="O1133" s="1">
        <v>7454</v>
      </c>
      <c r="P1133" s="1">
        <v>7295</v>
      </c>
      <c r="Q1133" s="1">
        <v>7271</v>
      </c>
      <c r="T1133"/>
    </row>
    <row r="1134" spans="1:20" x14ac:dyDescent="0.15">
      <c r="A1134" t="s">
        <v>10774</v>
      </c>
      <c r="B1134">
        <v>22037</v>
      </c>
      <c r="C1134" t="s">
        <v>10775</v>
      </c>
      <c r="D1134" t="str">
        <f t="shared" si="53"/>
        <v>Louisiana</v>
      </c>
      <c r="E1134" t="str">
        <f t="shared" si="55"/>
        <v xml:space="preserve">East Feliciana </v>
      </c>
      <c r="F1134" t="s">
        <v>16580</v>
      </c>
      <c r="G1134" t="s">
        <v>14806</v>
      </c>
      <c r="H1134" s="4" t="s">
        <v>204</v>
      </c>
      <c r="I1134" s="1">
        <v>20267</v>
      </c>
      <c r="J1134" s="1">
        <v>20263</v>
      </c>
      <c r="K1134" s="1">
        <v>20170</v>
      </c>
      <c r="L1134" s="1">
        <v>20128</v>
      </c>
      <c r="M1134" s="1">
        <v>19943</v>
      </c>
      <c r="N1134" s="1">
        <v>19675</v>
      </c>
      <c r="O1134" s="1">
        <v>19806</v>
      </c>
      <c r="P1134" s="1">
        <v>19675</v>
      </c>
      <c r="Q1134" s="1">
        <v>19683</v>
      </c>
      <c r="T1134"/>
    </row>
    <row r="1135" spans="1:20" x14ac:dyDescent="0.15">
      <c r="A1135" t="s">
        <v>10776</v>
      </c>
      <c r="B1135">
        <v>22039</v>
      </c>
      <c r="C1135" t="s">
        <v>10777</v>
      </c>
      <c r="D1135" t="str">
        <f t="shared" si="53"/>
        <v>Louisiana</v>
      </c>
      <c r="E1135" t="str">
        <f t="shared" si="55"/>
        <v xml:space="preserve">Evangeline </v>
      </c>
      <c r="F1135" t="s">
        <v>16581</v>
      </c>
      <c r="G1135" t="s">
        <v>14806</v>
      </c>
      <c r="H1135" s="4" t="s">
        <v>204</v>
      </c>
      <c r="I1135" s="1">
        <v>33984</v>
      </c>
      <c r="J1135" s="1">
        <v>33984</v>
      </c>
      <c r="K1135" s="1">
        <v>33965</v>
      </c>
      <c r="L1135" s="1">
        <v>33851</v>
      </c>
      <c r="M1135" s="1">
        <v>33754</v>
      </c>
      <c r="N1135" s="1">
        <v>33814</v>
      </c>
      <c r="O1135" s="1">
        <v>33758</v>
      </c>
      <c r="P1135" s="1">
        <v>33789</v>
      </c>
      <c r="Q1135" s="1">
        <v>33709</v>
      </c>
      <c r="T1135"/>
    </row>
    <row r="1136" spans="1:20" x14ac:dyDescent="0.15">
      <c r="A1136" t="s">
        <v>10778</v>
      </c>
      <c r="B1136">
        <v>22041</v>
      </c>
      <c r="C1136" t="s">
        <v>10779</v>
      </c>
      <c r="D1136" t="str">
        <f t="shared" si="53"/>
        <v>Louisiana</v>
      </c>
      <c r="E1136" t="str">
        <f t="shared" si="55"/>
        <v xml:space="preserve">Franklin </v>
      </c>
      <c r="F1136" t="s">
        <v>14858</v>
      </c>
      <c r="G1136" t="s">
        <v>14806</v>
      </c>
      <c r="H1136" s="4" t="s">
        <v>204</v>
      </c>
      <c r="I1136" s="1">
        <v>20767</v>
      </c>
      <c r="J1136" s="1">
        <v>20767</v>
      </c>
      <c r="K1136" s="1">
        <v>20820</v>
      </c>
      <c r="L1136" s="1">
        <v>20771</v>
      </c>
      <c r="M1136" s="1">
        <v>20605</v>
      </c>
      <c r="N1136" s="1">
        <v>20522</v>
      </c>
      <c r="O1136" s="1">
        <v>20460</v>
      </c>
      <c r="P1136" s="1">
        <v>20403</v>
      </c>
      <c r="Q1136" s="1">
        <v>20330</v>
      </c>
      <c r="T1136"/>
    </row>
    <row r="1137" spans="1:20" x14ac:dyDescent="0.15">
      <c r="A1137" t="s">
        <v>10780</v>
      </c>
      <c r="B1137">
        <v>22043</v>
      </c>
      <c r="C1137" t="s">
        <v>10781</v>
      </c>
      <c r="D1137" t="str">
        <f t="shared" si="53"/>
        <v>Louisiana</v>
      </c>
      <c r="E1137" t="str">
        <f t="shared" si="55"/>
        <v xml:space="preserve">Grant </v>
      </c>
      <c r="F1137" t="s">
        <v>14931</v>
      </c>
      <c r="G1137" t="s">
        <v>14806</v>
      </c>
      <c r="H1137" s="4" t="s">
        <v>213</v>
      </c>
      <c r="I1137" s="1">
        <v>22309</v>
      </c>
      <c r="J1137" s="1">
        <v>22309</v>
      </c>
      <c r="K1137" s="1">
        <v>22345</v>
      </c>
      <c r="L1137" s="1">
        <v>22379</v>
      </c>
      <c r="M1137" s="1">
        <v>22404</v>
      </c>
      <c r="N1137" s="1">
        <v>22346</v>
      </c>
      <c r="O1137" s="1">
        <v>22400</v>
      </c>
      <c r="P1137" s="1">
        <v>22346</v>
      </c>
      <c r="Q1137" s="1">
        <v>22365</v>
      </c>
      <c r="T1137"/>
    </row>
    <row r="1138" spans="1:20" x14ac:dyDescent="0.15">
      <c r="A1138" t="s">
        <v>10782</v>
      </c>
      <c r="B1138">
        <v>22045</v>
      </c>
      <c r="C1138" t="s">
        <v>10783</v>
      </c>
      <c r="D1138" t="str">
        <f t="shared" si="53"/>
        <v>Louisiana</v>
      </c>
      <c r="E1138" t="str">
        <f t="shared" si="55"/>
        <v xml:space="preserve">Iberia </v>
      </c>
      <c r="F1138" t="s">
        <v>16582</v>
      </c>
      <c r="G1138" t="s">
        <v>14806</v>
      </c>
      <c r="H1138" s="4" t="s">
        <v>204</v>
      </c>
      <c r="I1138" s="1">
        <v>73240</v>
      </c>
      <c r="J1138" s="1">
        <v>73240</v>
      </c>
      <c r="K1138" s="1">
        <v>73252</v>
      </c>
      <c r="L1138" s="1">
        <v>73542</v>
      </c>
      <c r="M1138" s="1">
        <v>73890</v>
      </c>
      <c r="N1138" s="1">
        <v>73988</v>
      </c>
      <c r="O1138" s="1">
        <v>73889</v>
      </c>
      <c r="P1138" s="1">
        <v>73953</v>
      </c>
      <c r="Q1138" s="1">
        <v>73273</v>
      </c>
      <c r="T1138"/>
    </row>
    <row r="1139" spans="1:20" x14ac:dyDescent="0.15">
      <c r="A1139" t="s">
        <v>10784</v>
      </c>
      <c r="B1139">
        <v>22047</v>
      </c>
      <c r="C1139" t="s">
        <v>10785</v>
      </c>
      <c r="D1139" t="str">
        <f t="shared" si="53"/>
        <v>Louisiana</v>
      </c>
      <c r="E1139" t="str">
        <f t="shared" si="55"/>
        <v xml:space="preserve">Iberville </v>
      </c>
      <c r="F1139" t="s">
        <v>16583</v>
      </c>
      <c r="G1139" t="s">
        <v>14806</v>
      </c>
      <c r="H1139" s="4" t="s">
        <v>204</v>
      </c>
      <c r="I1139" s="1">
        <v>33387</v>
      </c>
      <c r="J1139" s="1">
        <v>33407</v>
      </c>
      <c r="K1139" s="1">
        <v>33363</v>
      </c>
      <c r="L1139" s="1">
        <v>33343</v>
      </c>
      <c r="M1139" s="1">
        <v>33319</v>
      </c>
      <c r="N1139" s="1">
        <v>33332</v>
      </c>
      <c r="O1139" s="1">
        <v>33090</v>
      </c>
      <c r="P1139" s="1">
        <v>33136</v>
      </c>
      <c r="Q1139" s="1">
        <v>32920</v>
      </c>
      <c r="T1139"/>
    </row>
    <row r="1140" spans="1:20" x14ac:dyDescent="0.15">
      <c r="A1140" t="s">
        <v>10786</v>
      </c>
      <c r="B1140">
        <v>22049</v>
      </c>
      <c r="C1140" t="s">
        <v>10787</v>
      </c>
      <c r="D1140" t="str">
        <f t="shared" si="53"/>
        <v>Louisiana</v>
      </c>
      <c r="E1140" t="str">
        <f t="shared" si="55"/>
        <v xml:space="preserve">Jackson </v>
      </c>
      <c r="F1140" t="s">
        <v>14864</v>
      </c>
      <c r="G1140" t="s">
        <v>14806</v>
      </c>
      <c r="H1140" s="4" t="s">
        <v>204</v>
      </c>
      <c r="I1140" s="1">
        <v>16274</v>
      </c>
      <c r="J1140" s="1">
        <v>16274</v>
      </c>
      <c r="K1140" s="1">
        <v>16293</v>
      </c>
      <c r="L1140" s="1">
        <v>16344</v>
      </c>
      <c r="M1140" s="1">
        <v>16237</v>
      </c>
      <c r="N1140" s="1">
        <v>16114</v>
      </c>
      <c r="O1140" s="1">
        <v>15968</v>
      </c>
      <c r="P1140" s="1">
        <v>15866</v>
      </c>
      <c r="Q1140" s="1">
        <v>15808</v>
      </c>
      <c r="T1140"/>
    </row>
    <row r="1141" spans="1:20" x14ac:dyDescent="0.15">
      <c r="A1141" t="s">
        <v>10788</v>
      </c>
      <c r="B1141">
        <v>22051</v>
      </c>
      <c r="C1141" t="s">
        <v>10789</v>
      </c>
      <c r="D1141" t="str">
        <f t="shared" si="53"/>
        <v>Louisiana</v>
      </c>
      <c r="E1141" t="str">
        <f t="shared" si="55"/>
        <v xml:space="preserve">Jefferson </v>
      </c>
      <c r="F1141" t="s">
        <v>14865</v>
      </c>
      <c r="G1141" t="s">
        <v>14806</v>
      </c>
      <c r="H1141" s="4" t="s">
        <v>204</v>
      </c>
      <c r="I1141" s="1">
        <v>432552</v>
      </c>
      <c r="J1141" s="1">
        <v>432552</v>
      </c>
      <c r="K1141" s="1">
        <v>432755</v>
      </c>
      <c r="L1141" s="1">
        <v>433983</v>
      </c>
      <c r="M1141" s="1">
        <v>434312</v>
      </c>
      <c r="N1141" s="1">
        <v>434770</v>
      </c>
      <c r="O1141" s="1">
        <v>434858</v>
      </c>
      <c r="P1141" s="1">
        <v>435555</v>
      </c>
      <c r="Q1141" s="1">
        <v>436523</v>
      </c>
      <c r="T1141"/>
    </row>
    <row r="1142" spans="1:20" x14ac:dyDescent="0.15">
      <c r="A1142" t="s">
        <v>10790</v>
      </c>
      <c r="B1142">
        <v>22053</v>
      </c>
      <c r="C1142" t="s">
        <v>10791</v>
      </c>
      <c r="D1142" t="str">
        <f t="shared" si="53"/>
        <v>Louisiana</v>
      </c>
      <c r="E1142" t="str">
        <f t="shared" si="55"/>
        <v xml:space="preserve">Jefferson Davis </v>
      </c>
      <c r="F1142" t="s">
        <v>15716</v>
      </c>
      <c r="G1142" t="s">
        <v>14806</v>
      </c>
      <c r="H1142" s="4" t="s">
        <v>7774</v>
      </c>
      <c r="I1142" s="1">
        <v>31594</v>
      </c>
      <c r="J1142" s="1">
        <v>31594</v>
      </c>
      <c r="K1142" s="1">
        <v>31628</v>
      </c>
      <c r="L1142" s="1">
        <v>31578</v>
      </c>
      <c r="M1142" s="1">
        <v>31441</v>
      </c>
      <c r="N1142" s="1">
        <v>31283</v>
      </c>
      <c r="O1142" s="1">
        <v>31424</v>
      </c>
      <c r="P1142" s="1">
        <v>31434</v>
      </c>
      <c r="Q1142" s="1">
        <v>31413</v>
      </c>
      <c r="T1142"/>
    </row>
    <row r="1143" spans="1:20" x14ac:dyDescent="0.15">
      <c r="A1143" t="s">
        <v>10792</v>
      </c>
      <c r="B1143">
        <v>22055</v>
      </c>
      <c r="C1143" t="s">
        <v>10793</v>
      </c>
      <c r="D1143" t="str">
        <f t="shared" si="53"/>
        <v>Louisiana</v>
      </c>
      <c r="E1143" t="str">
        <f t="shared" si="55"/>
        <v xml:space="preserve">Lafayette </v>
      </c>
      <c r="F1143" t="s">
        <v>14938</v>
      </c>
      <c r="G1143" t="s">
        <v>14806</v>
      </c>
      <c r="H1143" s="4" t="s">
        <v>204</v>
      </c>
      <c r="I1143" s="1">
        <v>221578</v>
      </c>
      <c r="J1143" s="1">
        <v>221594</v>
      </c>
      <c r="K1143" s="1">
        <v>222178</v>
      </c>
      <c r="L1143" s="1">
        <v>224297</v>
      </c>
      <c r="M1143" s="1">
        <v>227083</v>
      </c>
      <c r="N1143" s="1">
        <v>231247</v>
      </c>
      <c r="O1143" s="1">
        <v>235656</v>
      </c>
      <c r="P1143" s="1">
        <v>239429</v>
      </c>
      <c r="Q1143" s="1">
        <v>241398</v>
      </c>
      <c r="T1143"/>
    </row>
    <row r="1144" spans="1:20" x14ac:dyDescent="0.15">
      <c r="A1144" t="s">
        <v>10794</v>
      </c>
      <c r="B1144">
        <v>22057</v>
      </c>
      <c r="C1144" t="s">
        <v>10795</v>
      </c>
      <c r="D1144" t="str">
        <f t="shared" si="53"/>
        <v>Louisiana</v>
      </c>
      <c r="E1144" t="str">
        <f t="shared" si="55"/>
        <v xml:space="preserve">Lafourche </v>
      </c>
      <c r="F1144" t="s">
        <v>16584</v>
      </c>
      <c r="G1144" t="s">
        <v>14806</v>
      </c>
      <c r="H1144" s="4" t="s">
        <v>204</v>
      </c>
      <c r="I1144" s="1">
        <v>96318</v>
      </c>
      <c r="J1144" s="1">
        <v>96596</v>
      </c>
      <c r="K1144" s="1">
        <v>96686</v>
      </c>
      <c r="L1144" s="1">
        <v>96988</v>
      </c>
      <c r="M1144" s="1">
        <v>97074</v>
      </c>
      <c r="N1144" s="1">
        <v>97148</v>
      </c>
      <c r="O1144" s="1">
        <v>97750</v>
      </c>
      <c r="P1144" s="1">
        <v>98162</v>
      </c>
      <c r="Q1144" s="1">
        <v>98305</v>
      </c>
      <c r="T1144"/>
    </row>
    <row r="1145" spans="1:20" x14ac:dyDescent="0.15">
      <c r="A1145" t="s">
        <v>10796</v>
      </c>
      <c r="B1145">
        <v>22059</v>
      </c>
      <c r="C1145" t="s">
        <v>10797</v>
      </c>
      <c r="D1145" t="str">
        <f t="shared" si="53"/>
        <v>Louisiana</v>
      </c>
      <c r="E1145" t="str">
        <f t="shared" si="55"/>
        <v xml:space="preserve">LaSalle </v>
      </c>
      <c r="F1145" t="s">
        <v>15308</v>
      </c>
      <c r="G1145" t="s">
        <v>14806</v>
      </c>
      <c r="H1145" s="4" t="s">
        <v>213</v>
      </c>
      <c r="I1145" s="1">
        <v>14890</v>
      </c>
      <c r="J1145" s="1">
        <v>14890</v>
      </c>
      <c r="K1145" s="1">
        <v>14916</v>
      </c>
      <c r="L1145" s="1">
        <v>14948</v>
      </c>
      <c r="M1145" s="1">
        <v>14877</v>
      </c>
      <c r="N1145" s="1">
        <v>14826</v>
      </c>
      <c r="O1145" s="1">
        <v>14874</v>
      </c>
      <c r="P1145" s="1">
        <v>15004</v>
      </c>
      <c r="Q1145" s="1">
        <v>15052</v>
      </c>
      <c r="T1145"/>
    </row>
    <row r="1146" spans="1:20" x14ac:dyDescent="0.15">
      <c r="A1146" t="s">
        <v>10798</v>
      </c>
      <c r="B1146">
        <v>22061</v>
      </c>
      <c r="C1146" t="s">
        <v>10799</v>
      </c>
      <c r="D1146" t="str">
        <f t="shared" si="53"/>
        <v>Louisiana</v>
      </c>
      <c r="E1146" t="str">
        <f t="shared" si="55"/>
        <v xml:space="preserve">Lincoln </v>
      </c>
      <c r="F1146" t="s">
        <v>14939</v>
      </c>
      <c r="G1146" t="s">
        <v>14806</v>
      </c>
      <c r="H1146" s="25" t="s">
        <v>204</v>
      </c>
      <c r="I1146" s="1">
        <v>46735</v>
      </c>
      <c r="J1146" s="1">
        <v>46735</v>
      </c>
      <c r="K1146" s="1">
        <v>46864</v>
      </c>
      <c r="L1146" s="1">
        <v>47062</v>
      </c>
      <c r="M1146" s="1">
        <v>47123</v>
      </c>
      <c r="N1146" s="1">
        <v>47404</v>
      </c>
      <c r="O1146" s="1">
        <v>47409</v>
      </c>
      <c r="P1146" s="1">
        <v>47719</v>
      </c>
      <c r="Q1146" s="1">
        <v>47745</v>
      </c>
      <c r="T1146"/>
    </row>
    <row r="1147" spans="1:20" x14ac:dyDescent="0.15">
      <c r="A1147" t="s">
        <v>10800</v>
      </c>
      <c r="B1147">
        <v>22063</v>
      </c>
      <c r="C1147" t="s">
        <v>10801</v>
      </c>
      <c r="D1147" t="str">
        <f t="shared" si="53"/>
        <v>Louisiana</v>
      </c>
      <c r="E1147" t="str">
        <f t="shared" si="55"/>
        <v xml:space="preserve">Livingston </v>
      </c>
      <c r="F1147" t="s">
        <v>15309</v>
      </c>
      <c r="G1147" t="s">
        <v>14806</v>
      </c>
      <c r="H1147" s="4" t="s">
        <v>204</v>
      </c>
      <c r="I1147" s="1">
        <v>128026</v>
      </c>
      <c r="J1147" s="1">
        <v>128040</v>
      </c>
      <c r="K1147" s="1">
        <v>128707</v>
      </c>
      <c r="L1147" s="1">
        <v>130221</v>
      </c>
      <c r="M1147" s="1">
        <v>131940</v>
      </c>
      <c r="N1147" s="1">
        <v>134175</v>
      </c>
      <c r="O1147" s="1">
        <v>135695</v>
      </c>
      <c r="P1147" s="1">
        <v>137675</v>
      </c>
      <c r="Q1147" s="1">
        <v>140138</v>
      </c>
      <c r="T1147"/>
    </row>
    <row r="1148" spans="1:20" x14ac:dyDescent="0.15">
      <c r="A1148" t="s">
        <v>10802</v>
      </c>
      <c r="B1148">
        <v>22065</v>
      </c>
      <c r="C1148" t="s">
        <v>10803</v>
      </c>
      <c r="D1148" t="str">
        <f t="shared" si="53"/>
        <v>Louisiana</v>
      </c>
      <c r="E1148" t="str">
        <f t="shared" si="55"/>
        <v xml:space="preserve">Madison </v>
      </c>
      <c r="F1148" t="s">
        <v>14873</v>
      </c>
      <c r="G1148" t="s">
        <v>14806</v>
      </c>
      <c r="H1148" s="4" t="s">
        <v>204</v>
      </c>
      <c r="I1148" s="1">
        <v>12093</v>
      </c>
      <c r="J1148" s="1">
        <v>12099</v>
      </c>
      <c r="K1148" s="1">
        <v>12100</v>
      </c>
      <c r="L1148" s="1">
        <v>11972</v>
      </c>
      <c r="M1148" s="1">
        <v>12206</v>
      </c>
      <c r="N1148" s="1">
        <v>11899</v>
      </c>
      <c r="O1148" s="1">
        <v>11805</v>
      </c>
      <c r="P1148" s="1">
        <v>11575</v>
      </c>
      <c r="Q1148" s="1">
        <v>11528</v>
      </c>
      <c r="T1148"/>
    </row>
    <row r="1149" spans="1:20" x14ac:dyDescent="0.15">
      <c r="A1149" t="s">
        <v>10804</v>
      </c>
      <c r="B1149">
        <v>22067</v>
      </c>
      <c r="C1149" t="s">
        <v>10805</v>
      </c>
      <c r="D1149" t="str">
        <f t="shared" si="53"/>
        <v>Louisiana</v>
      </c>
      <c r="E1149" t="str">
        <f t="shared" si="55"/>
        <v xml:space="preserve">Morehouse </v>
      </c>
      <c r="F1149" t="s">
        <v>16585</v>
      </c>
      <c r="G1149" t="s">
        <v>14806</v>
      </c>
      <c r="H1149" s="4" t="s">
        <v>213</v>
      </c>
      <c r="I1149" s="1">
        <v>27979</v>
      </c>
      <c r="J1149" s="1">
        <v>27979</v>
      </c>
      <c r="K1149" s="1">
        <v>27896</v>
      </c>
      <c r="L1149" s="1">
        <v>27502</v>
      </c>
      <c r="M1149" s="1">
        <v>27454</v>
      </c>
      <c r="N1149" s="1">
        <v>27012</v>
      </c>
      <c r="O1149" s="1">
        <v>26732</v>
      </c>
      <c r="P1149" s="1">
        <v>26428</v>
      </c>
      <c r="Q1149" s="1">
        <v>26071</v>
      </c>
      <c r="T1149"/>
    </row>
    <row r="1150" spans="1:20" x14ac:dyDescent="0.15">
      <c r="A1150" t="s">
        <v>10806</v>
      </c>
      <c r="B1150">
        <v>22069</v>
      </c>
      <c r="C1150" t="s">
        <v>10807</v>
      </c>
      <c r="D1150" t="str">
        <f t="shared" si="53"/>
        <v>Louisiana</v>
      </c>
      <c r="E1150" t="str">
        <f t="shared" si="55"/>
        <v xml:space="preserve">Natchitoches </v>
      </c>
      <c r="F1150" t="s">
        <v>16586</v>
      </c>
      <c r="G1150" t="s">
        <v>14806</v>
      </c>
      <c r="H1150" s="4" t="s">
        <v>204</v>
      </c>
      <c r="I1150" s="1">
        <v>39566</v>
      </c>
      <c r="J1150" s="1">
        <v>39566</v>
      </c>
      <c r="K1150" s="1">
        <v>39525</v>
      </c>
      <c r="L1150" s="1">
        <v>39538</v>
      </c>
      <c r="M1150" s="1">
        <v>39491</v>
      </c>
      <c r="N1150" s="1">
        <v>39225</v>
      </c>
      <c r="O1150" s="1">
        <v>39275</v>
      </c>
      <c r="P1150" s="1">
        <v>39137</v>
      </c>
      <c r="Q1150" s="1">
        <v>39162</v>
      </c>
      <c r="T1150"/>
    </row>
    <row r="1151" spans="1:20" x14ac:dyDescent="0.15">
      <c r="A1151" t="s">
        <v>10808</v>
      </c>
      <c r="B1151">
        <v>22071</v>
      </c>
      <c r="C1151" t="s">
        <v>10809</v>
      </c>
      <c r="D1151" t="str">
        <f t="shared" si="53"/>
        <v>Louisiana</v>
      </c>
      <c r="E1151" t="str">
        <f t="shared" si="55"/>
        <v xml:space="preserve">Orleans </v>
      </c>
      <c r="F1151" t="s">
        <v>15920</v>
      </c>
      <c r="G1151" t="s">
        <v>14806</v>
      </c>
      <c r="H1151" s="4" t="s">
        <v>204</v>
      </c>
      <c r="I1151" s="1">
        <v>343829</v>
      </c>
      <c r="J1151" s="1">
        <v>343829</v>
      </c>
      <c r="K1151" s="1">
        <v>347903</v>
      </c>
      <c r="L1151" s="1">
        <v>360840</v>
      </c>
      <c r="M1151" s="1">
        <v>370138</v>
      </c>
      <c r="N1151" s="1">
        <v>378886</v>
      </c>
      <c r="O1151" s="1">
        <v>384355</v>
      </c>
      <c r="P1151" s="1">
        <v>389738</v>
      </c>
      <c r="Q1151" s="1">
        <v>391495</v>
      </c>
      <c r="T1151"/>
    </row>
    <row r="1152" spans="1:20" x14ac:dyDescent="0.15">
      <c r="A1152" t="s">
        <v>10810</v>
      </c>
      <c r="B1152">
        <v>22073</v>
      </c>
      <c r="C1152" t="s">
        <v>10811</v>
      </c>
      <c r="D1152" t="str">
        <f t="shared" si="53"/>
        <v>Louisiana</v>
      </c>
      <c r="E1152" t="str">
        <f t="shared" si="55"/>
        <v xml:space="preserve">Ouachita </v>
      </c>
      <c r="F1152" t="s">
        <v>14947</v>
      </c>
      <c r="G1152" t="s">
        <v>14806</v>
      </c>
      <c r="H1152" s="4" t="s">
        <v>204</v>
      </c>
      <c r="I1152" s="1">
        <v>153720</v>
      </c>
      <c r="J1152" s="1">
        <v>153726</v>
      </c>
      <c r="K1152" s="1">
        <v>153976</v>
      </c>
      <c r="L1152" s="1">
        <v>154623</v>
      </c>
      <c r="M1152" s="1">
        <v>155342</v>
      </c>
      <c r="N1152" s="1">
        <v>156142</v>
      </c>
      <c r="O1152" s="1">
        <v>156504</v>
      </c>
      <c r="P1152" s="1">
        <v>157018</v>
      </c>
      <c r="Q1152" s="1">
        <v>156983</v>
      </c>
      <c r="T1152"/>
    </row>
    <row r="1153" spans="1:20" x14ac:dyDescent="0.15">
      <c r="A1153" t="s">
        <v>10812</v>
      </c>
      <c r="B1153">
        <v>22075</v>
      </c>
      <c r="C1153" t="s">
        <v>10813</v>
      </c>
      <c r="D1153" t="str">
        <f t="shared" si="53"/>
        <v>Louisiana</v>
      </c>
      <c r="E1153" t="str">
        <f t="shared" si="55"/>
        <v xml:space="preserve">Plaquemines </v>
      </c>
      <c r="F1153" t="s">
        <v>16587</v>
      </c>
      <c r="G1153" t="s">
        <v>14806</v>
      </c>
      <c r="H1153" s="4" t="s">
        <v>204</v>
      </c>
      <c r="I1153" s="1">
        <v>23042</v>
      </c>
      <c r="J1153" s="1">
        <v>23039</v>
      </c>
      <c r="K1153" s="1">
        <v>23123</v>
      </c>
      <c r="L1153" s="1">
        <v>23629</v>
      </c>
      <c r="M1153" s="1">
        <v>23893</v>
      </c>
      <c r="N1153" s="1">
        <v>23597</v>
      </c>
      <c r="O1153" s="1">
        <v>23397</v>
      </c>
      <c r="P1153" s="1">
        <v>23568</v>
      </c>
      <c r="Q1153" s="1">
        <v>23464</v>
      </c>
      <c r="T1153"/>
    </row>
    <row r="1154" spans="1:20" x14ac:dyDescent="0.15">
      <c r="A1154" t="s">
        <v>10814</v>
      </c>
      <c r="B1154">
        <v>22077</v>
      </c>
      <c r="C1154" t="s">
        <v>10815</v>
      </c>
      <c r="D1154" t="str">
        <f t="shared" si="53"/>
        <v>Louisiana</v>
      </c>
      <c r="E1154" t="str">
        <f t="shared" si="55"/>
        <v xml:space="preserve">Pointe Coupee </v>
      </c>
      <c r="F1154" t="s">
        <v>16588</v>
      </c>
      <c r="G1154" t="s">
        <v>14806</v>
      </c>
      <c r="H1154" s="4" t="s">
        <v>204</v>
      </c>
      <c r="I1154" s="1">
        <v>22802</v>
      </c>
      <c r="J1154" s="1">
        <v>22802</v>
      </c>
      <c r="K1154" s="1">
        <v>22757</v>
      </c>
      <c r="L1154" s="1">
        <v>22833</v>
      </c>
      <c r="M1154" s="1">
        <v>22706</v>
      </c>
      <c r="N1154" s="1">
        <v>22398</v>
      </c>
      <c r="O1154" s="1">
        <v>22320</v>
      </c>
      <c r="P1154" s="1">
        <v>22245</v>
      </c>
      <c r="Q1154" s="1">
        <v>22159</v>
      </c>
      <c r="T1154"/>
    </row>
    <row r="1155" spans="1:20" x14ac:dyDescent="0.15">
      <c r="A1155" t="s">
        <v>10816</v>
      </c>
      <c r="B1155">
        <v>22079</v>
      </c>
      <c r="C1155" t="s">
        <v>10817</v>
      </c>
      <c r="D1155" t="str">
        <f t="shared" si="53"/>
        <v>Louisiana</v>
      </c>
      <c r="E1155" t="str">
        <f t="shared" si="55"/>
        <v xml:space="preserve">Rapides </v>
      </c>
      <c r="F1155" t="s">
        <v>16589</v>
      </c>
      <c r="G1155" t="s">
        <v>14806</v>
      </c>
      <c r="H1155" s="4" t="s">
        <v>213</v>
      </c>
      <c r="I1155" s="1">
        <v>131613</v>
      </c>
      <c r="J1155" s="1">
        <v>131613</v>
      </c>
      <c r="K1155" s="1">
        <v>131791</v>
      </c>
      <c r="L1155" s="1">
        <v>132047</v>
      </c>
      <c r="M1155" s="1">
        <v>132184</v>
      </c>
      <c r="N1155" s="1">
        <v>132482</v>
      </c>
      <c r="O1155" s="1">
        <v>132461</v>
      </c>
      <c r="P1155" s="1">
        <v>132316</v>
      </c>
      <c r="Q1155" s="1">
        <v>132424</v>
      </c>
      <c r="T1155"/>
    </row>
    <row r="1156" spans="1:20" x14ac:dyDescent="0.15">
      <c r="A1156" t="s">
        <v>10818</v>
      </c>
      <c r="B1156">
        <v>22081</v>
      </c>
      <c r="C1156" t="s">
        <v>10819</v>
      </c>
      <c r="D1156" t="str">
        <f t="shared" ref="D1156:D1219" si="56">MID(C1156,FIND(",",C1156)+2,9999)</f>
        <v>Louisiana</v>
      </c>
      <c r="E1156" t="str">
        <f t="shared" si="55"/>
        <v xml:space="preserve">Red River </v>
      </c>
      <c r="F1156" t="s">
        <v>16367</v>
      </c>
      <c r="G1156" t="s">
        <v>14806</v>
      </c>
      <c r="H1156" s="4" t="s">
        <v>213</v>
      </c>
      <c r="I1156" s="1">
        <v>9091</v>
      </c>
      <c r="J1156" s="1">
        <v>9091</v>
      </c>
      <c r="K1156" s="1">
        <v>9058</v>
      </c>
      <c r="L1156" s="1">
        <v>9050</v>
      </c>
      <c r="M1156" s="1">
        <v>9032</v>
      </c>
      <c r="N1156" s="1">
        <v>8886</v>
      </c>
      <c r="O1156" s="1">
        <v>8688</v>
      </c>
      <c r="P1156" s="1">
        <v>8629</v>
      </c>
      <c r="Q1156" s="1">
        <v>8550</v>
      </c>
      <c r="T1156"/>
    </row>
    <row r="1157" spans="1:20" x14ac:dyDescent="0.15">
      <c r="A1157" t="s">
        <v>10820</v>
      </c>
      <c r="B1157">
        <v>22083</v>
      </c>
      <c r="C1157" t="s">
        <v>10821</v>
      </c>
      <c r="D1157" t="str">
        <f t="shared" si="56"/>
        <v>Louisiana</v>
      </c>
      <c r="E1157" t="str">
        <f t="shared" si="55"/>
        <v xml:space="preserve">Richland </v>
      </c>
      <c r="F1157" t="s">
        <v>15322</v>
      </c>
      <c r="G1157" t="s">
        <v>14806</v>
      </c>
      <c r="H1157" s="4" t="s">
        <v>204</v>
      </c>
      <c r="I1157" s="1">
        <v>20725</v>
      </c>
      <c r="J1157" s="1">
        <v>20725</v>
      </c>
      <c r="K1157" s="1">
        <v>20741</v>
      </c>
      <c r="L1157" s="1">
        <v>20885</v>
      </c>
      <c r="M1157" s="1">
        <v>20912</v>
      </c>
      <c r="N1157" s="1">
        <v>20875</v>
      </c>
      <c r="O1157" s="1">
        <v>20715</v>
      </c>
      <c r="P1157" s="1">
        <v>20529</v>
      </c>
      <c r="Q1157" s="1">
        <v>20430</v>
      </c>
      <c r="T1157"/>
    </row>
    <row r="1158" spans="1:20" x14ac:dyDescent="0.15">
      <c r="A1158" t="s">
        <v>10822</v>
      </c>
      <c r="B1158">
        <v>22085</v>
      </c>
      <c r="C1158" t="s">
        <v>10823</v>
      </c>
      <c r="D1158" t="str">
        <f t="shared" si="56"/>
        <v>Louisiana</v>
      </c>
      <c r="E1158" t="str">
        <f t="shared" si="55"/>
        <v xml:space="preserve">Sabine </v>
      </c>
      <c r="F1158" t="s">
        <v>16373</v>
      </c>
      <c r="G1158" t="s">
        <v>14806</v>
      </c>
      <c r="H1158" s="4" t="s">
        <v>213</v>
      </c>
      <c r="I1158" s="1">
        <v>24233</v>
      </c>
      <c r="J1158" s="1">
        <v>24233</v>
      </c>
      <c r="K1158" s="1">
        <v>24234</v>
      </c>
      <c r="L1158" s="1">
        <v>24432</v>
      </c>
      <c r="M1158" s="1">
        <v>24310</v>
      </c>
      <c r="N1158" s="1">
        <v>24213</v>
      </c>
      <c r="O1158" s="1">
        <v>24073</v>
      </c>
      <c r="P1158" s="1">
        <v>24146</v>
      </c>
      <c r="Q1158" s="1">
        <v>23977</v>
      </c>
      <c r="T1158"/>
    </row>
    <row r="1159" spans="1:20" x14ac:dyDescent="0.15">
      <c r="A1159" t="s">
        <v>10824</v>
      </c>
      <c r="B1159">
        <v>22087</v>
      </c>
      <c r="C1159" t="s">
        <v>10825</v>
      </c>
      <c r="D1159" t="str">
        <f t="shared" si="56"/>
        <v>Louisiana</v>
      </c>
      <c r="E1159" t="str">
        <f t="shared" si="55"/>
        <v xml:space="preserve">St. Bernard </v>
      </c>
      <c r="F1159" t="s">
        <v>16590</v>
      </c>
      <c r="G1159" t="s">
        <v>14806</v>
      </c>
      <c r="H1159" s="4" t="s">
        <v>204</v>
      </c>
      <c r="I1159" s="1">
        <v>35897</v>
      </c>
      <c r="J1159" s="1">
        <v>35897</v>
      </c>
      <c r="K1159" s="1">
        <v>36813</v>
      </c>
      <c r="L1159" s="1">
        <v>39504</v>
      </c>
      <c r="M1159" s="1">
        <v>41519</v>
      </c>
      <c r="N1159" s="1">
        <v>43409</v>
      </c>
      <c r="O1159" s="1">
        <v>44455</v>
      </c>
      <c r="P1159" s="1">
        <v>45384</v>
      </c>
      <c r="Q1159" s="1">
        <v>45688</v>
      </c>
      <c r="T1159"/>
    </row>
    <row r="1160" spans="1:20" x14ac:dyDescent="0.15">
      <c r="A1160" t="s">
        <v>10826</v>
      </c>
      <c r="B1160">
        <v>22089</v>
      </c>
      <c r="C1160" t="s">
        <v>10827</v>
      </c>
      <c r="D1160" t="str">
        <f t="shared" si="56"/>
        <v>Louisiana</v>
      </c>
      <c r="E1160" t="str">
        <f t="shared" si="55"/>
        <v xml:space="preserve">St. Charles </v>
      </c>
      <c r="F1160" t="s">
        <v>15769</v>
      </c>
      <c r="G1160" t="s">
        <v>14806</v>
      </c>
      <c r="H1160" s="4" t="s">
        <v>204</v>
      </c>
      <c r="I1160" s="1">
        <v>52780</v>
      </c>
      <c r="J1160" s="1">
        <v>52887</v>
      </c>
      <c r="K1160" s="1">
        <v>52844</v>
      </c>
      <c r="L1160" s="1">
        <v>52424</v>
      </c>
      <c r="M1160" s="1">
        <v>52484</v>
      </c>
      <c r="N1160" s="1">
        <v>52650</v>
      </c>
      <c r="O1160" s="1">
        <v>52779</v>
      </c>
      <c r="P1160" s="1">
        <v>52702</v>
      </c>
      <c r="Q1160" s="1">
        <v>52923</v>
      </c>
      <c r="T1160"/>
    </row>
    <row r="1161" spans="1:20" x14ac:dyDescent="0.15">
      <c r="A1161" t="s">
        <v>10828</v>
      </c>
      <c r="B1161">
        <v>22091</v>
      </c>
      <c r="C1161" t="s">
        <v>10829</v>
      </c>
      <c r="D1161" t="str">
        <f t="shared" si="56"/>
        <v>Louisiana</v>
      </c>
      <c r="E1161" t="str">
        <f t="shared" si="55"/>
        <v xml:space="preserve">St. Helena </v>
      </c>
      <c r="F1161" t="s">
        <v>16591</v>
      </c>
      <c r="G1161" t="s">
        <v>14806</v>
      </c>
      <c r="H1161" s="4" t="s">
        <v>204</v>
      </c>
      <c r="I1161" s="1">
        <v>11203</v>
      </c>
      <c r="J1161" s="1">
        <v>11203</v>
      </c>
      <c r="K1161" s="1">
        <v>11168</v>
      </c>
      <c r="L1161" s="1">
        <v>11013</v>
      </c>
      <c r="M1161" s="1">
        <v>11036</v>
      </c>
      <c r="N1161" s="1">
        <v>10843</v>
      </c>
      <c r="O1161" s="1">
        <v>10612</v>
      </c>
      <c r="P1161" s="1">
        <v>10569</v>
      </c>
      <c r="Q1161" s="1">
        <v>10512</v>
      </c>
      <c r="T1161"/>
    </row>
    <row r="1162" spans="1:20" x14ac:dyDescent="0.15">
      <c r="A1162" t="s">
        <v>10830</v>
      </c>
      <c r="B1162">
        <v>22093</v>
      </c>
      <c r="C1162" t="s">
        <v>10831</v>
      </c>
      <c r="D1162" t="str">
        <f t="shared" si="56"/>
        <v>Louisiana</v>
      </c>
      <c r="E1162" t="str">
        <f t="shared" si="55"/>
        <v xml:space="preserve">St. James </v>
      </c>
      <c r="F1162" t="s">
        <v>16592</v>
      </c>
      <c r="G1162" t="s">
        <v>14806</v>
      </c>
      <c r="H1162" s="4" t="s">
        <v>213</v>
      </c>
      <c r="I1162" s="1">
        <v>22102</v>
      </c>
      <c r="J1162" s="1">
        <v>22102</v>
      </c>
      <c r="K1162" s="1">
        <v>22006</v>
      </c>
      <c r="L1162" s="1">
        <v>21818</v>
      </c>
      <c r="M1162" s="1">
        <v>21665</v>
      </c>
      <c r="N1162" s="1">
        <v>21610</v>
      </c>
      <c r="O1162" s="1">
        <v>21554</v>
      </c>
      <c r="P1162" s="1">
        <v>21517</v>
      </c>
      <c r="Q1162" s="1">
        <v>21557</v>
      </c>
      <c r="T1162"/>
    </row>
    <row r="1163" spans="1:20" x14ac:dyDescent="0.15">
      <c r="A1163" t="s">
        <v>10832</v>
      </c>
      <c r="B1163">
        <v>22095</v>
      </c>
      <c r="C1163" t="s">
        <v>10833</v>
      </c>
      <c r="D1163" t="str">
        <f t="shared" si="56"/>
        <v>Louisiana</v>
      </c>
      <c r="E1163" t="str">
        <f t="shared" si="55"/>
        <v xml:space="preserve">St. John the Baptist </v>
      </c>
      <c r="F1163" t="s">
        <v>16593</v>
      </c>
      <c r="G1163" t="s">
        <v>14806</v>
      </c>
      <c r="H1163" s="4" t="s">
        <v>204</v>
      </c>
      <c r="I1163" s="1">
        <v>45924</v>
      </c>
      <c r="J1163" s="1">
        <v>45817</v>
      </c>
      <c r="K1163" s="1">
        <v>45624</v>
      </c>
      <c r="L1163" s="1">
        <v>45056</v>
      </c>
      <c r="M1163" s="1">
        <v>44760</v>
      </c>
      <c r="N1163" s="1">
        <v>43615</v>
      </c>
      <c r="O1163" s="1">
        <v>43797</v>
      </c>
      <c r="P1163" s="1">
        <v>43639</v>
      </c>
      <c r="Q1163" s="1">
        <v>43631</v>
      </c>
      <c r="T1163"/>
    </row>
    <row r="1164" spans="1:20" x14ac:dyDescent="0.15">
      <c r="A1164" t="s">
        <v>10834</v>
      </c>
      <c r="B1164">
        <v>22097</v>
      </c>
      <c r="C1164" t="s">
        <v>10835</v>
      </c>
      <c r="D1164" t="str">
        <f t="shared" si="56"/>
        <v>Louisiana</v>
      </c>
      <c r="E1164" t="str">
        <f t="shared" si="55"/>
        <v xml:space="preserve">St. Landry </v>
      </c>
      <c r="F1164" t="s">
        <v>16594</v>
      </c>
      <c r="G1164" t="s">
        <v>14806</v>
      </c>
      <c r="H1164" s="4" t="s">
        <v>204</v>
      </c>
      <c r="I1164" s="1">
        <v>83384</v>
      </c>
      <c r="J1164" s="1">
        <v>83387</v>
      </c>
      <c r="K1164" s="1">
        <v>83495</v>
      </c>
      <c r="L1164" s="1">
        <v>83422</v>
      </c>
      <c r="M1164" s="1">
        <v>83490</v>
      </c>
      <c r="N1164" s="1">
        <v>83510</v>
      </c>
      <c r="O1164" s="1">
        <v>83823</v>
      </c>
      <c r="P1164" s="1">
        <v>83790</v>
      </c>
      <c r="Q1164" s="1">
        <v>83883</v>
      </c>
      <c r="T1164"/>
    </row>
    <row r="1165" spans="1:20" x14ac:dyDescent="0.15">
      <c r="A1165" t="s">
        <v>10836</v>
      </c>
      <c r="B1165">
        <v>22099</v>
      </c>
      <c r="C1165" t="s">
        <v>10837</v>
      </c>
      <c r="D1165" t="str">
        <f t="shared" si="56"/>
        <v>Louisiana</v>
      </c>
      <c r="E1165" t="str">
        <f t="shared" si="55"/>
        <v xml:space="preserve">St. Martin </v>
      </c>
      <c r="F1165" t="s">
        <v>16595</v>
      </c>
      <c r="G1165" t="s">
        <v>14806</v>
      </c>
      <c r="H1165" s="4" t="s">
        <v>204</v>
      </c>
      <c r="I1165" s="1">
        <v>52160</v>
      </c>
      <c r="J1165" s="1">
        <v>52162</v>
      </c>
      <c r="K1165" s="1">
        <v>52261</v>
      </c>
      <c r="L1165" s="1">
        <v>52850</v>
      </c>
      <c r="M1165" s="1">
        <v>52729</v>
      </c>
      <c r="N1165" s="1">
        <v>52948</v>
      </c>
      <c r="O1165" s="1">
        <v>53321</v>
      </c>
      <c r="P1165" s="1">
        <v>53921</v>
      </c>
      <c r="Q1165" s="1">
        <v>54007</v>
      </c>
      <c r="T1165"/>
    </row>
    <row r="1166" spans="1:20" x14ac:dyDescent="0.15">
      <c r="A1166" t="s">
        <v>10838</v>
      </c>
      <c r="B1166">
        <v>22101</v>
      </c>
      <c r="C1166" t="s">
        <v>10839</v>
      </c>
      <c r="D1166" t="str">
        <f t="shared" si="56"/>
        <v>Louisiana</v>
      </c>
      <c r="E1166" t="str">
        <f t="shared" si="55"/>
        <v xml:space="preserve">St. Mary </v>
      </c>
      <c r="F1166" t="s">
        <v>16596</v>
      </c>
      <c r="G1166" t="s">
        <v>14806</v>
      </c>
      <c r="H1166" s="4" t="s">
        <v>204</v>
      </c>
      <c r="I1166" s="1">
        <v>54650</v>
      </c>
      <c r="J1166" s="1">
        <v>54650</v>
      </c>
      <c r="K1166" s="1">
        <v>54542</v>
      </c>
      <c r="L1166" s="1">
        <v>54149</v>
      </c>
      <c r="M1166" s="1">
        <v>53554</v>
      </c>
      <c r="N1166" s="1">
        <v>53531</v>
      </c>
      <c r="O1166" s="1">
        <v>53234</v>
      </c>
      <c r="P1166" s="1">
        <v>52854</v>
      </c>
      <c r="Q1166" s="1">
        <v>52093</v>
      </c>
      <c r="T1166"/>
    </row>
    <row r="1167" spans="1:20" x14ac:dyDescent="0.15">
      <c r="A1167" t="s">
        <v>10840</v>
      </c>
      <c r="B1167">
        <v>22103</v>
      </c>
      <c r="C1167" t="s">
        <v>10841</v>
      </c>
      <c r="D1167" t="str">
        <f t="shared" si="56"/>
        <v>Louisiana</v>
      </c>
      <c r="E1167" t="str">
        <f t="shared" si="55"/>
        <v xml:space="preserve">St. Tammany </v>
      </c>
      <c r="F1167" t="s">
        <v>16597</v>
      </c>
      <c r="G1167" t="s">
        <v>14806</v>
      </c>
      <c r="H1167" s="4" t="s">
        <v>204</v>
      </c>
      <c r="I1167" s="1">
        <v>233740</v>
      </c>
      <c r="J1167" s="1">
        <v>233737</v>
      </c>
      <c r="K1167" s="1">
        <v>234568</v>
      </c>
      <c r="L1167" s="1">
        <v>236832</v>
      </c>
      <c r="M1167" s="1">
        <v>239323</v>
      </c>
      <c r="N1167" s="1">
        <v>242427</v>
      </c>
      <c r="O1167" s="1">
        <v>246026</v>
      </c>
      <c r="P1167" s="1">
        <v>249968</v>
      </c>
      <c r="Q1167" s="1">
        <v>253602</v>
      </c>
      <c r="T1167"/>
    </row>
    <row r="1168" spans="1:20" x14ac:dyDescent="0.15">
      <c r="A1168" t="s">
        <v>10842</v>
      </c>
      <c r="B1168">
        <v>22105</v>
      </c>
      <c r="C1168" t="s">
        <v>10843</v>
      </c>
      <c r="D1168" t="str">
        <f t="shared" si="56"/>
        <v>Louisiana</v>
      </c>
      <c r="E1168" t="str">
        <f t="shared" si="55"/>
        <v xml:space="preserve">Tangipahoa </v>
      </c>
      <c r="F1168" t="s">
        <v>16598</v>
      </c>
      <c r="G1168" t="s">
        <v>14806</v>
      </c>
      <c r="H1168" s="4" t="s">
        <v>204</v>
      </c>
      <c r="I1168" s="1">
        <v>121097</v>
      </c>
      <c r="J1168" s="1">
        <v>121101</v>
      </c>
      <c r="K1168" s="1">
        <v>121492</v>
      </c>
      <c r="L1168" s="1">
        <v>122629</v>
      </c>
      <c r="M1168" s="1">
        <v>123655</v>
      </c>
      <c r="N1168" s="1">
        <v>125430</v>
      </c>
      <c r="O1168" s="1">
        <v>127024</v>
      </c>
      <c r="P1168" s="1">
        <v>128756</v>
      </c>
      <c r="Q1168" s="1">
        <v>130710</v>
      </c>
      <c r="T1168"/>
    </row>
    <row r="1169" spans="1:20" x14ac:dyDescent="0.15">
      <c r="A1169" t="s">
        <v>10844</v>
      </c>
      <c r="B1169">
        <v>22107</v>
      </c>
      <c r="C1169" t="s">
        <v>10845</v>
      </c>
      <c r="D1169" t="str">
        <f t="shared" si="56"/>
        <v>Louisiana</v>
      </c>
      <c r="E1169" t="str">
        <f t="shared" si="55"/>
        <v xml:space="preserve">Tensas </v>
      </c>
      <c r="F1169" t="s">
        <v>16599</v>
      </c>
      <c r="G1169" t="s">
        <v>14806</v>
      </c>
      <c r="H1169" s="4" t="s">
        <v>204</v>
      </c>
      <c r="I1169" s="1">
        <v>5252</v>
      </c>
      <c r="J1169" s="1">
        <v>5252</v>
      </c>
      <c r="K1169" s="1">
        <v>5224</v>
      </c>
      <c r="L1169" s="1">
        <v>5084</v>
      </c>
      <c r="M1169" s="1">
        <v>4965</v>
      </c>
      <c r="N1169" s="1">
        <v>4881</v>
      </c>
      <c r="O1169" s="1">
        <v>4797</v>
      </c>
      <c r="P1169" s="1">
        <v>4726</v>
      </c>
      <c r="Q1169" s="1">
        <v>4597</v>
      </c>
      <c r="T1169"/>
    </row>
    <row r="1170" spans="1:20" x14ac:dyDescent="0.15">
      <c r="A1170" t="s">
        <v>10846</v>
      </c>
      <c r="B1170">
        <v>22109</v>
      </c>
      <c r="C1170" t="s">
        <v>10847</v>
      </c>
      <c r="D1170" t="str">
        <f t="shared" si="56"/>
        <v>Louisiana</v>
      </c>
      <c r="E1170" t="str">
        <f t="shared" si="55"/>
        <v xml:space="preserve">Terrebonne </v>
      </c>
      <c r="F1170" t="s">
        <v>16600</v>
      </c>
      <c r="G1170" t="s">
        <v>14806</v>
      </c>
      <c r="H1170" s="4" t="s">
        <v>204</v>
      </c>
      <c r="I1170" s="1">
        <v>111860</v>
      </c>
      <c r="J1170" s="1">
        <v>111580</v>
      </c>
      <c r="K1170" s="1">
        <v>111538</v>
      </c>
      <c r="L1170" s="1">
        <v>111667</v>
      </c>
      <c r="M1170" s="1">
        <v>111804</v>
      </c>
      <c r="N1170" s="1">
        <v>112803</v>
      </c>
      <c r="O1170" s="1">
        <v>113645</v>
      </c>
      <c r="P1170" s="1">
        <v>114025</v>
      </c>
      <c r="Q1170" s="1">
        <v>113220</v>
      </c>
      <c r="T1170"/>
    </row>
    <row r="1171" spans="1:20" x14ac:dyDescent="0.15">
      <c r="A1171" t="s">
        <v>10848</v>
      </c>
      <c r="B1171">
        <v>22111</v>
      </c>
      <c r="C1171" t="s">
        <v>10849</v>
      </c>
      <c r="D1171" t="str">
        <f t="shared" si="56"/>
        <v>Louisiana</v>
      </c>
      <c r="E1171" t="str">
        <f t="shared" si="55"/>
        <v xml:space="preserve">Union </v>
      </c>
      <c r="F1171" t="s">
        <v>14962</v>
      </c>
      <c r="G1171" t="s">
        <v>14806</v>
      </c>
      <c r="H1171" s="4" t="s">
        <v>204</v>
      </c>
      <c r="I1171" s="1">
        <v>22721</v>
      </c>
      <c r="J1171" s="1">
        <v>22779</v>
      </c>
      <c r="K1171" s="1">
        <v>22825</v>
      </c>
      <c r="L1171" s="1">
        <v>22753</v>
      </c>
      <c r="M1171" s="1">
        <v>22506</v>
      </c>
      <c r="N1171" s="1">
        <v>22386</v>
      </c>
      <c r="O1171" s="1">
        <v>22478</v>
      </c>
      <c r="P1171" s="1">
        <v>22445</v>
      </c>
      <c r="Q1171" s="1">
        <v>22487</v>
      </c>
      <c r="T1171"/>
    </row>
    <row r="1172" spans="1:20" x14ac:dyDescent="0.15">
      <c r="A1172" t="s">
        <v>10850</v>
      </c>
      <c r="B1172">
        <v>22113</v>
      </c>
      <c r="C1172" t="s">
        <v>10851</v>
      </c>
      <c r="D1172" t="str">
        <f t="shared" si="56"/>
        <v>Louisiana</v>
      </c>
      <c r="E1172" t="str">
        <f t="shared" si="55"/>
        <v xml:space="preserve">Vermilion </v>
      </c>
      <c r="F1172" t="s">
        <v>15329</v>
      </c>
      <c r="G1172" t="s">
        <v>14806</v>
      </c>
      <c r="H1172" s="4" t="s">
        <v>204</v>
      </c>
      <c r="I1172" s="1">
        <v>57999</v>
      </c>
      <c r="J1172" s="1">
        <v>57981</v>
      </c>
      <c r="K1172" s="1">
        <v>58074</v>
      </c>
      <c r="L1172" s="1">
        <v>58221</v>
      </c>
      <c r="M1172" s="1">
        <v>58637</v>
      </c>
      <c r="N1172" s="1">
        <v>59282</v>
      </c>
      <c r="O1172" s="1">
        <v>59537</v>
      </c>
      <c r="P1172" s="1">
        <v>59961</v>
      </c>
      <c r="Q1172" s="1">
        <v>60205</v>
      </c>
      <c r="T1172"/>
    </row>
    <row r="1173" spans="1:20" x14ac:dyDescent="0.15">
      <c r="A1173" t="s">
        <v>10852</v>
      </c>
      <c r="B1173">
        <v>22115</v>
      </c>
      <c r="C1173" t="s">
        <v>10853</v>
      </c>
      <c r="D1173" t="str">
        <f t="shared" si="56"/>
        <v>Louisiana</v>
      </c>
      <c r="E1173" t="str">
        <f t="shared" si="55"/>
        <v xml:space="preserve">Vernon </v>
      </c>
      <c r="F1173" t="s">
        <v>15777</v>
      </c>
      <c r="G1173" t="s">
        <v>14806</v>
      </c>
      <c r="H1173" s="4" t="s">
        <v>213</v>
      </c>
      <c r="I1173" s="1">
        <v>52334</v>
      </c>
      <c r="J1173" s="1">
        <v>52334</v>
      </c>
      <c r="K1173" s="1">
        <v>52743</v>
      </c>
      <c r="L1173" s="1">
        <v>52308</v>
      </c>
      <c r="M1173" s="1">
        <v>54179</v>
      </c>
      <c r="N1173" s="1">
        <v>52889</v>
      </c>
      <c r="O1173" s="1">
        <v>52161</v>
      </c>
      <c r="P1173" s="1">
        <v>50706</v>
      </c>
      <c r="Q1173" s="1">
        <v>50569</v>
      </c>
      <c r="T1173"/>
    </row>
    <row r="1174" spans="1:20" x14ac:dyDescent="0.15">
      <c r="A1174" t="s">
        <v>10854</v>
      </c>
      <c r="B1174">
        <v>22117</v>
      </c>
      <c r="C1174" t="s">
        <v>10855</v>
      </c>
      <c r="D1174" t="str">
        <f t="shared" si="56"/>
        <v>Louisiana</v>
      </c>
      <c r="E1174" t="str">
        <f t="shared" si="55"/>
        <v xml:space="preserve">Washington </v>
      </c>
      <c r="F1174" t="s">
        <v>14893</v>
      </c>
      <c r="G1174" t="s">
        <v>14806</v>
      </c>
      <c r="H1174" s="4" t="s">
        <v>8459</v>
      </c>
      <c r="I1174" s="1">
        <v>47168</v>
      </c>
      <c r="J1174" s="1">
        <v>47171</v>
      </c>
      <c r="K1174" s="1">
        <v>47098</v>
      </c>
      <c r="L1174" s="1">
        <v>47130</v>
      </c>
      <c r="M1174" s="1">
        <v>46641</v>
      </c>
      <c r="N1174" s="1">
        <v>46319</v>
      </c>
      <c r="O1174" s="1">
        <v>46242</v>
      </c>
      <c r="P1174" s="1">
        <v>46322</v>
      </c>
      <c r="Q1174" s="1">
        <v>46310</v>
      </c>
      <c r="T1174"/>
    </row>
    <row r="1175" spans="1:20" x14ac:dyDescent="0.15">
      <c r="A1175" t="s">
        <v>10856</v>
      </c>
      <c r="B1175">
        <v>22119</v>
      </c>
      <c r="C1175" t="s">
        <v>10857</v>
      </c>
      <c r="D1175" t="str">
        <f t="shared" si="56"/>
        <v>Louisiana</v>
      </c>
      <c r="E1175" t="str">
        <f t="shared" si="55"/>
        <v xml:space="preserve">Webster </v>
      </c>
      <c r="F1175" t="s">
        <v>15240</v>
      </c>
      <c r="G1175" t="s">
        <v>14806</v>
      </c>
      <c r="H1175" s="4" t="s">
        <v>213</v>
      </c>
      <c r="I1175" s="1">
        <v>41207</v>
      </c>
      <c r="J1175" s="1">
        <v>41207</v>
      </c>
      <c r="K1175" s="1">
        <v>41192</v>
      </c>
      <c r="L1175" s="1">
        <v>41230</v>
      </c>
      <c r="M1175" s="1">
        <v>40919</v>
      </c>
      <c r="N1175" s="1">
        <v>40665</v>
      </c>
      <c r="O1175" s="1">
        <v>40305</v>
      </c>
      <c r="P1175" s="1">
        <v>40075</v>
      </c>
      <c r="Q1175" s="1">
        <v>39710</v>
      </c>
      <c r="T1175"/>
    </row>
    <row r="1176" spans="1:20" x14ac:dyDescent="0.15">
      <c r="A1176" t="s">
        <v>10858</v>
      </c>
      <c r="B1176">
        <v>22121</v>
      </c>
      <c r="C1176" t="s">
        <v>10859</v>
      </c>
      <c r="D1176" t="str">
        <f t="shared" si="56"/>
        <v>Louisiana</v>
      </c>
      <c r="E1176" t="str">
        <f t="shared" si="55"/>
        <v xml:space="preserve">West Baton Rouge </v>
      </c>
      <c r="F1176" t="s">
        <v>16601</v>
      </c>
      <c r="G1176" t="s">
        <v>14806</v>
      </c>
      <c r="H1176" s="4" t="s">
        <v>204</v>
      </c>
      <c r="I1176" s="1">
        <v>23788</v>
      </c>
      <c r="J1176" s="1">
        <v>23788</v>
      </c>
      <c r="K1176" s="1">
        <v>23948</v>
      </c>
      <c r="L1176" s="1">
        <v>24080</v>
      </c>
      <c r="M1176" s="1">
        <v>24096</v>
      </c>
      <c r="N1176" s="1">
        <v>24581</v>
      </c>
      <c r="O1176" s="1">
        <v>25128</v>
      </c>
      <c r="P1176" s="1">
        <v>25484</v>
      </c>
      <c r="Q1176" s="1">
        <v>25795</v>
      </c>
      <c r="T1176"/>
    </row>
    <row r="1177" spans="1:20" x14ac:dyDescent="0.15">
      <c r="A1177" t="s">
        <v>10860</v>
      </c>
      <c r="B1177">
        <v>22123</v>
      </c>
      <c r="C1177" t="s">
        <v>10861</v>
      </c>
      <c r="D1177" t="str">
        <f t="shared" si="56"/>
        <v>Louisiana</v>
      </c>
      <c r="E1177" t="str">
        <f t="shared" si="55"/>
        <v xml:space="preserve">West Carroll </v>
      </c>
      <c r="F1177" t="s">
        <v>16602</v>
      </c>
      <c r="G1177" t="s">
        <v>14806</v>
      </c>
      <c r="H1177" s="4" t="s">
        <v>204</v>
      </c>
      <c r="I1177" s="1">
        <v>11604</v>
      </c>
      <c r="J1177" s="1">
        <v>11604</v>
      </c>
      <c r="K1177" s="1">
        <v>11577</v>
      </c>
      <c r="L1177" s="1">
        <v>11515</v>
      </c>
      <c r="M1177" s="1">
        <v>11497</v>
      </c>
      <c r="N1177" s="1">
        <v>11456</v>
      </c>
      <c r="O1177" s="1">
        <v>11501</v>
      </c>
      <c r="P1177" s="1">
        <v>11282</v>
      </c>
      <c r="Q1177" s="1">
        <v>11114</v>
      </c>
      <c r="T1177"/>
    </row>
    <row r="1178" spans="1:20" x14ac:dyDescent="0.15">
      <c r="A1178" t="s">
        <v>10862</v>
      </c>
      <c r="B1178">
        <v>22125</v>
      </c>
      <c r="C1178" t="s">
        <v>10863</v>
      </c>
      <c r="D1178" t="str">
        <f t="shared" si="56"/>
        <v>Louisiana</v>
      </c>
      <c r="E1178" t="str">
        <f t="shared" si="55"/>
        <v xml:space="preserve">West Feliciana </v>
      </c>
      <c r="F1178" t="s">
        <v>16603</v>
      </c>
      <c r="G1178" t="s">
        <v>14806</v>
      </c>
      <c r="H1178" s="4" t="s">
        <v>204</v>
      </c>
      <c r="I1178" s="1">
        <v>15625</v>
      </c>
      <c r="J1178" s="1">
        <v>15625</v>
      </c>
      <c r="K1178" s="1">
        <v>15624</v>
      </c>
      <c r="L1178" s="1">
        <v>15472</v>
      </c>
      <c r="M1178" s="1">
        <v>15442</v>
      </c>
      <c r="N1178" s="1">
        <v>15419</v>
      </c>
      <c r="O1178" s="1">
        <v>15349</v>
      </c>
      <c r="P1178" s="1">
        <v>15368</v>
      </c>
      <c r="Q1178" s="1">
        <v>15344</v>
      </c>
      <c r="T1178"/>
    </row>
    <row r="1179" spans="1:20" x14ac:dyDescent="0.15">
      <c r="A1179" t="s">
        <v>10864</v>
      </c>
      <c r="B1179">
        <v>22127</v>
      </c>
      <c r="C1179" t="s">
        <v>10865</v>
      </c>
      <c r="D1179" t="str">
        <f t="shared" si="56"/>
        <v>Louisiana</v>
      </c>
      <c r="E1179" t="str">
        <f t="shared" si="55"/>
        <v xml:space="preserve">Winn </v>
      </c>
      <c r="F1179" t="s">
        <v>16604</v>
      </c>
      <c r="G1179" t="s">
        <v>14806</v>
      </c>
      <c r="H1179" s="25" t="s">
        <v>204</v>
      </c>
      <c r="I1179" s="1">
        <v>15313</v>
      </c>
      <c r="J1179" s="1">
        <v>15313</v>
      </c>
      <c r="K1179" s="1">
        <v>15283</v>
      </c>
      <c r="L1179" s="1">
        <v>15138</v>
      </c>
      <c r="M1179" s="1">
        <v>15054</v>
      </c>
      <c r="N1179" s="1">
        <v>14784</v>
      </c>
      <c r="O1179" s="1">
        <v>14736</v>
      </c>
      <c r="P1179" s="1">
        <v>14527</v>
      </c>
      <c r="Q1179" s="1">
        <v>14376</v>
      </c>
      <c r="T1179"/>
    </row>
    <row r="1180" spans="1:20" x14ac:dyDescent="0.15">
      <c r="A1180" t="s">
        <v>10866</v>
      </c>
      <c r="B1180">
        <v>23001</v>
      </c>
      <c r="C1180" t="s">
        <v>10867</v>
      </c>
      <c r="D1180" t="str">
        <f t="shared" si="56"/>
        <v>Maine</v>
      </c>
      <c r="E1180" t="str">
        <f t="shared" ref="E1180:E1218" si="57">MID(MID(C1180,1,FIND(D1180,C1180)-3),1,FIND(" County",MID(C1180,1,FIND(D1180,C1180)-3)))</f>
        <v xml:space="preserve">Androscoggin </v>
      </c>
      <c r="F1180" t="s">
        <v>15543</v>
      </c>
      <c r="G1180" t="s">
        <v>14807</v>
      </c>
      <c r="H1180" s="4" t="s">
        <v>7987</v>
      </c>
      <c r="I1180" s="1">
        <v>107702</v>
      </c>
      <c r="J1180" s="1">
        <v>107702</v>
      </c>
      <c r="K1180" s="1">
        <v>107705</v>
      </c>
      <c r="L1180" s="1">
        <v>107394</v>
      </c>
      <c r="M1180" s="1">
        <v>107539</v>
      </c>
      <c r="N1180" s="1">
        <v>107370</v>
      </c>
      <c r="O1180" s="1">
        <v>107408</v>
      </c>
      <c r="P1180" s="1">
        <v>107245</v>
      </c>
      <c r="Q1180" s="1">
        <v>107319</v>
      </c>
      <c r="S1180" s="14"/>
      <c r="T1180" s="15"/>
    </row>
    <row r="1181" spans="1:20" x14ac:dyDescent="0.15">
      <c r="A1181" t="s">
        <v>10868</v>
      </c>
      <c r="B1181">
        <v>23003</v>
      </c>
      <c r="C1181" t="s">
        <v>10869</v>
      </c>
      <c r="D1181" t="str">
        <f t="shared" si="56"/>
        <v>Maine</v>
      </c>
      <c r="E1181" t="str">
        <f t="shared" si="57"/>
        <v xml:space="preserve">Aroostook </v>
      </c>
      <c r="F1181" t="s">
        <v>15544</v>
      </c>
      <c r="G1181" t="s">
        <v>14807</v>
      </c>
      <c r="H1181" s="4" t="s">
        <v>7987</v>
      </c>
      <c r="I1181" s="1">
        <v>71870</v>
      </c>
      <c r="J1181" s="1">
        <v>71871</v>
      </c>
      <c r="K1181" s="1">
        <v>71721</v>
      </c>
      <c r="L1181" s="1">
        <v>71362</v>
      </c>
      <c r="M1181" s="1">
        <v>70774</v>
      </c>
      <c r="N1181" s="1">
        <v>70048</v>
      </c>
      <c r="O1181" s="1">
        <v>69490</v>
      </c>
      <c r="P1181" s="1">
        <v>68752</v>
      </c>
      <c r="Q1181" s="1">
        <v>67959</v>
      </c>
      <c r="S1181" s="14"/>
      <c r="T1181" s="15"/>
    </row>
    <row r="1182" spans="1:20" x14ac:dyDescent="0.15">
      <c r="A1182" t="s">
        <v>10870</v>
      </c>
      <c r="B1182">
        <v>23005</v>
      </c>
      <c r="C1182" t="s">
        <v>10871</v>
      </c>
      <c r="D1182" t="str">
        <f t="shared" si="56"/>
        <v>Maine</v>
      </c>
      <c r="E1182" t="str">
        <f t="shared" si="57"/>
        <v xml:space="preserve">Cumberland </v>
      </c>
      <c r="F1182" t="s">
        <v>15291</v>
      </c>
      <c r="G1182" t="s">
        <v>14807</v>
      </c>
      <c r="H1182" s="4" t="s">
        <v>104</v>
      </c>
      <c r="I1182" s="1">
        <v>281674</v>
      </c>
      <c r="J1182" s="1">
        <v>281673</v>
      </c>
      <c r="K1182" s="1">
        <v>281484</v>
      </c>
      <c r="L1182" s="1">
        <v>282767</v>
      </c>
      <c r="M1182" s="1">
        <v>284133</v>
      </c>
      <c r="N1182" s="1">
        <v>286124</v>
      </c>
      <c r="O1182" s="1">
        <v>288258</v>
      </c>
      <c r="P1182" s="1">
        <v>290464</v>
      </c>
      <c r="Q1182" s="1">
        <v>292041</v>
      </c>
      <c r="T1182"/>
    </row>
    <row r="1183" spans="1:20" x14ac:dyDescent="0.15">
      <c r="A1183" t="s">
        <v>10872</v>
      </c>
      <c r="B1183">
        <v>23007</v>
      </c>
      <c r="C1183" t="s">
        <v>10873</v>
      </c>
      <c r="D1183" t="str">
        <f t="shared" si="56"/>
        <v>Maine</v>
      </c>
      <c r="E1183" t="str">
        <f t="shared" si="57"/>
        <v xml:space="preserve">Franklin </v>
      </c>
      <c r="F1183" t="s">
        <v>14858</v>
      </c>
      <c r="G1183" t="s">
        <v>14807</v>
      </c>
      <c r="H1183" s="4" t="s">
        <v>7987</v>
      </c>
      <c r="I1183" s="1">
        <v>30768</v>
      </c>
      <c r="J1183" s="1">
        <v>30768</v>
      </c>
      <c r="K1183" s="1">
        <v>30720</v>
      </c>
      <c r="L1183" s="1">
        <v>30705</v>
      </c>
      <c r="M1183" s="1">
        <v>30629</v>
      </c>
      <c r="N1183" s="1">
        <v>30478</v>
      </c>
      <c r="O1183" s="1">
        <v>30203</v>
      </c>
      <c r="P1183" s="1">
        <v>30039</v>
      </c>
      <c r="Q1183" s="1">
        <v>30001</v>
      </c>
      <c r="T1183"/>
    </row>
    <row r="1184" spans="1:20" x14ac:dyDescent="0.15">
      <c r="A1184" t="s">
        <v>10874</v>
      </c>
      <c r="B1184">
        <v>23009</v>
      </c>
      <c r="C1184" t="s">
        <v>10875</v>
      </c>
      <c r="D1184" t="str">
        <f t="shared" si="56"/>
        <v>Maine</v>
      </c>
      <c r="E1184" t="str">
        <f t="shared" si="57"/>
        <v xml:space="preserve">Hancock </v>
      </c>
      <c r="F1184" t="s">
        <v>15189</v>
      </c>
      <c r="G1184" t="s">
        <v>14807</v>
      </c>
      <c r="H1184" s="4" t="s">
        <v>7987</v>
      </c>
      <c r="I1184" s="1">
        <v>54418</v>
      </c>
      <c r="J1184" s="1">
        <v>54420</v>
      </c>
      <c r="K1184" s="1">
        <v>54369</v>
      </c>
      <c r="L1184" s="1">
        <v>54530</v>
      </c>
      <c r="M1184" s="1">
        <v>54542</v>
      </c>
      <c r="N1184" s="1">
        <v>54635</v>
      </c>
      <c r="O1184" s="1">
        <v>54550</v>
      </c>
      <c r="P1184" s="1">
        <v>54268</v>
      </c>
      <c r="Q1184" s="1">
        <v>54419</v>
      </c>
      <c r="T1184"/>
    </row>
    <row r="1185" spans="1:20" x14ac:dyDescent="0.15">
      <c r="A1185" t="s">
        <v>10876</v>
      </c>
      <c r="B1185">
        <v>23011</v>
      </c>
      <c r="C1185" t="s">
        <v>10877</v>
      </c>
      <c r="D1185" t="str">
        <f t="shared" si="56"/>
        <v>Maine</v>
      </c>
      <c r="E1185" t="str">
        <f t="shared" si="57"/>
        <v xml:space="preserve">Kennebec </v>
      </c>
      <c r="F1185" t="s">
        <v>15545</v>
      </c>
      <c r="G1185" t="s">
        <v>14807</v>
      </c>
      <c r="H1185" s="4" t="s">
        <v>7987</v>
      </c>
      <c r="I1185" s="1">
        <v>122151</v>
      </c>
      <c r="J1185" s="1">
        <v>122151</v>
      </c>
      <c r="K1185" s="1">
        <v>122105</v>
      </c>
      <c r="L1185" s="1">
        <v>121787</v>
      </c>
      <c r="M1185" s="1">
        <v>121636</v>
      </c>
      <c r="N1185" s="1">
        <v>121185</v>
      </c>
      <c r="O1185" s="1">
        <v>121167</v>
      </c>
      <c r="P1185" s="1">
        <v>120209</v>
      </c>
      <c r="Q1185" s="1">
        <v>120569</v>
      </c>
      <c r="T1185"/>
    </row>
    <row r="1186" spans="1:20" x14ac:dyDescent="0.15">
      <c r="A1186" t="s">
        <v>10878</v>
      </c>
      <c r="B1186">
        <v>23013</v>
      </c>
      <c r="C1186" t="s">
        <v>10879</v>
      </c>
      <c r="D1186" t="str">
        <f t="shared" si="56"/>
        <v>Maine</v>
      </c>
      <c r="E1186" t="str">
        <f t="shared" si="57"/>
        <v xml:space="preserve">Knox </v>
      </c>
      <c r="F1186" t="s">
        <v>15307</v>
      </c>
      <c r="G1186" t="s">
        <v>14807</v>
      </c>
      <c r="H1186" s="4" t="s">
        <v>7987</v>
      </c>
      <c r="I1186" s="1">
        <v>39736</v>
      </c>
      <c r="J1186" s="1">
        <v>39736</v>
      </c>
      <c r="K1186" s="1">
        <v>39719</v>
      </c>
      <c r="L1186" s="1">
        <v>39688</v>
      </c>
      <c r="M1186" s="1">
        <v>39639</v>
      </c>
      <c r="N1186" s="1">
        <v>39639</v>
      </c>
      <c r="O1186" s="1">
        <v>39785</v>
      </c>
      <c r="P1186" s="1">
        <v>39779</v>
      </c>
      <c r="Q1186" s="1">
        <v>39744</v>
      </c>
      <c r="T1186"/>
    </row>
    <row r="1187" spans="1:20" x14ac:dyDescent="0.15">
      <c r="A1187" t="s">
        <v>10880</v>
      </c>
      <c r="B1187">
        <v>23015</v>
      </c>
      <c r="C1187" t="s">
        <v>10881</v>
      </c>
      <c r="D1187" t="str">
        <f t="shared" si="56"/>
        <v>Maine</v>
      </c>
      <c r="E1187" t="str">
        <f t="shared" si="57"/>
        <v xml:space="preserve">Lincoln </v>
      </c>
      <c r="F1187" t="s">
        <v>14939</v>
      </c>
      <c r="G1187" t="s">
        <v>14807</v>
      </c>
      <c r="H1187" s="4" t="s">
        <v>7987</v>
      </c>
      <c r="I1187" s="1">
        <v>34457</v>
      </c>
      <c r="J1187" s="1">
        <v>34457</v>
      </c>
      <c r="K1187" s="1">
        <v>34391</v>
      </c>
      <c r="L1187" s="1">
        <v>34281</v>
      </c>
      <c r="M1187" s="1">
        <v>34222</v>
      </c>
      <c r="N1187" s="1">
        <v>34186</v>
      </c>
      <c r="O1187" s="1">
        <v>34182</v>
      </c>
      <c r="P1187" s="1">
        <v>34017</v>
      </c>
      <c r="Q1187" s="1">
        <v>34216</v>
      </c>
      <c r="T1187"/>
    </row>
    <row r="1188" spans="1:20" x14ac:dyDescent="0.15">
      <c r="A1188" t="s">
        <v>10882</v>
      </c>
      <c r="B1188">
        <v>23017</v>
      </c>
      <c r="C1188" t="s">
        <v>10883</v>
      </c>
      <c r="D1188" t="str">
        <f t="shared" si="56"/>
        <v>Maine</v>
      </c>
      <c r="E1188" t="str">
        <f t="shared" si="57"/>
        <v xml:space="preserve">Oxford </v>
      </c>
      <c r="F1188" t="s">
        <v>15546</v>
      </c>
      <c r="G1188" t="s">
        <v>14807</v>
      </c>
      <c r="H1188" s="4" t="s">
        <v>7987</v>
      </c>
      <c r="I1188" s="1">
        <v>57833</v>
      </c>
      <c r="J1188" s="1">
        <v>57831</v>
      </c>
      <c r="K1188" s="1">
        <v>57774</v>
      </c>
      <c r="L1188" s="1">
        <v>57772</v>
      </c>
      <c r="M1188" s="1">
        <v>57490</v>
      </c>
      <c r="N1188" s="1">
        <v>57343</v>
      </c>
      <c r="O1188" s="1">
        <v>57291</v>
      </c>
      <c r="P1188" s="1">
        <v>57156</v>
      </c>
      <c r="Q1188" s="1">
        <v>57217</v>
      </c>
      <c r="T1188"/>
    </row>
    <row r="1189" spans="1:20" x14ac:dyDescent="0.15">
      <c r="A1189" t="s">
        <v>10884</v>
      </c>
      <c r="B1189">
        <v>23019</v>
      </c>
      <c r="C1189" t="s">
        <v>10885</v>
      </c>
      <c r="D1189" t="str">
        <f t="shared" si="56"/>
        <v>Maine</v>
      </c>
      <c r="E1189" t="str">
        <f t="shared" si="57"/>
        <v xml:space="preserve">Penobscot </v>
      </c>
      <c r="F1189" t="s">
        <v>15547</v>
      </c>
      <c r="G1189" t="s">
        <v>14807</v>
      </c>
      <c r="H1189" s="4" t="s">
        <v>7987</v>
      </c>
      <c r="I1189" s="1">
        <v>153923</v>
      </c>
      <c r="J1189" s="1">
        <v>153920</v>
      </c>
      <c r="K1189" s="1">
        <v>153872</v>
      </c>
      <c r="L1189" s="1">
        <v>153814</v>
      </c>
      <c r="M1189" s="1">
        <v>153589</v>
      </c>
      <c r="N1189" s="1">
        <v>153518</v>
      </c>
      <c r="O1189" s="1">
        <v>153500</v>
      </c>
      <c r="P1189" s="1">
        <v>152478</v>
      </c>
      <c r="Q1189" s="1">
        <v>151806</v>
      </c>
      <c r="T1189"/>
    </row>
    <row r="1190" spans="1:20" x14ac:dyDescent="0.15">
      <c r="A1190" t="s">
        <v>10886</v>
      </c>
      <c r="B1190">
        <v>23021</v>
      </c>
      <c r="C1190" t="s">
        <v>10887</v>
      </c>
      <c r="D1190" t="str">
        <f t="shared" si="56"/>
        <v>Maine</v>
      </c>
      <c r="E1190" t="str">
        <f t="shared" si="57"/>
        <v xml:space="preserve">Piscataquis </v>
      </c>
      <c r="F1190" t="s">
        <v>15548</v>
      </c>
      <c r="G1190" t="s">
        <v>14807</v>
      </c>
      <c r="H1190" s="4" t="s">
        <v>7987</v>
      </c>
      <c r="I1190" s="1">
        <v>17535</v>
      </c>
      <c r="J1190" s="1">
        <v>17535</v>
      </c>
      <c r="K1190" s="1">
        <v>17546</v>
      </c>
      <c r="L1190" s="1">
        <v>17352</v>
      </c>
      <c r="M1190" s="1">
        <v>17258</v>
      </c>
      <c r="N1190" s="1">
        <v>17173</v>
      </c>
      <c r="O1190" s="1">
        <v>17021</v>
      </c>
      <c r="P1190" s="1">
        <v>16926</v>
      </c>
      <c r="Q1190" s="1">
        <v>16843</v>
      </c>
      <c r="T1190"/>
    </row>
    <row r="1191" spans="1:20" x14ac:dyDescent="0.15">
      <c r="A1191" t="s">
        <v>10888</v>
      </c>
      <c r="B1191">
        <v>23023</v>
      </c>
      <c r="C1191" t="s">
        <v>10889</v>
      </c>
      <c r="D1191" t="str">
        <f t="shared" si="56"/>
        <v>Maine</v>
      </c>
      <c r="E1191" t="str">
        <f t="shared" si="57"/>
        <v xml:space="preserve">Sagadahoc </v>
      </c>
      <c r="F1191" t="s">
        <v>15549</v>
      </c>
      <c r="G1191" t="s">
        <v>14807</v>
      </c>
      <c r="H1191" s="4" t="s">
        <v>7987</v>
      </c>
      <c r="I1191" s="1">
        <v>35293</v>
      </c>
      <c r="J1191" s="1">
        <v>35293</v>
      </c>
      <c r="K1191" s="1">
        <v>35230</v>
      </c>
      <c r="L1191" s="1">
        <v>35103</v>
      </c>
      <c r="M1191" s="1">
        <v>35109</v>
      </c>
      <c r="N1191" s="1">
        <v>35031</v>
      </c>
      <c r="O1191" s="1">
        <v>35086</v>
      </c>
      <c r="P1191" s="1">
        <v>35173</v>
      </c>
      <c r="Q1191" s="1">
        <v>35273</v>
      </c>
      <c r="T1191"/>
    </row>
    <row r="1192" spans="1:20" x14ac:dyDescent="0.15">
      <c r="A1192" t="s">
        <v>10890</v>
      </c>
      <c r="B1192">
        <v>23025</v>
      </c>
      <c r="C1192" t="s">
        <v>10891</v>
      </c>
      <c r="D1192" t="str">
        <f t="shared" si="56"/>
        <v>Maine</v>
      </c>
      <c r="E1192" t="str">
        <f t="shared" si="57"/>
        <v xml:space="preserve">Somerset </v>
      </c>
      <c r="F1192" t="s">
        <v>15550</v>
      </c>
      <c r="G1192" t="s">
        <v>14807</v>
      </c>
      <c r="H1192" s="4" t="s">
        <v>7987</v>
      </c>
      <c r="I1192" s="1">
        <v>52228</v>
      </c>
      <c r="J1192" s="1">
        <v>52228</v>
      </c>
      <c r="K1192" s="1">
        <v>52249</v>
      </c>
      <c r="L1192" s="1">
        <v>51933</v>
      </c>
      <c r="M1192" s="1">
        <v>51854</v>
      </c>
      <c r="N1192" s="1">
        <v>51731</v>
      </c>
      <c r="O1192" s="1">
        <v>51258</v>
      </c>
      <c r="P1192" s="1">
        <v>51056</v>
      </c>
      <c r="Q1192" s="1">
        <v>50915</v>
      </c>
      <c r="T1192"/>
    </row>
    <row r="1193" spans="1:20" x14ac:dyDescent="0.15">
      <c r="A1193" t="s">
        <v>10892</v>
      </c>
      <c r="B1193">
        <v>23027</v>
      </c>
      <c r="C1193" t="s">
        <v>10893</v>
      </c>
      <c r="D1193" t="str">
        <f t="shared" si="56"/>
        <v>Maine</v>
      </c>
      <c r="E1193" t="str">
        <f t="shared" si="57"/>
        <v xml:space="preserve">Waldo </v>
      </c>
      <c r="F1193" t="s">
        <v>15551</v>
      </c>
      <c r="G1193" t="s">
        <v>14807</v>
      </c>
      <c r="H1193" s="4" t="s">
        <v>7987</v>
      </c>
      <c r="I1193" s="1">
        <v>38786</v>
      </c>
      <c r="J1193" s="1">
        <v>38786</v>
      </c>
      <c r="K1193" s="1">
        <v>38816</v>
      </c>
      <c r="L1193" s="1">
        <v>38808</v>
      </c>
      <c r="M1193" s="1">
        <v>38914</v>
      </c>
      <c r="N1193" s="1">
        <v>38948</v>
      </c>
      <c r="O1193" s="1">
        <v>39000</v>
      </c>
      <c r="P1193" s="1">
        <v>39129</v>
      </c>
      <c r="Q1193" s="1">
        <v>39364</v>
      </c>
      <c r="T1193"/>
    </row>
    <row r="1194" spans="1:20" x14ac:dyDescent="0.15">
      <c r="A1194" t="s">
        <v>10894</v>
      </c>
      <c r="B1194">
        <v>23029</v>
      </c>
      <c r="C1194" t="s">
        <v>10895</v>
      </c>
      <c r="D1194" t="str">
        <f t="shared" si="56"/>
        <v>Maine</v>
      </c>
      <c r="E1194" t="str">
        <f t="shared" si="57"/>
        <v xml:space="preserve">Washington </v>
      </c>
      <c r="F1194" t="s">
        <v>14893</v>
      </c>
      <c r="G1194" t="s">
        <v>14807</v>
      </c>
      <c r="H1194" s="4" t="s">
        <v>7987</v>
      </c>
      <c r="I1194" s="1">
        <v>32856</v>
      </c>
      <c r="J1194" s="1">
        <v>32856</v>
      </c>
      <c r="K1194" s="1">
        <v>32823</v>
      </c>
      <c r="L1194" s="1">
        <v>32712</v>
      </c>
      <c r="M1194" s="1">
        <v>32514</v>
      </c>
      <c r="N1194" s="1">
        <v>32225</v>
      </c>
      <c r="O1194" s="1">
        <v>31834</v>
      </c>
      <c r="P1194" s="1">
        <v>31604</v>
      </c>
      <c r="Q1194" s="1">
        <v>31450</v>
      </c>
      <c r="T1194"/>
    </row>
    <row r="1195" spans="1:20" x14ac:dyDescent="0.15">
      <c r="A1195" t="s">
        <v>10896</v>
      </c>
      <c r="B1195">
        <v>23031</v>
      </c>
      <c r="C1195" t="s">
        <v>10897</v>
      </c>
      <c r="D1195" t="str">
        <f t="shared" si="56"/>
        <v>Maine</v>
      </c>
      <c r="E1195" t="str">
        <f t="shared" si="57"/>
        <v xml:space="preserve">York </v>
      </c>
      <c r="F1195" t="s">
        <v>15552</v>
      </c>
      <c r="G1195" t="s">
        <v>14807</v>
      </c>
      <c r="H1195" s="4" t="s">
        <v>104</v>
      </c>
      <c r="I1195" s="1">
        <v>197131</v>
      </c>
      <c r="J1195" s="1">
        <v>197137</v>
      </c>
      <c r="K1195" s="1">
        <v>197206</v>
      </c>
      <c r="L1195" s="1">
        <v>198223</v>
      </c>
      <c r="M1195" s="1">
        <v>199053</v>
      </c>
      <c r="N1195" s="1">
        <v>199442</v>
      </c>
      <c r="O1195" s="1">
        <v>200686</v>
      </c>
      <c r="P1195" s="1">
        <v>201158</v>
      </c>
      <c r="Q1195" s="1">
        <v>202343</v>
      </c>
      <c r="T1195"/>
    </row>
    <row r="1196" spans="1:20" x14ac:dyDescent="0.15">
      <c r="A1196" t="s">
        <v>10898</v>
      </c>
      <c r="B1196">
        <v>24001</v>
      </c>
      <c r="C1196" t="s">
        <v>10899</v>
      </c>
      <c r="D1196" t="str">
        <f t="shared" si="56"/>
        <v>Maryland</v>
      </c>
      <c r="E1196" t="str">
        <f t="shared" si="57"/>
        <v xml:space="preserve">Allegany </v>
      </c>
      <c r="F1196" t="s">
        <v>15553</v>
      </c>
      <c r="G1196" t="s">
        <v>14808</v>
      </c>
      <c r="H1196" s="38" t="s">
        <v>613</v>
      </c>
      <c r="I1196" s="1">
        <v>75087</v>
      </c>
      <c r="J1196" s="1">
        <v>75087</v>
      </c>
      <c r="K1196" s="1">
        <v>75021</v>
      </c>
      <c r="L1196" s="1">
        <v>74586</v>
      </c>
      <c r="M1196" s="1">
        <v>73975</v>
      </c>
      <c r="N1196" s="1">
        <v>73618</v>
      </c>
      <c r="O1196" s="1">
        <v>73045</v>
      </c>
      <c r="P1196" s="1">
        <v>72531</v>
      </c>
      <c r="Q1196" s="1">
        <v>72130</v>
      </c>
      <c r="S1196" s="14"/>
      <c r="T1196" s="15"/>
    </row>
    <row r="1197" spans="1:20" x14ac:dyDescent="0.15">
      <c r="A1197" t="s">
        <v>10900</v>
      </c>
      <c r="B1197">
        <v>24003</v>
      </c>
      <c r="C1197" t="s">
        <v>10901</v>
      </c>
      <c r="D1197" t="str">
        <f t="shared" si="56"/>
        <v>Maryland</v>
      </c>
      <c r="E1197" t="str">
        <f t="shared" si="57"/>
        <v xml:space="preserve">Anne Arundel </v>
      </c>
      <c r="F1197" t="s">
        <v>15554</v>
      </c>
      <c r="G1197" t="s">
        <v>14808</v>
      </c>
      <c r="H1197" s="4" t="s">
        <v>205</v>
      </c>
      <c r="I1197" s="1">
        <v>537656</v>
      </c>
      <c r="J1197" s="1">
        <v>537650</v>
      </c>
      <c r="K1197" s="1">
        <v>539310</v>
      </c>
      <c r="L1197" s="1">
        <v>545017</v>
      </c>
      <c r="M1197" s="1">
        <v>550641</v>
      </c>
      <c r="N1197" s="1">
        <v>555897</v>
      </c>
      <c r="O1197" s="1">
        <v>559966</v>
      </c>
      <c r="P1197" s="1">
        <v>563837</v>
      </c>
      <c r="Q1197" s="1">
        <v>568346</v>
      </c>
      <c r="S1197" s="14"/>
      <c r="T1197" s="15"/>
    </row>
    <row r="1198" spans="1:20" x14ac:dyDescent="0.15">
      <c r="A1198" t="s">
        <v>10902</v>
      </c>
      <c r="B1198">
        <v>24005</v>
      </c>
      <c r="C1198" t="s">
        <v>10903</v>
      </c>
      <c r="D1198" t="str">
        <f t="shared" si="56"/>
        <v>Maryland</v>
      </c>
      <c r="E1198" t="str">
        <f t="shared" si="57"/>
        <v xml:space="preserve">Baltimore </v>
      </c>
      <c r="F1198" t="s">
        <v>15555</v>
      </c>
      <c r="G1198" t="s">
        <v>14808</v>
      </c>
      <c r="H1198" s="4" t="s">
        <v>616</v>
      </c>
      <c r="I1198" s="1">
        <v>805029</v>
      </c>
      <c r="J1198" s="1">
        <v>804911</v>
      </c>
      <c r="K1198" s="1">
        <v>806241</v>
      </c>
      <c r="L1198" s="1">
        <v>813169</v>
      </c>
      <c r="M1198" s="1">
        <v>818282</v>
      </c>
      <c r="N1198" s="1">
        <v>823295</v>
      </c>
      <c r="O1198" s="1">
        <v>826518</v>
      </c>
      <c r="P1198" s="1">
        <v>829209</v>
      </c>
      <c r="Q1198" s="1">
        <v>831026</v>
      </c>
      <c r="T1198"/>
    </row>
    <row r="1199" spans="1:20" x14ac:dyDescent="0.15">
      <c r="A1199" t="s">
        <v>10904</v>
      </c>
      <c r="B1199">
        <v>24009</v>
      </c>
      <c r="C1199" t="s">
        <v>10905</v>
      </c>
      <c r="D1199" t="str">
        <f t="shared" si="56"/>
        <v>Maryland</v>
      </c>
      <c r="E1199" t="str">
        <f t="shared" si="57"/>
        <v xml:space="preserve">Calvert </v>
      </c>
      <c r="F1199" t="s">
        <v>15556</v>
      </c>
      <c r="G1199" t="s">
        <v>14808</v>
      </c>
      <c r="H1199" s="4" t="s">
        <v>205</v>
      </c>
      <c r="I1199" s="1">
        <v>88737</v>
      </c>
      <c r="J1199" s="1">
        <v>88736</v>
      </c>
      <c r="K1199" s="1">
        <v>88945</v>
      </c>
      <c r="L1199" s="1">
        <v>89291</v>
      </c>
      <c r="M1199" s="1">
        <v>89685</v>
      </c>
      <c r="N1199" s="1">
        <v>90477</v>
      </c>
      <c r="O1199" s="1">
        <v>90601</v>
      </c>
      <c r="P1199" s="1">
        <v>90620</v>
      </c>
      <c r="Q1199" s="1">
        <v>91251</v>
      </c>
      <c r="T1199"/>
    </row>
    <row r="1200" spans="1:20" x14ac:dyDescent="0.15">
      <c r="A1200" t="s">
        <v>10906</v>
      </c>
      <c r="B1200">
        <v>24011</v>
      </c>
      <c r="C1200" t="s">
        <v>10907</v>
      </c>
      <c r="D1200" t="str">
        <f t="shared" si="56"/>
        <v>Maryland</v>
      </c>
      <c r="E1200" t="str">
        <f t="shared" si="57"/>
        <v xml:space="preserve">Caroline </v>
      </c>
      <c r="F1200" t="s">
        <v>15557</v>
      </c>
      <c r="G1200" t="s">
        <v>14808</v>
      </c>
      <c r="H1200" s="4" t="s">
        <v>205</v>
      </c>
      <c r="I1200" s="1">
        <v>33066</v>
      </c>
      <c r="J1200" s="1">
        <v>33081</v>
      </c>
      <c r="K1200" s="1">
        <v>33062</v>
      </c>
      <c r="L1200" s="1">
        <v>32912</v>
      </c>
      <c r="M1200" s="1">
        <v>32640</v>
      </c>
      <c r="N1200" s="1">
        <v>32658</v>
      </c>
      <c r="O1200" s="1">
        <v>32524</v>
      </c>
      <c r="P1200" s="1">
        <v>32591</v>
      </c>
      <c r="Q1200" s="1">
        <v>32850</v>
      </c>
      <c r="T1200"/>
    </row>
    <row r="1201" spans="1:20" x14ac:dyDescent="0.15">
      <c r="A1201" t="s">
        <v>10908</v>
      </c>
      <c r="B1201">
        <v>24013</v>
      </c>
      <c r="C1201" t="s">
        <v>10909</v>
      </c>
      <c r="D1201" t="str">
        <f t="shared" si="56"/>
        <v>Maryland</v>
      </c>
      <c r="E1201" t="str">
        <f t="shared" si="57"/>
        <v xml:space="preserve">Carroll </v>
      </c>
      <c r="F1201" t="s">
        <v>14916</v>
      </c>
      <c r="G1201" t="s">
        <v>14808</v>
      </c>
      <c r="H1201" s="4" t="s">
        <v>616</v>
      </c>
      <c r="I1201" s="1">
        <v>167134</v>
      </c>
      <c r="J1201" s="1">
        <v>167138</v>
      </c>
      <c r="K1201" s="1">
        <v>167210</v>
      </c>
      <c r="L1201" s="1">
        <v>167238</v>
      </c>
      <c r="M1201" s="1">
        <v>167191</v>
      </c>
      <c r="N1201" s="1">
        <v>167476</v>
      </c>
      <c r="O1201" s="1">
        <v>167700</v>
      </c>
      <c r="P1201" s="1">
        <v>167651</v>
      </c>
      <c r="Q1201" s="1">
        <v>167656</v>
      </c>
      <c r="T1201"/>
    </row>
    <row r="1202" spans="1:20" x14ac:dyDescent="0.15">
      <c r="A1202" t="s">
        <v>10910</v>
      </c>
      <c r="B1202">
        <v>24015</v>
      </c>
      <c r="C1202" t="s">
        <v>10911</v>
      </c>
      <c r="D1202" t="str">
        <f t="shared" si="56"/>
        <v>Maryland</v>
      </c>
      <c r="E1202" t="str">
        <f t="shared" si="57"/>
        <v xml:space="preserve">Cecil </v>
      </c>
      <c r="F1202" t="s">
        <v>15558</v>
      </c>
      <c r="G1202" t="s">
        <v>14808</v>
      </c>
      <c r="H1202" s="4" t="s">
        <v>205</v>
      </c>
      <c r="I1202" s="1">
        <v>101108</v>
      </c>
      <c r="J1202" s="1">
        <v>101108</v>
      </c>
      <c r="K1202" s="1">
        <v>101163</v>
      </c>
      <c r="L1202" s="1">
        <v>101635</v>
      </c>
      <c r="M1202" s="1">
        <v>101776</v>
      </c>
      <c r="N1202" s="1">
        <v>101917</v>
      </c>
      <c r="O1202" s="1">
        <v>102180</v>
      </c>
      <c r="P1202" s="1">
        <v>102397</v>
      </c>
      <c r="Q1202" s="1">
        <v>102603</v>
      </c>
      <c r="T1202"/>
    </row>
    <row r="1203" spans="1:20" x14ac:dyDescent="0.15">
      <c r="A1203" t="s">
        <v>10912</v>
      </c>
      <c r="B1203">
        <v>24017</v>
      </c>
      <c r="C1203" t="s">
        <v>10913</v>
      </c>
      <c r="D1203" t="str">
        <f t="shared" si="56"/>
        <v>Maryland</v>
      </c>
      <c r="E1203" t="str">
        <f t="shared" si="57"/>
        <v xml:space="preserve">Charles </v>
      </c>
      <c r="F1203" t="s">
        <v>15559</v>
      </c>
      <c r="G1203" t="s">
        <v>14808</v>
      </c>
      <c r="H1203" s="4" t="s">
        <v>205</v>
      </c>
      <c r="I1203" s="1">
        <v>146551</v>
      </c>
      <c r="J1203" s="1">
        <v>146560</v>
      </c>
      <c r="K1203" s="1">
        <v>147148</v>
      </c>
      <c r="L1203" s="1">
        <v>149282</v>
      </c>
      <c r="M1203" s="1">
        <v>150770</v>
      </c>
      <c r="N1203" s="1">
        <v>152821</v>
      </c>
      <c r="O1203" s="1">
        <v>154567</v>
      </c>
      <c r="P1203" s="1">
        <v>155923</v>
      </c>
      <c r="Q1203" s="1">
        <v>157705</v>
      </c>
      <c r="T1203"/>
    </row>
    <row r="1204" spans="1:20" x14ac:dyDescent="0.15">
      <c r="A1204" t="s">
        <v>10914</v>
      </c>
      <c r="B1204">
        <v>24019</v>
      </c>
      <c r="C1204" t="s">
        <v>10915</v>
      </c>
      <c r="D1204" t="str">
        <f t="shared" si="56"/>
        <v>Maryland</v>
      </c>
      <c r="E1204" t="str">
        <f t="shared" si="57"/>
        <v xml:space="preserve">Dorchester </v>
      </c>
      <c r="F1204" t="s">
        <v>15560</v>
      </c>
      <c r="G1204" t="s">
        <v>14808</v>
      </c>
      <c r="H1204" s="4" t="s">
        <v>205</v>
      </c>
      <c r="I1204" s="1">
        <v>32618</v>
      </c>
      <c r="J1204" s="1">
        <v>32618</v>
      </c>
      <c r="K1204" s="1">
        <v>32655</v>
      </c>
      <c r="L1204" s="1">
        <v>32694</v>
      </c>
      <c r="M1204" s="1">
        <v>32476</v>
      </c>
      <c r="N1204" s="1">
        <v>32595</v>
      </c>
      <c r="O1204" s="1">
        <v>32537</v>
      </c>
      <c r="P1204" s="1">
        <v>32391</v>
      </c>
      <c r="Q1204" s="1">
        <v>32258</v>
      </c>
      <c r="T1204"/>
    </row>
    <row r="1205" spans="1:20" x14ac:dyDescent="0.15">
      <c r="A1205" t="s">
        <v>10916</v>
      </c>
      <c r="B1205">
        <v>24021</v>
      </c>
      <c r="C1205" t="s">
        <v>10917</v>
      </c>
      <c r="D1205" t="str">
        <f t="shared" si="56"/>
        <v>Maryland</v>
      </c>
      <c r="E1205" t="str">
        <f t="shared" si="57"/>
        <v xml:space="preserve">Frederick </v>
      </c>
      <c r="F1205" t="s">
        <v>15561</v>
      </c>
      <c r="G1205" t="s">
        <v>14808</v>
      </c>
      <c r="H1205" s="25" t="s">
        <v>16753</v>
      </c>
      <c r="I1205" s="1">
        <v>233385</v>
      </c>
      <c r="J1205" s="1">
        <v>233382</v>
      </c>
      <c r="K1205" s="1">
        <v>234202</v>
      </c>
      <c r="L1205" s="1">
        <v>237322</v>
      </c>
      <c r="M1205" s="1">
        <v>239610</v>
      </c>
      <c r="N1205" s="1">
        <v>241180</v>
      </c>
      <c r="O1205" s="1">
        <v>243569</v>
      </c>
      <c r="P1205" s="1">
        <v>245377</v>
      </c>
      <c r="Q1205" s="1">
        <v>247591</v>
      </c>
      <c r="T1205"/>
    </row>
    <row r="1206" spans="1:20" x14ac:dyDescent="0.15">
      <c r="A1206" t="s">
        <v>10918</v>
      </c>
      <c r="B1206">
        <v>24023</v>
      </c>
      <c r="C1206" t="s">
        <v>10919</v>
      </c>
      <c r="D1206" t="str">
        <f t="shared" si="56"/>
        <v>Maryland</v>
      </c>
      <c r="E1206" t="str">
        <f t="shared" si="57"/>
        <v xml:space="preserve">Garrett </v>
      </c>
      <c r="F1206" t="s">
        <v>15562</v>
      </c>
      <c r="G1206" t="s">
        <v>14808</v>
      </c>
      <c r="H1206" s="38" t="s">
        <v>613</v>
      </c>
      <c r="I1206" s="1">
        <v>30097</v>
      </c>
      <c r="J1206" s="1">
        <v>30095</v>
      </c>
      <c r="K1206" s="1">
        <v>30084</v>
      </c>
      <c r="L1206" s="1">
        <v>30101</v>
      </c>
      <c r="M1206" s="1">
        <v>29904</v>
      </c>
      <c r="N1206" s="1">
        <v>29952</v>
      </c>
      <c r="O1206" s="1">
        <v>29658</v>
      </c>
      <c r="P1206" s="1">
        <v>29446</v>
      </c>
      <c r="Q1206" s="1">
        <v>29425</v>
      </c>
      <c r="T1206"/>
    </row>
    <row r="1207" spans="1:20" x14ac:dyDescent="0.15">
      <c r="A1207" t="s">
        <v>10920</v>
      </c>
      <c r="B1207">
        <v>24025</v>
      </c>
      <c r="C1207" t="s">
        <v>10921</v>
      </c>
      <c r="D1207" t="str">
        <f t="shared" si="56"/>
        <v>Maryland</v>
      </c>
      <c r="E1207" t="str">
        <f t="shared" si="57"/>
        <v xml:space="preserve">Harford </v>
      </c>
      <c r="F1207" t="s">
        <v>15563</v>
      </c>
      <c r="G1207" t="s">
        <v>14808</v>
      </c>
      <c r="H1207" s="4" t="s">
        <v>205</v>
      </c>
      <c r="I1207" s="1">
        <v>244826</v>
      </c>
      <c r="J1207" s="1">
        <v>244828</v>
      </c>
      <c r="K1207" s="1">
        <v>245240</v>
      </c>
      <c r="L1207" s="1">
        <v>246704</v>
      </c>
      <c r="M1207" s="1">
        <v>248661</v>
      </c>
      <c r="N1207" s="1">
        <v>249210</v>
      </c>
      <c r="O1207" s="1">
        <v>249839</v>
      </c>
      <c r="P1207" s="1">
        <v>250138</v>
      </c>
      <c r="Q1207" s="1">
        <v>251032</v>
      </c>
      <c r="T1207"/>
    </row>
    <row r="1208" spans="1:20" x14ac:dyDescent="0.15">
      <c r="A1208" t="s">
        <v>10922</v>
      </c>
      <c r="B1208">
        <v>24027</v>
      </c>
      <c r="C1208" t="s">
        <v>10923</v>
      </c>
      <c r="D1208" t="str">
        <f t="shared" si="56"/>
        <v>Maryland</v>
      </c>
      <c r="E1208" t="str">
        <f t="shared" si="57"/>
        <v xml:space="preserve">Howard </v>
      </c>
      <c r="F1208" t="s">
        <v>14934</v>
      </c>
      <c r="G1208" t="s">
        <v>14808</v>
      </c>
      <c r="H1208" s="4" t="s">
        <v>616</v>
      </c>
      <c r="I1208" s="1">
        <v>287085</v>
      </c>
      <c r="J1208" s="1">
        <v>287129</v>
      </c>
      <c r="K1208" s="1">
        <v>288674</v>
      </c>
      <c r="L1208" s="1">
        <v>293898</v>
      </c>
      <c r="M1208" s="1">
        <v>299605</v>
      </c>
      <c r="N1208" s="1">
        <v>304534</v>
      </c>
      <c r="O1208" s="1">
        <v>308151</v>
      </c>
      <c r="P1208" s="1">
        <v>312711</v>
      </c>
      <c r="Q1208" s="1">
        <v>317233</v>
      </c>
      <c r="T1208"/>
    </row>
    <row r="1209" spans="1:20" x14ac:dyDescent="0.15">
      <c r="A1209" t="s">
        <v>10924</v>
      </c>
      <c r="B1209">
        <v>24029</v>
      </c>
      <c r="C1209" t="s">
        <v>10925</v>
      </c>
      <c r="D1209" t="str">
        <f t="shared" si="56"/>
        <v>Maryland</v>
      </c>
      <c r="E1209" t="str">
        <f t="shared" si="57"/>
        <v xml:space="preserve">Kent </v>
      </c>
      <c r="F1209" t="s">
        <v>15086</v>
      </c>
      <c r="G1209" t="s">
        <v>14808</v>
      </c>
      <c r="H1209" s="4" t="s">
        <v>205</v>
      </c>
      <c r="I1209" s="1">
        <v>20197</v>
      </c>
      <c r="J1209" s="1">
        <v>20191</v>
      </c>
      <c r="K1209" s="1">
        <v>20192</v>
      </c>
      <c r="L1209" s="1">
        <v>20238</v>
      </c>
      <c r="M1209" s="1">
        <v>19986</v>
      </c>
      <c r="N1209" s="1">
        <v>19819</v>
      </c>
      <c r="O1209" s="1">
        <v>19793</v>
      </c>
      <c r="P1209" s="1">
        <v>19768</v>
      </c>
      <c r="Q1209" s="1">
        <v>19730</v>
      </c>
      <c r="T1209"/>
    </row>
    <row r="1210" spans="1:20" x14ac:dyDescent="0.15">
      <c r="A1210" t="s">
        <v>10926</v>
      </c>
      <c r="B1210">
        <v>24031</v>
      </c>
      <c r="C1210" t="s">
        <v>10927</v>
      </c>
      <c r="D1210" t="str">
        <f t="shared" si="56"/>
        <v>Maryland</v>
      </c>
      <c r="E1210" t="str">
        <f t="shared" si="57"/>
        <v xml:space="preserve">Montgomery </v>
      </c>
      <c r="F1210" t="s">
        <v>14879</v>
      </c>
      <c r="G1210" t="s">
        <v>14808</v>
      </c>
      <c r="H1210" s="4" t="s">
        <v>616</v>
      </c>
      <c r="I1210" s="1">
        <v>971777</v>
      </c>
      <c r="J1210" s="1">
        <v>971952</v>
      </c>
      <c r="K1210" s="1">
        <v>976321</v>
      </c>
      <c r="L1210" s="1">
        <v>992928</v>
      </c>
      <c r="M1210" s="1">
        <v>1006218</v>
      </c>
      <c r="N1210" s="1">
        <v>1017759</v>
      </c>
      <c r="O1210" s="1">
        <v>1027780</v>
      </c>
      <c r="P1210" s="1">
        <v>1036233</v>
      </c>
      <c r="Q1210" s="1">
        <v>1043863</v>
      </c>
      <c r="T1210"/>
    </row>
    <row r="1211" spans="1:20" x14ac:dyDescent="0.15">
      <c r="A1211" t="s">
        <v>10928</v>
      </c>
      <c r="B1211">
        <v>24033</v>
      </c>
      <c r="C1211" t="s">
        <v>10929</v>
      </c>
      <c r="D1211" t="str">
        <f t="shared" si="56"/>
        <v>Maryland</v>
      </c>
      <c r="E1211" t="str">
        <f t="shared" si="57"/>
        <v xml:space="preserve">Prince George's </v>
      </c>
      <c r="F1211" t="s">
        <v>15564</v>
      </c>
      <c r="G1211" t="s">
        <v>14808</v>
      </c>
      <c r="H1211" s="4" t="s">
        <v>616</v>
      </c>
      <c r="I1211" s="1">
        <v>863420</v>
      </c>
      <c r="J1211" s="1">
        <v>863379</v>
      </c>
      <c r="K1211" s="1">
        <v>865821</v>
      </c>
      <c r="L1211" s="1">
        <v>874983</v>
      </c>
      <c r="M1211" s="1">
        <v>882465</v>
      </c>
      <c r="N1211" s="1">
        <v>891302</v>
      </c>
      <c r="O1211" s="1">
        <v>900647</v>
      </c>
      <c r="P1211" s="1">
        <v>906003</v>
      </c>
      <c r="Q1211" s="1">
        <v>908049</v>
      </c>
      <c r="T1211"/>
    </row>
    <row r="1212" spans="1:20" x14ac:dyDescent="0.15">
      <c r="A1212" t="s">
        <v>10930</v>
      </c>
      <c r="B1212">
        <v>24035</v>
      </c>
      <c r="C1212" t="s">
        <v>10931</v>
      </c>
      <c r="D1212" t="str">
        <f t="shared" si="56"/>
        <v>Maryland</v>
      </c>
      <c r="E1212" t="str">
        <f t="shared" si="57"/>
        <v xml:space="preserve">Queen Anne's </v>
      </c>
      <c r="F1212" t="s">
        <v>15565</v>
      </c>
      <c r="G1212" t="s">
        <v>14808</v>
      </c>
      <c r="H1212" s="4" t="s">
        <v>205</v>
      </c>
      <c r="I1212" s="1">
        <v>47798</v>
      </c>
      <c r="J1212" s="1">
        <v>47788</v>
      </c>
      <c r="K1212" s="1">
        <v>47835</v>
      </c>
      <c r="L1212" s="1">
        <v>48329</v>
      </c>
      <c r="M1212" s="1">
        <v>48520</v>
      </c>
      <c r="N1212" s="1">
        <v>48495</v>
      </c>
      <c r="O1212" s="1">
        <v>48727</v>
      </c>
      <c r="P1212" s="1">
        <v>48889</v>
      </c>
      <c r="Q1212" s="1">
        <v>48929</v>
      </c>
      <c r="T1212"/>
    </row>
    <row r="1213" spans="1:20" x14ac:dyDescent="0.15">
      <c r="A1213" t="s">
        <v>10932</v>
      </c>
      <c r="B1213">
        <v>24037</v>
      </c>
      <c r="C1213" t="s">
        <v>10933</v>
      </c>
      <c r="D1213" t="str">
        <f t="shared" si="56"/>
        <v>Maryland</v>
      </c>
      <c r="E1213" t="str">
        <f t="shared" si="57"/>
        <v xml:space="preserve">St. Mary's </v>
      </c>
      <c r="F1213" t="s">
        <v>15566</v>
      </c>
      <c r="G1213" t="s">
        <v>14808</v>
      </c>
      <c r="H1213" s="4" t="s">
        <v>205</v>
      </c>
      <c r="I1213" s="1">
        <v>105151</v>
      </c>
      <c r="J1213" s="1">
        <v>105148</v>
      </c>
      <c r="K1213" s="1">
        <v>105752</v>
      </c>
      <c r="L1213" s="1">
        <v>107781</v>
      </c>
      <c r="M1213" s="1">
        <v>109071</v>
      </c>
      <c r="N1213" s="1">
        <v>109607</v>
      </c>
      <c r="O1213" s="1">
        <v>110483</v>
      </c>
      <c r="P1213" s="1">
        <v>111628</v>
      </c>
      <c r="Q1213" s="1">
        <v>112587</v>
      </c>
      <c r="T1213"/>
    </row>
    <row r="1214" spans="1:20" x14ac:dyDescent="0.15">
      <c r="A1214" t="s">
        <v>10934</v>
      </c>
      <c r="B1214">
        <v>24039</v>
      </c>
      <c r="C1214" t="s">
        <v>10935</v>
      </c>
      <c r="D1214" t="str">
        <f t="shared" si="56"/>
        <v>Maryland</v>
      </c>
      <c r="E1214" t="str">
        <f t="shared" si="57"/>
        <v xml:space="preserve">Somerset </v>
      </c>
      <c r="F1214" t="s">
        <v>15550</v>
      </c>
      <c r="G1214" t="s">
        <v>14808</v>
      </c>
      <c r="H1214" s="4" t="s">
        <v>205</v>
      </c>
      <c r="I1214" s="1">
        <v>26470</v>
      </c>
      <c r="J1214" s="1">
        <v>26470</v>
      </c>
      <c r="K1214" s="1">
        <v>26480</v>
      </c>
      <c r="L1214" s="1">
        <v>26330</v>
      </c>
      <c r="M1214" s="1">
        <v>26117</v>
      </c>
      <c r="N1214" s="1">
        <v>26049</v>
      </c>
      <c r="O1214" s="1">
        <v>25653</v>
      </c>
      <c r="P1214" s="1">
        <v>25746</v>
      </c>
      <c r="Q1214" s="1">
        <v>25928</v>
      </c>
      <c r="T1214"/>
    </row>
    <row r="1215" spans="1:20" x14ac:dyDescent="0.15">
      <c r="A1215" t="s">
        <v>10936</v>
      </c>
      <c r="B1215">
        <v>24041</v>
      </c>
      <c r="C1215" t="s">
        <v>10937</v>
      </c>
      <c r="D1215" t="str">
        <f t="shared" si="56"/>
        <v>Maryland</v>
      </c>
      <c r="E1215" t="str">
        <f t="shared" si="57"/>
        <v xml:space="preserve">Talbot </v>
      </c>
      <c r="F1215" t="s">
        <v>15223</v>
      </c>
      <c r="G1215" t="s">
        <v>14808</v>
      </c>
      <c r="H1215" s="4" t="s">
        <v>205</v>
      </c>
      <c r="I1215" s="1">
        <v>37782</v>
      </c>
      <c r="J1215" s="1">
        <v>37782</v>
      </c>
      <c r="K1215" s="1">
        <v>37884</v>
      </c>
      <c r="L1215" s="1">
        <v>37973</v>
      </c>
      <c r="M1215" s="1">
        <v>38055</v>
      </c>
      <c r="N1215" s="1">
        <v>37914</v>
      </c>
      <c r="O1215" s="1">
        <v>37569</v>
      </c>
      <c r="P1215" s="1">
        <v>37523</v>
      </c>
      <c r="Q1215" s="1">
        <v>37278</v>
      </c>
      <c r="T1215"/>
    </row>
    <row r="1216" spans="1:20" x14ac:dyDescent="0.15">
      <c r="A1216" t="s">
        <v>10938</v>
      </c>
      <c r="B1216">
        <v>24043</v>
      </c>
      <c r="C1216" t="s">
        <v>10939</v>
      </c>
      <c r="D1216" t="str">
        <f t="shared" si="56"/>
        <v>Maryland</v>
      </c>
      <c r="E1216" t="str">
        <f t="shared" si="57"/>
        <v xml:space="preserve">Washington </v>
      </c>
      <c r="F1216" t="s">
        <v>14893</v>
      </c>
      <c r="G1216" t="s">
        <v>14808</v>
      </c>
      <c r="H1216" s="4" t="s">
        <v>616</v>
      </c>
      <c r="I1216" s="1">
        <v>147430</v>
      </c>
      <c r="J1216" s="1">
        <v>147430</v>
      </c>
      <c r="K1216" s="1">
        <v>147735</v>
      </c>
      <c r="L1216" s="1">
        <v>148827</v>
      </c>
      <c r="M1216" s="1">
        <v>149215</v>
      </c>
      <c r="N1216" s="1">
        <v>149321</v>
      </c>
      <c r="O1216" s="1">
        <v>149459</v>
      </c>
      <c r="P1216" s="1">
        <v>149570</v>
      </c>
      <c r="Q1216" s="1">
        <v>150292</v>
      </c>
      <c r="T1216"/>
    </row>
    <row r="1217" spans="1:20" x14ac:dyDescent="0.15">
      <c r="A1217" t="s">
        <v>10940</v>
      </c>
      <c r="B1217">
        <v>24045</v>
      </c>
      <c r="C1217" t="s">
        <v>10941</v>
      </c>
      <c r="D1217" t="str">
        <f t="shared" si="56"/>
        <v>Maryland</v>
      </c>
      <c r="E1217" t="str">
        <f t="shared" si="57"/>
        <v xml:space="preserve">Wicomico </v>
      </c>
      <c r="F1217" t="s">
        <v>15567</v>
      </c>
      <c r="G1217" t="s">
        <v>14808</v>
      </c>
      <c r="H1217" s="4" t="s">
        <v>205</v>
      </c>
      <c r="I1217" s="1">
        <v>98733</v>
      </c>
      <c r="J1217" s="1">
        <v>98733</v>
      </c>
      <c r="K1217" s="1">
        <v>98937</v>
      </c>
      <c r="L1217" s="1">
        <v>100113</v>
      </c>
      <c r="M1217" s="1">
        <v>100555</v>
      </c>
      <c r="N1217" s="1">
        <v>100944</v>
      </c>
      <c r="O1217" s="1">
        <v>101538</v>
      </c>
      <c r="P1217" s="1">
        <v>102019</v>
      </c>
      <c r="Q1217" s="1">
        <v>102577</v>
      </c>
      <c r="T1217"/>
    </row>
    <row r="1218" spans="1:20" x14ac:dyDescent="0.15">
      <c r="A1218" t="s">
        <v>10942</v>
      </c>
      <c r="B1218">
        <v>24047</v>
      </c>
      <c r="C1218" t="s">
        <v>10943</v>
      </c>
      <c r="D1218" t="str">
        <f t="shared" si="56"/>
        <v>Maryland</v>
      </c>
      <c r="E1218" t="str">
        <f t="shared" si="57"/>
        <v xml:space="preserve">Worcester </v>
      </c>
      <c r="F1218" t="s">
        <v>15568</v>
      </c>
      <c r="G1218" t="s">
        <v>14808</v>
      </c>
      <c r="H1218" s="4" t="s">
        <v>205</v>
      </c>
      <c r="I1218" s="1">
        <v>51454</v>
      </c>
      <c r="J1218" s="1">
        <v>51451</v>
      </c>
      <c r="K1218" s="1">
        <v>51477</v>
      </c>
      <c r="L1218" s="1">
        <v>51437</v>
      </c>
      <c r="M1218" s="1">
        <v>51511</v>
      </c>
      <c r="N1218" s="1">
        <v>51431</v>
      </c>
      <c r="O1218" s="1">
        <v>51438</v>
      </c>
      <c r="P1218" s="1">
        <v>51380</v>
      </c>
      <c r="Q1218" s="1">
        <v>51444</v>
      </c>
      <c r="T1218"/>
    </row>
    <row r="1219" spans="1:20" x14ac:dyDescent="0.15">
      <c r="A1219" t="s">
        <v>10944</v>
      </c>
      <c r="B1219">
        <v>24510</v>
      </c>
      <c r="C1219" t="s">
        <v>10945</v>
      </c>
      <c r="D1219" t="str">
        <f t="shared" si="56"/>
        <v>Maryland</v>
      </c>
      <c r="E1219" t="s">
        <v>16605</v>
      </c>
      <c r="F1219" t="s">
        <v>16605</v>
      </c>
      <c r="G1219" t="s">
        <v>14808</v>
      </c>
      <c r="H1219" s="4" t="s">
        <v>616</v>
      </c>
      <c r="I1219" s="1">
        <v>620961</v>
      </c>
      <c r="J1219" s="1">
        <v>621139</v>
      </c>
      <c r="K1219" s="1">
        <v>621195</v>
      </c>
      <c r="L1219" s="1">
        <v>620815</v>
      </c>
      <c r="M1219" s="1">
        <v>622722</v>
      </c>
      <c r="N1219" s="1">
        <v>622858</v>
      </c>
      <c r="O1219" s="1">
        <v>623353</v>
      </c>
      <c r="P1219" s="1">
        <v>621402</v>
      </c>
      <c r="Q1219" s="1">
        <v>614664</v>
      </c>
      <c r="T1219"/>
    </row>
    <row r="1220" spans="1:20" x14ac:dyDescent="0.15">
      <c r="A1220" t="s">
        <v>10946</v>
      </c>
      <c r="B1220">
        <v>25001</v>
      </c>
      <c r="C1220" t="s">
        <v>10947</v>
      </c>
      <c r="D1220" t="str">
        <f t="shared" ref="D1220:D1283" si="58">MID(C1220,FIND(",",C1220)+2,9999)</f>
        <v>Massachusetts</v>
      </c>
      <c r="E1220" t="str">
        <f t="shared" ref="E1220:E1283" si="59">MID(MID(C1220,1,FIND(D1220,C1220)-3),1,FIND(" County",MID(C1220,1,FIND(D1220,C1220)-3)))</f>
        <v xml:space="preserve">Barnstable </v>
      </c>
      <c r="F1220" t="s">
        <v>15569</v>
      </c>
      <c r="G1220" t="s">
        <v>14809</v>
      </c>
      <c r="H1220" s="4" t="s">
        <v>7987</v>
      </c>
      <c r="I1220" s="1">
        <v>215888</v>
      </c>
      <c r="J1220" s="1">
        <v>215868</v>
      </c>
      <c r="K1220" s="1">
        <v>215908</v>
      </c>
      <c r="L1220" s="1">
        <v>215372</v>
      </c>
      <c r="M1220" s="1">
        <v>214915</v>
      </c>
      <c r="N1220" s="1">
        <v>214844</v>
      </c>
      <c r="O1220" s="1">
        <v>214858</v>
      </c>
      <c r="P1220" s="1">
        <v>214621</v>
      </c>
      <c r="Q1220" s="1">
        <v>214276</v>
      </c>
      <c r="R1220" t="s">
        <v>16745</v>
      </c>
      <c r="S1220" s="14">
        <f>SUMIF(H:H,R1220,Q:Q)</f>
        <v>6448960</v>
      </c>
      <c r="T1220" s="15">
        <f t="shared" ref="T1220:T1224" si="60">(S1220-$U$4)/$U$4</f>
        <v>-1.0776037062137295E-3</v>
      </c>
    </row>
    <row r="1221" spans="1:20" x14ac:dyDescent="0.15">
      <c r="A1221" t="s">
        <v>10948</v>
      </c>
      <c r="B1221">
        <v>25003</v>
      </c>
      <c r="C1221" t="s">
        <v>10949</v>
      </c>
      <c r="D1221" t="str">
        <f t="shared" si="58"/>
        <v>Massachusetts</v>
      </c>
      <c r="E1221" t="str">
        <f t="shared" si="59"/>
        <v xml:space="preserve">Berkshire </v>
      </c>
      <c r="F1221" t="s">
        <v>15570</v>
      </c>
      <c r="G1221" t="s">
        <v>14809</v>
      </c>
      <c r="H1221" s="25" t="s">
        <v>16745</v>
      </c>
      <c r="I1221" s="1">
        <v>131219</v>
      </c>
      <c r="J1221" s="1">
        <v>131272</v>
      </c>
      <c r="K1221" s="1">
        <v>131280</v>
      </c>
      <c r="L1221" s="1">
        <v>130515</v>
      </c>
      <c r="M1221" s="1">
        <v>130201</v>
      </c>
      <c r="N1221" s="1">
        <v>129409</v>
      </c>
      <c r="O1221" s="1">
        <v>128633</v>
      </c>
      <c r="P1221" s="1">
        <v>127671</v>
      </c>
      <c r="Q1221" s="1">
        <v>126903</v>
      </c>
      <c r="R1221" t="s">
        <v>16757</v>
      </c>
      <c r="S1221" s="14">
        <f>SUMIF(H:H,R1221,Q:Q)</f>
        <v>6441174</v>
      </c>
      <c r="T1221" s="15">
        <f t="shared" si="60"/>
        <v>-2.2836291393910821E-3</v>
      </c>
    </row>
    <row r="1222" spans="1:20" x14ac:dyDescent="0.15">
      <c r="A1222" t="s">
        <v>10950</v>
      </c>
      <c r="B1222">
        <v>25005</v>
      </c>
      <c r="C1222" t="s">
        <v>10951</v>
      </c>
      <c r="D1222" t="str">
        <f t="shared" si="58"/>
        <v>Massachusetts</v>
      </c>
      <c r="E1222" t="str">
        <f t="shared" si="59"/>
        <v xml:space="preserve">Bristol </v>
      </c>
      <c r="F1222" t="s">
        <v>15571</v>
      </c>
      <c r="G1222" t="s">
        <v>14809</v>
      </c>
      <c r="H1222" s="4" t="s">
        <v>7987</v>
      </c>
      <c r="I1222" s="1">
        <v>548285</v>
      </c>
      <c r="J1222" s="1">
        <v>548260</v>
      </c>
      <c r="K1222" s="1">
        <v>549200</v>
      </c>
      <c r="L1222" s="1">
        <v>549400</v>
      </c>
      <c r="M1222" s="1">
        <v>551341</v>
      </c>
      <c r="N1222" s="1">
        <v>552637</v>
      </c>
      <c r="O1222" s="1">
        <v>555071</v>
      </c>
      <c r="P1222" s="1">
        <v>556967</v>
      </c>
      <c r="Q1222" s="1">
        <v>558324</v>
      </c>
      <c r="R1222" t="s">
        <v>16743</v>
      </c>
      <c r="S1222" s="14">
        <f>SUMIF(H:H,R1222,Q:Q)</f>
        <v>6475979</v>
      </c>
      <c r="T1222" s="15">
        <f t="shared" si="60"/>
        <v>3.1075492836422801E-3</v>
      </c>
    </row>
    <row r="1223" spans="1:20" x14ac:dyDescent="0.15">
      <c r="A1223" t="s">
        <v>10952</v>
      </c>
      <c r="B1223">
        <v>25007</v>
      </c>
      <c r="C1223" t="s">
        <v>10953</v>
      </c>
      <c r="D1223" t="str">
        <f t="shared" si="58"/>
        <v>Massachusetts</v>
      </c>
      <c r="E1223" t="str">
        <f t="shared" si="59"/>
        <v xml:space="preserve">Dukes </v>
      </c>
      <c r="F1223" t="s">
        <v>15572</v>
      </c>
      <c r="G1223" t="s">
        <v>14809</v>
      </c>
      <c r="H1223" s="4" t="s">
        <v>7987</v>
      </c>
      <c r="I1223" s="1">
        <v>16535</v>
      </c>
      <c r="J1223" s="1">
        <v>16535</v>
      </c>
      <c r="K1223" s="1">
        <v>16556</v>
      </c>
      <c r="L1223" s="1">
        <v>16678</v>
      </c>
      <c r="M1223" s="1">
        <v>16793</v>
      </c>
      <c r="N1223" s="1">
        <v>17146</v>
      </c>
      <c r="O1223" s="1">
        <v>17283</v>
      </c>
      <c r="P1223" s="1">
        <v>17217</v>
      </c>
      <c r="Q1223" s="1">
        <v>17246</v>
      </c>
      <c r="R1223" t="s">
        <v>611</v>
      </c>
      <c r="S1223" s="14">
        <f>SUMIF(H:H,R1223,Q:Q)</f>
        <v>6346644</v>
      </c>
      <c r="T1223" s="15">
        <f t="shared" si="60"/>
        <v>-1.6926010875617018E-2</v>
      </c>
    </row>
    <row r="1224" spans="1:20" x14ac:dyDescent="0.15">
      <c r="A1224" t="s">
        <v>10954</v>
      </c>
      <c r="B1224">
        <v>25009</v>
      </c>
      <c r="C1224" t="s">
        <v>10955</v>
      </c>
      <c r="D1224" t="str">
        <f t="shared" si="58"/>
        <v>Massachusetts</v>
      </c>
      <c r="E1224" t="str">
        <f t="shared" si="59"/>
        <v xml:space="preserve">Essex </v>
      </c>
      <c r="F1224" t="s">
        <v>15573</v>
      </c>
      <c r="G1224" t="s">
        <v>14809</v>
      </c>
      <c r="H1224" s="4" t="s">
        <v>104</v>
      </c>
      <c r="I1224" s="1">
        <v>743159</v>
      </c>
      <c r="J1224" s="1">
        <v>743171</v>
      </c>
      <c r="K1224" s="1">
        <v>745690</v>
      </c>
      <c r="L1224" s="1">
        <v>751507</v>
      </c>
      <c r="M1224" s="1">
        <v>757163</v>
      </c>
      <c r="N1224" s="1">
        <v>764129</v>
      </c>
      <c r="O1224" s="1">
        <v>770391</v>
      </c>
      <c r="P1224" s="1">
        <v>776111</v>
      </c>
      <c r="Q1224" s="1">
        <v>779018</v>
      </c>
      <c r="R1224" t="s">
        <v>613</v>
      </c>
      <c r="S1224" s="14">
        <f>SUMIF(H:H,R1224,Q:Q)</f>
        <v>6442922</v>
      </c>
      <c r="T1224" s="15">
        <f t="shared" si="60"/>
        <v>-2.0128697690861741E-3</v>
      </c>
    </row>
    <row r="1225" spans="1:20" x14ac:dyDescent="0.15">
      <c r="A1225" t="s">
        <v>10956</v>
      </c>
      <c r="B1225">
        <v>25011</v>
      </c>
      <c r="C1225" t="s">
        <v>10957</v>
      </c>
      <c r="D1225" t="str">
        <f t="shared" si="58"/>
        <v>Massachusetts</v>
      </c>
      <c r="E1225" t="str">
        <f t="shared" si="59"/>
        <v xml:space="preserve">Franklin </v>
      </c>
      <c r="F1225" t="s">
        <v>14858</v>
      </c>
      <c r="G1225" t="s">
        <v>14809</v>
      </c>
      <c r="H1225" s="31" t="s">
        <v>16743</v>
      </c>
      <c r="I1225" s="1">
        <v>71372</v>
      </c>
      <c r="J1225" s="1">
        <v>71372</v>
      </c>
      <c r="K1225" s="1">
        <v>71311</v>
      </c>
      <c r="L1225" s="1">
        <v>71606</v>
      </c>
      <c r="M1225" s="1">
        <v>71536</v>
      </c>
      <c r="N1225" s="1">
        <v>71149</v>
      </c>
      <c r="O1225" s="1">
        <v>70965</v>
      </c>
      <c r="P1225" s="1">
        <v>70550</v>
      </c>
      <c r="Q1225" s="1">
        <v>70382</v>
      </c>
      <c r="T1225"/>
    </row>
    <row r="1226" spans="1:20" x14ac:dyDescent="0.15">
      <c r="A1226" t="s">
        <v>10958</v>
      </c>
      <c r="B1226">
        <v>25013</v>
      </c>
      <c r="C1226" t="s">
        <v>10959</v>
      </c>
      <c r="D1226" t="str">
        <f t="shared" si="58"/>
        <v>Massachusetts</v>
      </c>
      <c r="E1226" t="str">
        <f t="shared" si="59"/>
        <v xml:space="preserve">Hampden </v>
      </c>
      <c r="F1226" t="s">
        <v>15574</v>
      </c>
      <c r="G1226" t="s">
        <v>14809</v>
      </c>
      <c r="H1226" s="31" t="s">
        <v>16743</v>
      </c>
      <c r="I1226" s="1">
        <v>463490</v>
      </c>
      <c r="J1226" s="1">
        <v>463625</v>
      </c>
      <c r="K1226" s="1">
        <v>464194</v>
      </c>
      <c r="L1226" s="1">
        <v>465973</v>
      </c>
      <c r="M1226" s="1">
        <v>466578</v>
      </c>
      <c r="N1226" s="1">
        <v>467206</v>
      </c>
      <c r="O1226" s="1">
        <v>469033</v>
      </c>
      <c r="P1226" s="1">
        <v>469078</v>
      </c>
      <c r="Q1226" s="1">
        <v>468467</v>
      </c>
      <c r="T1226"/>
    </row>
    <row r="1227" spans="1:20" x14ac:dyDescent="0.15">
      <c r="A1227" t="s">
        <v>10960</v>
      </c>
      <c r="B1227">
        <v>25015</v>
      </c>
      <c r="C1227" t="s">
        <v>10961</v>
      </c>
      <c r="D1227" t="str">
        <f t="shared" si="58"/>
        <v>Massachusetts</v>
      </c>
      <c r="E1227" t="str">
        <f t="shared" si="59"/>
        <v xml:space="preserve">Hampshire </v>
      </c>
      <c r="F1227" t="s">
        <v>15575</v>
      </c>
      <c r="G1227" t="s">
        <v>14809</v>
      </c>
      <c r="H1227" s="31" t="s">
        <v>16743</v>
      </c>
      <c r="I1227" s="1">
        <v>158080</v>
      </c>
      <c r="J1227" s="1">
        <v>158080</v>
      </c>
      <c r="K1227" s="1">
        <v>159276</v>
      </c>
      <c r="L1227" s="1">
        <v>160134</v>
      </c>
      <c r="M1227" s="1">
        <v>160418</v>
      </c>
      <c r="N1227" s="1">
        <v>160851</v>
      </c>
      <c r="O1227" s="1">
        <v>161043</v>
      </c>
      <c r="P1227" s="1">
        <v>161049</v>
      </c>
      <c r="Q1227" s="1">
        <v>161816</v>
      </c>
      <c r="T1227"/>
    </row>
    <row r="1228" spans="1:20" x14ac:dyDescent="0.15">
      <c r="A1228" t="s">
        <v>10962</v>
      </c>
      <c r="B1228">
        <v>25017</v>
      </c>
      <c r="C1228" t="s">
        <v>10963</v>
      </c>
      <c r="D1228" t="str">
        <f t="shared" si="58"/>
        <v>Massachusetts</v>
      </c>
      <c r="E1228" t="str">
        <f t="shared" si="59"/>
        <v xml:space="preserve">Middlesex </v>
      </c>
      <c r="F1228" t="s">
        <v>15081</v>
      </c>
      <c r="G1228" t="s">
        <v>14809</v>
      </c>
      <c r="H1228" s="4" t="s">
        <v>104</v>
      </c>
      <c r="I1228" s="1">
        <v>1503085</v>
      </c>
      <c r="J1228" s="1">
        <v>1503057</v>
      </c>
      <c r="K1228" s="1">
        <v>1507213</v>
      </c>
      <c r="L1228" s="1">
        <v>1523717</v>
      </c>
      <c r="M1228" s="1">
        <v>1540330</v>
      </c>
      <c r="N1228" s="1">
        <v>1556956</v>
      </c>
      <c r="O1228" s="1">
        <v>1569953</v>
      </c>
      <c r="P1228" s="1">
        <v>1581037</v>
      </c>
      <c r="Q1228" s="1">
        <v>1589774</v>
      </c>
      <c r="T1228"/>
    </row>
    <row r="1229" spans="1:20" x14ac:dyDescent="0.15">
      <c r="A1229" t="s">
        <v>10964</v>
      </c>
      <c r="B1229">
        <v>25019</v>
      </c>
      <c r="C1229" t="s">
        <v>10965</v>
      </c>
      <c r="D1229" t="str">
        <f t="shared" si="58"/>
        <v>Massachusetts</v>
      </c>
      <c r="E1229" t="str">
        <f t="shared" si="59"/>
        <v xml:space="preserve">Nantucket </v>
      </c>
      <c r="F1229" t="s">
        <v>15576</v>
      </c>
      <c r="G1229" t="s">
        <v>14809</v>
      </c>
      <c r="H1229" s="4" t="s">
        <v>7987</v>
      </c>
      <c r="I1229" s="1">
        <v>10172</v>
      </c>
      <c r="J1229" s="1">
        <v>10172</v>
      </c>
      <c r="K1229" s="1">
        <v>10164</v>
      </c>
      <c r="L1229" s="1">
        <v>10137</v>
      </c>
      <c r="M1229" s="1">
        <v>10312</v>
      </c>
      <c r="N1229" s="1">
        <v>10529</v>
      </c>
      <c r="O1229" s="1">
        <v>10765</v>
      </c>
      <c r="P1229" s="1">
        <v>10858</v>
      </c>
      <c r="Q1229" s="1">
        <v>11008</v>
      </c>
      <c r="T1229"/>
    </row>
    <row r="1230" spans="1:20" x14ac:dyDescent="0.15">
      <c r="A1230" t="s">
        <v>10966</v>
      </c>
      <c r="B1230">
        <v>25021</v>
      </c>
      <c r="C1230" t="s">
        <v>10967</v>
      </c>
      <c r="D1230" t="str">
        <f t="shared" si="58"/>
        <v>Massachusetts</v>
      </c>
      <c r="E1230" t="str">
        <f t="shared" si="59"/>
        <v xml:space="preserve">Norfolk </v>
      </c>
      <c r="F1230" t="s">
        <v>15577</v>
      </c>
      <c r="G1230" t="s">
        <v>14809</v>
      </c>
      <c r="H1230" s="4" t="s">
        <v>104</v>
      </c>
      <c r="I1230" s="1">
        <v>670850</v>
      </c>
      <c r="J1230" s="1">
        <v>670985</v>
      </c>
      <c r="K1230" s="1">
        <v>673106</v>
      </c>
      <c r="L1230" s="1">
        <v>678262</v>
      </c>
      <c r="M1230" s="1">
        <v>683121</v>
      </c>
      <c r="N1230" s="1">
        <v>688749</v>
      </c>
      <c r="O1230" s="1">
        <v>692143</v>
      </c>
      <c r="P1230" s="1">
        <v>694895</v>
      </c>
      <c r="Q1230" s="1">
        <v>697181</v>
      </c>
      <c r="T1230"/>
    </row>
    <row r="1231" spans="1:20" x14ac:dyDescent="0.15">
      <c r="A1231" t="s">
        <v>10968</v>
      </c>
      <c r="B1231">
        <v>25023</v>
      </c>
      <c r="C1231" t="s">
        <v>10969</v>
      </c>
      <c r="D1231" t="str">
        <f t="shared" si="58"/>
        <v>Massachusetts</v>
      </c>
      <c r="E1231" t="str">
        <f t="shared" si="59"/>
        <v xml:space="preserve">Plymouth </v>
      </c>
      <c r="F1231" t="s">
        <v>15408</v>
      </c>
      <c r="G1231" t="s">
        <v>14809</v>
      </c>
      <c r="H1231" s="4" t="s">
        <v>7987</v>
      </c>
      <c r="I1231" s="1">
        <v>494919</v>
      </c>
      <c r="J1231" s="1">
        <v>494949</v>
      </c>
      <c r="K1231" s="1">
        <v>495985</v>
      </c>
      <c r="L1231" s="1">
        <v>498268</v>
      </c>
      <c r="M1231" s="1">
        <v>499622</v>
      </c>
      <c r="N1231" s="1">
        <v>503281</v>
      </c>
      <c r="O1231" s="1">
        <v>506937</v>
      </c>
      <c r="P1231" s="1">
        <v>509880</v>
      </c>
      <c r="Q1231" s="1">
        <v>513565</v>
      </c>
      <c r="T1231"/>
    </row>
    <row r="1232" spans="1:20" x14ac:dyDescent="0.15">
      <c r="A1232" t="s">
        <v>10970</v>
      </c>
      <c r="B1232">
        <v>25025</v>
      </c>
      <c r="C1232" t="s">
        <v>10971</v>
      </c>
      <c r="D1232" t="str">
        <f t="shared" si="58"/>
        <v>Massachusetts</v>
      </c>
      <c r="E1232" t="str">
        <f t="shared" si="59"/>
        <v xml:space="preserve">Suffolk </v>
      </c>
      <c r="F1232" t="s">
        <v>15578</v>
      </c>
      <c r="G1232" t="s">
        <v>14809</v>
      </c>
      <c r="H1232" s="4" t="s">
        <v>104</v>
      </c>
      <c r="I1232" s="1">
        <v>722023</v>
      </c>
      <c r="J1232" s="1">
        <v>722079</v>
      </c>
      <c r="K1232" s="1">
        <v>725361</v>
      </c>
      <c r="L1232" s="1">
        <v>736602</v>
      </c>
      <c r="M1232" s="1">
        <v>749469</v>
      </c>
      <c r="N1232" s="1">
        <v>759670</v>
      </c>
      <c r="O1232" s="1">
        <v>768537</v>
      </c>
      <c r="P1232" s="1">
        <v>776688</v>
      </c>
      <c r="Q1232" s="1">
        <v>784230</v>
      </c>
      <c r="T1232"/>
    </row>
    <row r="1233" spans="1:20" x14ac:dyDescent="0.15">
      <c r="A1233" t="s">
        <v>10972</v>
      </c>
      <c r="B1233">
        <v>25027</v>
      </c>
      <c r="C1233" t="s">
        <v>10973</v>
      </c>
      <c r="D1233" t="str">
        <f t="shared" si="58"/>
        <v>Massachusetts</v>
      </c>
      <c r="E1233" t="str">
        <f t="shared" si="59"/>
        <v xml:space="preserve">Worcester </v>
      </c>
      <c r="F1233" t="s">
        <v>15568</v>
      </c>
      <c r="G1233" t="s">
        <v>14809</v>
      </c>
      <c r="H1233" s="4" t="s">
        <v>104</v>
      </c>
      <c r="I1233" s="1">
        <v>798552</v>
      </c>
      <c r="J1233" s="1">
        <v>798388</v>
      </c>
      <c r="K1233" s="1">
        <v>800280</v>
      </c>
      <c r="L1233" s="1">
        <v>803752</v>
      </c>
      <c r="M1233" s="1">
        <v>806209</v>
      </c>
      <c r="N1233" s="1">
        <v>810230</v>
      </c>
      <c r="O1233" s="1">
        <v>814299</v>
      </c>
      <c r="P1233" s="1">
        <v>817618</v>
      </c>
      <c r="Q1233" s="1">
        <v>819589</v>
      </c>
      <c r="T1233"/>
    </row>
    <row r="1234" spans="1:20" x14ac:dyDescent="0.15">
      <c r="A1234" t="s">
        <v>10974</v>
      </c>
      <c r="B1234">
        <v>26001</v>
      </c>
      <c r="C1234" t="s">
        <v>10975</v>
      </c>
      <c r="D1234" t="str">
        <f t="shared" si="58"/>
        <v>Michigan</v>
      </c>
      <c r="E1234" t="str">
        <f t="shared" si="59"/>
        <v xml:space="preserve">Alcona </v>
      </c>
      <c r="F1234" t="s">
        <v>15579</v>
      </c>
      <c r="G1234" t="s">
        <v>14810</v>
      </c>
      <c r="H1234" s="4" t="s">
        <v>8172</v>
      </c>
      <c r="I1234" s="1">
        <v>10942</v>
      </c>
      <c r="J1234" s="1">
        <v>10942</v>
      </c>
      <c r="K1234" s="1">
        <v>10890</v>
      </c>
      <c r="L1234" s="1">
        <v>10776</v>
      </c>
      <c r="M1234" s="1">
        <v>10609</v>
      </c>
      <c r="N1234" s="1">
        <v>10573</v>
      </c>
      <c r="O1234" s="1">
        <v>10439</v>
      </c>
      <c r="P1234" s="1">
        <v>10333</v>
      </c>
      <c r="Q1234" s="1">
        <v>10352</v>
      </c>
      <c r="T1234"/>
    </row>
    <row r="1235" spans="1:20" x14ac:dyDescent="0.15">
      <c r="A1235" t="s">
        <v>10976</v>
      </c>
      <c r="B1235">
        <v>26003</v>
      </c>
      <c r="C1235" t="s">
        <v>10977</v>
      </c>
      <c r="D1235" t="str">
        <f t="shared" si="58"/>
        <v>Michigan</v>
      </c>
      <c r="E1235" t="str">
        <f t="shared" si="59"/>
        <v xml:space="preserve">Alger </v>
      </c>
      <c r="F1235" t="s">
        <v>15580</v>
      </c>
      <c r="G1235" t="s">
        <v>14810</v>
      </c>
      <c r="H1235" s="38" t="s">
        <v>8172</v>
      </c>
      <c r="I1235" s="1">
        <v>9601</v>
      </c>
      <c r="J1235" s="1">
        <v>9601</v>
      </c>
      <c r="K1235" s="1">
        <v>9565</v>
      </c>
      <c r="L1235" s="1">
        <v>9550</v>
      </c>
      <c r="M1235" s="1">
        <v>9495</v>
      </c>
      <c r="N1235" s="1">
        <v>9495</v>
      </c>
      <c r="O1235" s="1">
        <v>9424</v>
      </c>
      <c r="P1235" s="1">
        <v>9347</v>
      </c>
      <c r="Q1235" s="1">
        <v>9219</v>
      </c>
      <c r="T1235"/>
    </row>
    <row r="1236" spans="1:20" x14ac:dyDescent="0.15">
      <c r="A1236" t="s">
        <v>10978</v>
      </c>
      <c r="B1236">
        <v>26005</v>
      </c>
      <c r="C1236" t="s">
        <v>10979</v>
      </c>
      <c r="D1236" t="str">
        <f t="shared" si="58"/>
        <v>Michigan</v>
      </c>
      <c r="E1236" t="str">
        <f t="shared" si="59"/>
        <v xml:space="preserve">Allegan </v>
      </c>
      <c r="F1236" t="s">
        <v>15581</v>
      </c>
      <c r="G1236" t="s">
        <v>14810</v>
      </c>
      <c r="H1236" s="38" t="s">
        <v>8172</v>
      </c>
      <c r="I1236" s="1">
        <v>111408</v>
      </c>
      <c r="J1236" s="1">
        <v>111408</v>
      </c>
      <c r="K1236" s="1">
        <v>111502</v>
      </c>
      <c r="L1236" s="1">
        <v>111550</v>
      </c>
      <c r="M1236" s="1">
        <v>111929</v>
      </c>
      <c r="N1236" s="1">
        <v>112415</v>
      </c>
      <c r="O1236" s="1">
        <v>113778</v>
      </c>
      <c r="P1236" s="1">
        <v>114661</v>
      </c>
      <c r="Q1236" s="1">
        <v>115548</v>
      </c>
      <c r="T1236"/>
    </row>
    <row r="1237" spans="1:20" x14ac:dyDescent="0.15">
      <c r="A1237" t="s">
        <v>10980</v>
      </c>
      <c r="B1237">
        <v>26007</v>
      </c>
      <c r="C1237" t="s">
        <v>10981</v>
      </c>
      <c r="D1237" t="str">
        <f t="shared" si="58"/>
        <v>Michigan</v>
      </c>
      <c r="E1237" t="str">
        <f t="shared" si="59"/>
        <v xml:space="preserve">Alpena </v>
      </c>
      <c r="F1237" t="s">
        <v>15582</v>
      </c>
      <c r="G1237" t="s">
        <v>14810</v>
      </c>
      <c r="H1237" s="4" t="s">
        <v>8172</v>
      </c>
      <c r="I1237" s="1">
        <v>29598</v>
      </c>
      <c r="J1237" s="1">
        <v>29598</v>
      </c>
      <c r="K1237" s="1">
        <v>29539</v>
      </c>
      <c r="L1237" s="1">
        <v>29339</v>
      </c>
      <c r="M1237" s="1">
        <v>29208</v>
      </c>
      <c r="N1237" s="1">
        <v>29012</v>
      </c>
      <c r="O1237" s="1">
        <v>28932</v>
      </c>
      <c r="P1237" s="1">
        <v>28791</v>
      </c>
      <c r="Q1237" s="1">
        <v>28704</v>
      </c>
      <c r="T1237"/>
    </row>
    <row r="1238" spans="1:20" x14ac:dyDescent="0.15">
      <c r="A1238" t="s">
        <v>10982</v>
      </c>
      <c r="B1238">
        <v>26009</v>
      </c>
      <c r="C1238" t="s">
        <v>10983</v>
      </c>
      <c r="D1238" t="str">
        <f t="shared" si="58"/>
        <v>Michigan</v>
      </c>
      <c r="E1238" t="str">
        <f t="shared" si="59"/>
        <v xml:space="preserve">Antrim </v>
      </c>
      <c r="F1238" t="s">
        <v>15583</v>
      </c>
      <c r="G1238" t="s">
        <v>14810</v>
      </c>
      <c r="H1238" s="4" t="s">
        <v>8172</v>
      </c>
      <c r="I1238" s="1">
        <v>23580</v>
      </c>
      <c r="J1238" s="1">
        <v>23580</v>
      </c>
      <c r="K1238" s="1">
        <v>23499</v>
      </c>
      <c r="L1238" s="1">
        <v>23385</v>
      </c>
      <c r="M1238" s="1">
        <v>23336</v>
      </c>
      <c r="N1238" s="1">
        <v>23219</v>
      </c>
      <c r="O1238" s="1">
        <v>23244</v>
      </c>
      <c r="P1238" s="1">
        <v>23133</v>
      </c>
      <c r="Q1238" s="1">
        <v>23144</v>
      </c>
      <c r="T1238"/>
    </row>
    <row r="1239" spans="1:20" x14ac:dyDescent="0.15">
      <c r="A1239" t="s">
        <v>10984</v>
      </c>
      <c r="B1239">
        <v>26011</v>
      </c>
      <c r="C1239" t="s">
        <v>10985</v>
      </c>
      <c r="D1239" t="str">
        <f t="shared" si="58"/>
        <v>Michigan</v>
      </c>
      <c r="E1239" t="str">
        <f t="shared" si="59"/>
        <v xml:space="preserve">Arenac </v>
      </c>
      <c r="F1239" t="s">
        <v>15584</v>
      </c>
      <c r="G1239" t="s">
        <v>14810</v>
      </c>
      <c r="H1239" s="4" t="s">
        <v>8172</v>
      </c>
      <c r="I1239" s="1">
        <v>15899</v>
      </c>
      <c r="J1239" s="1">
        <v>15899</v>
      </c>
      <c r="K1239" s="1">
        <v>15853</v>
      </c>
      <c r="L1239" s="1">
        <v>15617</v>
      </c>
      <c r="M1239" s="1">
        <v>15495</v>
      </c>
      <c r="N1239" s="1">
        <v>15412</v>
      </c>
      <c r="O1239" s="1">
        <v>15324</v>
      </c>
      <c r="P1239" s="1">
        <v>15280</v>
      </c>
      <c r="Q1239" s="1">
        <v>15122</v>
      </c>
      <c r="T1239"/>
    </row>
    <row r="1240" spans="1:20" x14ac:dyDescent="0.15">
      <c r="A1240" t="s">
        <v>10986</v>
      </c>
      <c r="B1240">
        <v>26013</v>
      </c>
      <c r="C1240" t="s">
        <v>10987</v>
      </c>
      <c r="D1240" t="str">
        <f t="shared" si="58"/>
        <v>Michigan</v>
      </c>
      <c r="E1240" t="str">
        <f t="shared" si="59"/>
        <v xml:space="preserve">Baraga </v>
      </c>
      <c r="F1240" t="s">
        <v>15585</v>
      </c>
      <c r="G1240" t="s">
        <v>14810</v>
      </c>
      <c r="H1240" s="4" t="s">
        <v>11</v>
      </c>
      <c r="I1240" s="1">
        <v>8860</v>
      </c>
      <c r="J1240" s="1">
        <v>8860</v>
      </c>
      <c r="K1240" s="1">
        <v>8842</v>
      </c>
      <c r="L1240" s="1">
        <v>8818</v>
      </c>
      <c r="M1240" s="1">
        <v>8708</v>
      </c>
      <c r="N1240" s="1">
        <v>8682</v>
      </c>
      <c r="O1240" s="1">
        <v>8623</v>
      </c>
      <c r="P1240" s="1">
        <v>8546</v>
      </c>
      <c r="Q1240" s="1">
        <v>8503</v>
      </c>
      <c r="T1240"/>
    </row>
    <row r="1241" spans="1:20" x14ac:dyDescent="0.15">
      <c r="A1241" t="s">
        <v>10988</v>
      </c>
      <c r="B1241">
        <v>26015</v>
      </c>
      <c r="C1241" t="s">
        <v>10989</v>
      </c>
      <c r="D1241" t="str">
        <f t="shared" si="58"/>
        <v>Michigan</v>
      </c>
      <c r="E1241" t="str">
        <f t="shared" si="59"/>
        <v xml:space="preserve">Barry </v>
      </c>
      <c r="F1241" t="s">
        <v>15586</v>
      </c>
      <c r="G1241" t="s">
        <v>14810</v>
      </c>
      <c r="H1241" s="4" t="s">
        <v>8172</v>
      </c>
      <c r="I1241" s="1">
        <v>59173</v>
      </c>
      <c r="J1241" s="1">
        <v>59175</v>
      </c>
      <c r="K1241" s="1">
        <v>59081</v>
      </c>
      <c r="L1241" s="1">
        <v>58970</v>
      </c>
      <c r="M1241" s="1">
        <v>59068</v>
      </c>
      <c r="N1241" s="1">
        <v>59134</v>
      </c>
      <c r="O1241" s="1">
        <v>59283</v>
      </c>
      <c r="P1241" s="1">
        <v>59393</v>
      </c>
      <c r="Q1241" s="1">
        <v>59702</v>
      </c>
      <c r="T1241"/>
    </row>
    <row r="1242" spans="1:20" x14ac:dyDescent="0.15">
      <c r="A1242" t="s">
        <v>10990</v>
      </c>
      <c r="B1242">
        <v>26017</v>
      </c>
      <c r="C1242" t="s">
        <v>10991</v>
      </c>
      <c r="D1242" t="str">
        <f t="shared" si="58"/>
        <v>Michigan</v>
      </c>
      <c r="E1242" t="str">
        <f t="shared" si="59"/>
        <v xml:space="preserve">Bay </v>
      </c>
      <c r="F1242" t="s">
        <v>15091</v>
      </c>
      <c r="G1242" t="s">
        <v>14810</v>
      </c>
      <c r="H1242" s="4" t="s">
        <v>8172</v>
      </c>
      <c r="I1242" s="1">
        <v>107771</v>
      </c>
      <c r="J1242" s="1">
        <v>107771</v>
      </c>
      <c r="K1242" s="1">
        <v>107688</v>
      </c>
      <c r="L1242" s="1">
        <v>107498</v>
      </c>
      <c r="M1242" s="1">
        <v>107091</v>
      </c>
      <c r="N1242" s="1">
        <v>106910</v>
      </c>
      <c r="O1242" s="1">
        <v>106232</v>
      </c>
      <c r="P1242" s="1">
        <v>105557</v>
      </c>
      <c r="Q1242" s="1">
        <v>104747</v>
      </c>
      <c r="T1242"/>
    </row>
    <row r="1243" spans="1:20" x14ac:dyDescent="0.15">
      <c r="A1243" t="s">
        <v>10992</v>
      </c>
      <c r="B1243">
        <v>26019</v>
      </c>
      <c r="C1243" t="s">
        <v>10993</v>
      </c>
      <c r="D1243" t="str">
        <f t="shared" si="58"/>
        <v>Michigan</v>
      </c>
      <c r="E1243" t="str">
        <f t="shared" si="59"/>
        <v xml:space="preserve">Benzie </v>
      </c>
      <c r="F1243" t="s">
        <v>15587</v>
      </c>
      <c r="G1243" t="s">
        <v>14810</v>
      </c>
      <c r="H1243" s="4" t="s">
        <v>8172</v>
      </c>
      <c r="I1243" s="1">
        <v>17525</v>
      </c>
      <c r="J1243" s="1">
        <v>17525</v>
      </c>
      <c r="K1243" s="1">
        <v>17512</v>
      </c>
      <c r="L1243" s="1">
        <v>17431</v>
      </c>
      <c r="M1243" s="1">
        <v>17389</v>
      </c>
      <c r="N1243" s="1">
        <v>17400</v>
      </c>
      <c r="O1243" s="1">
        <v>17511</v>
      </c>
      <c r="P1243" s="1">
        <v>17436</v>
      </c>
      <c r="Q1243" s="1">
        <v>17572</v>
      </c>
      <c r="T1243"/>
    </row>
    <row r="1244" spans="1:20" x14ac:dyDescent="0.15">
      <c r="A1244" t="s">
        <v>10994</v>
      </c>
      <c r="B1244">
        <v>26021</v>
      </c>
      <c r="C1244" t="s">
        <v>10995</v>
      </c>
      <c r="D1244" t="str">
        <f t="shared" si="58"/>
        <v>Michigan</v>
      </c>
      <c r="E1244" t="str">
        <f t="shared" si="59"/>
        <v xml:space="preserve">Berrien </v>
      </c>
      <c r="F1244" t="s">
        <v>15145</v>
      </c>
      <c r="G1244" t="s">
        <v>14810</v>
      </c>
      <c r="H1244" s="4" t="s">
        <v>8440</v>
      </c>
      <c r="I1244" s="1">
        <v>156813</v>
      </c>
      <c r="J1244" s="1">
        <v>156817</v>
      </c>
      <c r="K1244" s="1">
        <v>156793</v>
      </c>
      <c r="L1244" s="1">
        <v>156518</v>
      </c>
      <c r="M1244" s="1">
        <v>156093</v>
      </c>
      <c r="N1244" s="1">
        <v>155501</v>
      </c>
      <c r="O1244" s="1">
        <v>155439</v>
      </c>
      <c r="P1244" s="1">
        <v>154629</v>
      </c>
      <c r="Q1244" s="1">
        <v>154010</v>
      </c>
      <c r="T1244"/>
    </row>
    <row r="1245" spans="1:20" x14ac:dyDescent="0.15">
      <c r="A1245" t="s">
        <v>10996</v>
      </c>
      <c r="B1245">
        <v>26023</v>
      </c>
      <c r="C1245" t="s">
        <v>10997</v>
      </c>
      <c r="D1245" t="str">
        <f t="shared" si="58"/>
        <v>Michigan</v>
      </c>
      <c r="E1245" t="str">
        <f t="shared" si="59"/>
        <v xml:space="preserve">Branch </v>
      </c>
      <c r="F1245" t="s">
        <v>15588</v>
      </c>
      <c r="G1245" t="s">
        <v>14810</v>
      </c>
      <c r="H1245" s="4" t="s">
        <v>8440</v>
      </c>
      <c r="I1245" s="1">
        <v>45248</v>
      </c>
      <c r="J1245" s="1">
        <v>45248</v>
      </c>
      <c r="K1245" s="1">
        <v>45172</v>
      </c>
      <c r="L1245" s="1">
        <v>43897</v>
      </c>
      <c r="M1245" s="1">
        <v>43771</v>
      </c>
      <c r="N1245" s="1">
        <v>43539</v>
      </c>
      <c r="O1245" s="1">
        <v>43669</v>
      </c>
      <c r="P1245" s="1">
        <v>43607</v>
      </c>
      <c r="Q1245" s="1">
        <v>43427</v>
      </c>
      <c r="T1245"/>
    </row>
    <row r="1246" spans="1:20" x14ac:dyDescent="0.15">
      <c r="A1246" t="s">
        <v>10998</v>
      </c>
      <c r="B1246">
        <v>26025</v>
      </c>
      <c r="C1246" t="s">
        <v>10999</v>
      </c>
      <c r="D1246" t="str">
        <f t="shared" si="58"/>
        <v>Michigan</v>
      </c>
      <c r="E1246" t="str">
        <f t="shared" si="59"/>
        <v xml:space="preserve">Calhoun </v>
      </c>
      <c r="F1246" t="s">
        <v>14836</v>
      </c>
      <c r="G1246" t="s">
        <v>14810</v>
      </c>
      <c r="H1246" s="4" t="s">
        <v>8440</v>
      </c>
      <c r="I1246" s="1">
        <v>136146</v>
      </c>
      <c r="J1246" s="1">
        <v>136148</v>
      </c>
      <c r="K1246" s="1">
        <v>136025</v>
      </c>
      <c r="L1246" s="1">
        <v>135245</v>
      </c>
      <c r="M1246" s="1">
        <v>134777</v>
      </c>
      <c r="N1246" s="1">
        <v>134869</v>
      </c>
      <c r="O1246" s="1">
        <v>134976</v>
      </c>
      <c r="P1246" s="1">
        <v>134447</v>
      </c>
      <c r="Q1246" s="1">
        <v>134386</v>
      </c>
      <c r="T1246"/>
    </row>
    <row r="1247" spans="1:20" x14ac:dyDescent="0.15">
      <c r="A1247" t="s">
        <v>11000</v>
      </c>
      <c r="B1247">
        <v>26027</v>
      </c>
      <c r="C1247" t="s">
        <v>11001</v>
      </c>
      <c r="D1247" t="str">
        <f t="shared" si="58"/>
        <v>Michigan</v>
      </c>
      <c r="E1247" t="str">
        <f t="shared" si="59"/>
        <v xml:space="preserve">Cass </v>
      </c>
      <c r="F1247" t="s">
        <v>15286</v>
      </c>
      <c r="G1247" t="s">
        <v>14810</v>
      </c>
      <c r="H1247" s="4" t="s">
        <v>8440</v>
      </c>
      <c r="I1247" s="1">
        <v>52293</v>
      </c>
      <c r="J1247" s="1">
        <v>52286</v>
      </c>
      <c r="K1247" s="1">
        <v>52188</v>
      </c>
      <c r="L1247" s="1">
        <v>52459</v>
      </c>
      <c r="M1247" s="1">
        <v>52050</v>
      </c>
      <c r="N1247" s="1">
        <v>51848</v>
      </c>
      <c r="O1247" s="1">
        <v>51813</v>
      </c>
      <c r="P1247" s="1">
        <v>51665</v>
      </c>
      <c r="Q1247" s="1">
        <v>51599</v>
      </c>
      <c r="T1247"/>
    </row>
    <row r="1248" spans="1:20" x14ac:dyDescent="0.15">
      <c r="A1248" t="s">
        <v>11002</v>
      </c>
      <c r="B1248">
        <v>26029</v>
      </c>
      <c r="C1248" t="s">
        <v>11003</v>
      </c>
      <c r="D1248" t="str">
        <f t="shared" si="58"/>
        <v>Michigan</v>
      </c>
      <c r="E1248" t="str">
        <f t="shared" si="59"/>
        <v xml:space="preserve">Charlevoix </v>
      </c>
      <c r="F1248" t="s">
        <v>15589</v>
      </c>
      <c r="G1248" t="s">
        <v>14810</v>
      </c>
      <c r="H1248" s="4" t="s">
        <v>8172</v>
      </c>
      <c r="I1248" s="1">
        <v>25949</v>
      </c>
      <c r="J1248" s="1">
        <v>25949</v>
      </c>
      <c r="K1248" s="1">
        <v>25910</v>
      </c>
      <c r="L1248" s="1">
        <v>26039</v>
      </c>
      <c r="M1248" s="1">
        <v>26107</v>
      </c>
      <c r="N1248" s="1">
        <v>26199</v>
      </c>
      <c r="O1248" s="1">
        <v>26167</v>
      </c>
      <c r="P1248" s="1">
        <v>26215</v>
      </c>
      <c r="Q1248" s="1">
        <v>26174</v>
      </c>
      <c r="T1248"/>
    </row>
    <row r="1249" spans="1:20" x14ac:dyDescent="0.15">
      <c r="A1249" t="s">
        <v>11004</v>
      </c>
      <c r="B1249">
        <v>26031</v>
      </c>
      <c r="C1249" t="s">
        <v>11005</v>
      </c>
      <c r="D1249" t="str">
        <f t="shared" si="58"/>
        <v>Michigan</v>
      </c>
      <c r="E1249" t="str">
        <f t="shared" si="59"/>
        <v xml:space="preserve">Cheboygan </v>
      </c>
      <c r="F1249" t="s">
        <v>15590</v>
      </c>
      <c r="G1249" t="s">
        <v>14810</v>
      </c>
      <c r="H1249" s="4" t="s">
        <v>8172</v>
      </c>
      <c r="I1249" s="1">
        <v>26152</v>
      </c>
      <c r="J1249" s="1">
        <v>26150</v>
      </c>
      <c r="K1249" s="1">
        <v>26080</v>
      </c>
      <c r="L1249" s="1">
        <v>25937</v>
      </c>
      <c r="M1249" s="1">
        <v>25782</v>
      </c>
      <c r="N1249" s="1">
        <v>25617</v>
      </c>
      <c r="O1249" s="1">
        <v>25681</v>
      </c>
      <c r="P1249" s="1">
        <v>25415</v>
      </c>
      <c r="Q1249" s="1">
        <v>25401</v>
      </c>
      <c r="T1249"/>
    </row>
    <row r="1250" spans="1:20" x14ac:dyDescent="0.15">
      <c r="A1250" t="s">
        <v>11006</v>
      </c>
      <c r="B1250">
        <v>26033</v>
      </c>
      <c r="C1250" t="s">
        <v>11007</v>
      </c>
      <c r="D1250" t="str">
        <f t="shared" si="58"/>
        <v>Michigan</v>
      </c>
      <c r="E1250" t="str">
        <f t="shared" si="59"/>
        <v xml:space="preserve">Chippewa </v>
      </c>
      <c r="F1250" t="s">
        <v>15591</v>
      </c>
      <c r="G1250" t="s">
        <v>14810</v>
      </c>
      <c r="H1250" s="38" t="s">
        <v>8172</v>
      </c>
      <c r="I1250" s="1">
        <v>38520</v>
      </c>
      <c r="J1250" s="1">
        <v>38673</v>
      </c>
      <c r="K1250" s="1">
        <v>38599</v>
      </c>
      <c r="L1250" s="1">
        <v>38898</v>
      </c>
      <c r="M1250" s="1">
        <v>39035</v>
      </c>
      <c r="N1250" s="1">
        <v>38630</v>
      </c>
      <c r="O1250" s="1">
        <v>38256</v>
      </c>
      <c r="P1250" s="1">
        <v>38003</v>
      </c>
      <c r="Q1250" s="1">
        <v>37724</v>
      </c>
      <c r="T1250"/>
    </row>
    <row r="1251" spans="1:20" x14ac:dyDescent="0.15">
      <c r="A1251" t="s">
        <v>11008</v>
      </c>
      <c r="B1251">
        <v>26035</v>
      </c>
      <c r="C1251" t="s">
        <v>11009</v>
      </c>
      <c r="D1251" t="str">
        <f t="shared" si="58"/>
        <v>Michigan</v>
      </c>
      <c r="E1251" t="str">
        <f t="shared" si="59"/>
        <v xml:space="preserve">Clare </v>
      </c>
      <c r="F1251" t="s">
        <v>15592</v>
      </c>
      <c r="G1251" t="s">
        <v>14810</v>
      </c>
      <c r="H1251" s="4" t="s">
        <v>8172</v>
      </c>
      <c r="I1251" s="1">
        <v>30926</v>
      </c>
      <c r="J1251" s="1">
        <v>30926</v>
      </c>
      <c r="K1251" s="1">
        <v>31004</v>
      </c>
      <c r="L1251" s="1">
        <v>30967</v>
      </c>
      <c r="M1251" s="1">
        <v>30791</v>
      </c>
      <c r="N1251" s="1">
        <v>30579</v>
      </c>
      <c r="O1251" s="1">
        <v>30703</v>
      </c>
      <c r="P1251" s="1">
        <v>30610</v>
      </c>
      <c r="Q1251" s="1">
        <v>30358</v>
      </c>
      <c r="T1251"/>
    </row>
    <row r="1252" spans="1:20" x14ac:dyDescent="0.15">
      <c r="A1252" t="s">
        <v>11010</v>
      </c>
      <c r="B1252">
        <v>26037</v>
      </c>
      <c r="C1252" t="s">
        <v>11011</v>
      </c>
      <c r="D1252" t="str">
        <f t="shared" si="58"/>
        <v>Michigan</v>
      </c>
      <c r="E1252" t="str">
        <f t="shared" si="59"/>
        <v xml:space="preserve">Clinton </v>
      </c>
      <c r="F1252" t="s">
        <v>15289</v>
      </c>
      <c r="G1252" t="s">
        <v>14810</v>
      </c>
      <c r="H1252" s="4" t="s">
        <v>8172</v>
      </c>
      <c r="I1252" s="1">
        <v>75382</v>
      </c>
      <c r="J1252" s="1">
        <v>75382</v>
      </c>
      <c r="K1252" s="1">
        <v>75422</v>
      </c>
      <c r="L1252" s="1">
        <v>76197</v>
      </c>
      <c r="M1252" s="1">
        <v>76459</v>
      </c>
      <c r="N1252" s="1">
        <v>77127</v>
      </c>
      <c r="O1252" s="1">
        <v>77370</v>
      </c>
      <c r="P1252" s="1">
        <v>77383</v>
      </c>
      <c r="Q1252" s="1">
        <v>77888</v>
      </c>
      <c r="T1252"/>
    </row>
    <row r="1253" spans="1:20" x14ac:dyDescent="0.15">
      <c r="A1253" t="s">
        <v>11012</v>
      </c>
      <c r="B1253">
        <v>26039</v>
      </c>
      <c r="C1253" t="s">
        <v>11013</v>
      </c>
      <c r="D1253" t="str">
        <f t="shared" si="58"/>
        <v>Michigan</v>
      </c>
      <c r="E1253" t="str">
        <f t="shared" si="59"/>
        <v xml:space="preserve">Crawford </v>
      </c>
      <c r="F1253" t="s">
        <v>14923</v>
      </c>
      <c r="G1253" t="s">
        <v>14810</v>
      </c>
      <c r="H1253" s="4" t="s">
        <v>8172</v>
      </c>
      <c r="I1253" s="1">
        <v>14074</v>
      </c>
      <c r="J1253" s="1">
        <v>14074</v>
      </c>
      <c r="K1253" s="1">
        <v>14046</v>
      </c>
      <c r="L1253" s="1">
        <v>14027</v>
      </c>
      <c r="M1253" s="1">
        <v>13988</v>
      </c>
      <c r="N1253" s="1">
        <v>13904</v>
      </c>
      <c r="O1253" s="1">
        <v>13756</v>
      </c>
      <c r="P1253" s="1">
        <v>13809</v>
      </c>
      <c r="Q1253" s="1">
        <v>13744</v>
      </c>
      <c r="T1253"/>
    </row>
    <row r="1254" spans="1:20" x14ac:dyDescent="0.15">
      <c r="A1254" t="s">
        <v>11014</v>
      </c>
      <c r="B1254">
        <v>26041</v>
      </c>
      <c r="C1254" t="s">
        <v>11015</v>
      </c>
      <c r="D1254" t="str">
        <f t="shared" si="58"/>
        <v>Michigan</v>
      </c>
      <c r="E1254" t="str">
        <f t="shared" si="59"/>
        <v xml:space="preserve">Delta </v>
      </c>
      <c r="F1254" t="s">
        <v>15038</v>
      </c>
      <c r="G1254" t="s">
        <v>14810</v>
      </c>
      <c r="H1254" s="38" t="s">
        <v>8172</v>
      </c>
      <c r="I1254" s="1">
        <v>37069</v>
      </c>
      <c r="J1254" s="1">
        <v>37069</v>
      </c>
      <c r="K1254" s="1">
        <v>37066</v>
      </c>
      <c r="L1254" s="1">
        <v>36935</v>
      </c>
      <c r="M1254" s="1">
        <v>36838</v>
      </c>
      <c r="N1254" s="1">
        <v>36830</v>
      </c>
      <c r="O1254" s="1">
        <v>36573</v>
      </c>
      <c r="P1254" s="1">
        <v>36407</v>
      </c>
      <c r="Q1254" s="1">
        <v>36202</v>
      </c>
      <c r="T1254"/>
    </row>
    <row r="1255" spans="1:20" x14ac:dyDescent="0.15">
      <c r="A1255" t="s">
        <v>11016</v>
      </c>
      <c r="B1255">
        <v>26043</v>
      </c>
      <c r="C1255" t="s">
        <v>11017</v>
      </c>
      <c r="D1255" t="str">
        <f t="shared" si="58"/>
        <v>Michigan</v>
      </c>
      <c r="E1255" t="str">
        <f t="shared" si="59"/>
        <v xml:space="preserve">Dickinson </v>
      </c>
      <c r="F1255" t="s">
        <v>15390</v>
      </c>
      <c r="G1255" t="s">
        <v>14810</v>
      </c>
      <c r="H1255" s="4" t="s">
        <v>11</v>
      </c>
      <c r="I1255" s="1">
        <v>26168</v>
      </c>
      <c r="J1255" s="1">
        <v>26168</v>
      </c>
      <c r="K1255" s="1">
        <v>26145</v>
      </c>
      <c r="L1255" s="1">
        <v>26072</v>
      </c>
      <c r="M1255" s="1">
        <v>26211</v>
      </c>
      <c r="N1255" s="1">
        <v>26032</v>
      </c>
      <c r="O1255" s="1">
        <v>25929</v>
      </c>
      <c r="P1255" s="1">
        <v>25740</v>
      </c>
      <c r="Q1255" s="1">
        <v>25535</v>
      </c>
      <c r="T1255"/>
    </row>
    <row r="1256" spans="1:20" x14ac:dyDescent="0.15">
      <c r="A1256" t="s">
        <v>11018</v>
      </c>
      <c r="B1256">
        <v>26045</v>
      </c>
      <c r="C1256" t="s">
        <v>11019</v>
      </c>
      <c r="D1256" t="str">
        <f t="shared" si="58"/>
        <v>Michigan</v>
      </c>
      <c r="E1256" t="str">
        <f t="shared" si="59"/>
        <v xml:space="preserve">Eaton </v>
      </c>
      <c r="F1256" t="s">
        <v>15593</v>
      </c>
      <c r="G1256" t="s">
        <v>14810</v>
      </c>
      <c r="H1256" s="38" t="s">
        <v>8172</v>
      </c>
      <c r="I1256" s="1">
        <v>107759</v>
      </c>
      <c r="J1256" s="1">
        <v>107759</v>
      </c>
      <c r="K1256" s="1">
        <v>107760</v>
      </c>
      <c r="L1256" s="1">
        <v>107869</v>
      </c>
      <c r="M1256" s="1">
        <v>107960</v>
      </c>
      <c r="N1256" s="1">
        <v>108245</v>
      </c>
      <c r="O1256" s="1">
        <v>108679</v>
      </c>
      <c r="P1256" s="1">
        <v>108676</v>
      </c>
      <c r="Q1256" s="1">
        <v>109160</v>
      </c>
      <c r="T1256"/>
    </row>
    <row r="1257" spans="1:20" x14ac:dyDescent="0.15">
      <c r="A1257" t="s">
        <v>11020</v>
      </c>
      <c r="B1257">
        <v>26047</v>
      </c>
      <c r="C1257" t="s">
        <v>11021</v>
      </c>
      <c r="D1257" t="str">
        <f t="shared" si="58"/>
        <v>Michigan</v>
      </c>
      <c r="E1257" t="str">
        <f t="shared" si="59"/>
        <v xml:space="preserve">Emmet </v>
      </c>
      <c r="F1257" t="s">
        <v>15392</v>
      </c>
      <c r="G1257" t="s">
        <v>14810</v>
      </c>
      <c r="H1257" s="4" t="s">
        <v>8172</v>
      </c>
      <c r="I1257" s="1">
        <v>32694</v>
      </c>
      <c r="J1257" s="1">
        <v>32694</v>
      </c>
      <c r="K1257" s="1">
        <v>32645</v>
      </c>
      <c r="L1257" s="1">
        <v>32776</v>
      </c>
      <c r="M1257" s="1">
        <v>32891</v>
      </c>
      <c r="N1257" s="1">
        <v>33064</v>
      </c>
      <c r="O1257" s="1">
        <v>33184</v>
      </c>
      <c r="P1257" s="1">
        <v>33132</v>
      </c>
      <c r="Q1257" s="1">
        <v>33182</v>
      </c>
      <c r="T1257"/>
    </row>
    <row r="1258" spans="1:20" x14ac:dyDescent="0.15">
      <c r="A1258" t="s">
        <v>11022</v>
      </c>
      <c r="B1258">
        <v>26049</v>
      </c>
      <c r="C1258" t="s">
        <v>11023</v>
      </c>
      <c r="D1258" t="str">
        <f t="shared" si="58"/>
        <v>Michigan</v>
      </c>
      <c r="E1258" t="str">
        <f t="shared" si="59"/>
        <v xml:space="preserve">Genesee </v>
      </c>
      <c r="F1258" t="s">
        <v>15594</v>
      </c>
      <c r="G1258" t="s">
        <v>14810</v>
      </c>
      <c r="H1258" s="4" t="s">
        <v>8172</v>
      </c>
      <c r="I1258" s="1">
        <v>425790</v>
      </c>
      <c r="J1258" s="1">
        <v>425790</v>
      </c>
      <c r="K1258" s="1">
        <v>425056</v>
      </c>
      <c r="L1258" s="1">
        <v>421773</v>
      </c>
      <c r="M1258" s="1">
        <v>418029</v>
      </c>
      <c r="N1258" s="1">
        <v>415553</v>
      </c>
      <c r="O1258" s="1">
        <v>412813</v>
      </c>
      <c r="P1258" s="1">
        <v>410442</v>
      </c>
      <c r="Q1258" s="1">
        <v>408615</v>
      </c>
      <c r="T1258"/>
    </row>
    <row r="1259" spans="1:20" x14ac:dyDescent="0.15">
      <c r="A1259" t="s">
        <v>11024</v>
      </c>
      <c r="B1259">
        <v>26051</v>
      </c>
      <c r="C1259" t="s">
        <v>11025</v>
      </c>
      <c r="D1259" t="str">
        <f t="shared" si="58"/>
        <v>Michigan</v>
      </c>
      <c r="E1259" t="str">
        <f t="shared" si="59"/>
        <v xml:space="preserve">Gladwin </v>
      </c>
      <c r="F1259" t="s">
        <v>15595</v>
      </c>
      <c r="G1259" t="s">
        <v>14810</v>
      </c>
      <c r="H1259" s="4" t="s">
        <v>8172</v>
      </c>
      <c r="I1259" s="1">
        <v>25692</v>
      </c>
      <c r="J1259" s="1">
        <v>25692</v>
      </c>
      <c r="K1259" s="1">
        <v>25719</v>
      </c>
      <c r="L1259" s="1">
        <v>25843</v>
      </c>
      <c r="M1259" s="1">
        <v>25511</v>
      </c>
      <c r="N1259" s="1">
        <v>25530</v>
      </c>
      <c r="O1259" s="1">
        <v>25460</v>
      </c>
      <c r="P1259" s="1">
        <v>25210</v>
      </c>
      <c r="Q1259" s="1">
        <v>25122</v>
      </c>
      <c r="T1259"/>
    </row>
    <row r="1260" spans="1:20" x14ac:dyDescent="0.15">
      <c r="A1260" t="s">
        <v>11026</v>
      </c>
      <c r="B1260">
        <v>26053</v>
      </c>
      <c r="C1260" t="s">
        <v>11027</v>
      </c>
      <c r="D1260" t="str">
        <f t="shared" si="58"/>
        <v>Michigan</v>
      </c>
      <c r="E1260" t="str">
        <f t="shared" si="59"/>
        <v xml:space="preserve">Gogebic </v>
      </c>
      <c r="F1260" t="s">
        <v>15596</v>
      </c>
      <c r="G1260" t="s">
        <v>14810</v>
      </c>
      <c r="H1260" s="4" t="s">
        <v>11</v>
      </c>
      <c r="I1260" s="1">
        <v>16427</v>
      </c>
      <c r="J1260" s="1">
        <v>16427</v>
      </c>
      <c r="K1260" s="1">
        <v>16398</v>
      </c>
      <c r="L1260" s="1">
        <v>16114</v>
      </c>
      <c r="M1260" s="1">
        <v>16033</v>
      </c>
      <c r="N1260" s="1">
        <v>15854</v>
      </c>
      <c r="O1260" s="1">
        <v>15678</v>
      </c>
      <c r="P1260" s="1">
        <v>15443</v>
      </c>
      <c r="Q1260" s="1">
        <v>15243</v>
      </c>
      <c r="T1260"/>
    </row>
    <row r="1261" spans="1:20" x14ac:dyDescent="0.15">
      <c r="A1261" t="s">
        <v>11028</v>
      </c>
      <c r="B1261">
        <v>26055</v>
      </c>
      <c r="C1261" t="s">
        <v>11029</v>
      </c>
      <c r="D1261" t="str">
        <f t="shared" si="58"/>
        <v>Michigan</v>
      </c>
      <c r="E1261" t="str">
        <f t="shared" si="59"/>
        <v xml:space="preserve">Grand Traverse </v>
      </c>
      <c r="F1261" t="s">
        <v>15597</v>
      </c>
      <c r="G1261" t="s">
        <v>14810</v>
      </c>
      <c r="H1261" s="4" t="s">
        <v>8172</v>
      </c>
      <c r="I1261" s="1">
        <v>86986</v>
      </c>
      <c r="J1261" s="1">
        <v>86986</v>
      </c>
      <c r="K1261" s="1">
        <v>86987</v>
      </c>
      <c r="L1261" s="1">
        <v>88169</v>
      </c>
      <c r="M1261" s="1">
        <v>88998</v>
      </c>
      <c r="N1261" s="1">
        <v>89998</v>
      </c>
      <c r="O1261" s="1">
        <v>90869</v>
      </c>
      <c r="P1261" s="1">
        <v>91624</v>
      </c>
      <c r="Q1261" s="1">
        <v>92084</v>
      </c>
      <c r="T1261"/>
    </row>
    <row r="1262" spans="1:20" x14ac:dyDescent="0.15">
      <c r="A1262" t="s">
        <v>11030</v>
      </c>
      <c r="B1262">
        <v>26057</v>
      </c>
      <c r="C1262" t="s">
        <v>11031</v>
      </c>
      <c r="D1262" t="str">
        <f t="shared" si="58"/>
        <v>Michigan</v>
      </c>
      <c r="E1262" t="str">
        <f t="shared" si="59"/>
        <v xml:space="preserve">Gratiot </v>
      </c>
      <c r="F1262" t="s">
        <v>15598</v>
      </c>
      <c r="G1262" t="s">
        <v>14810</v>
      </c>
      <c r="H1262" s="4" t="s">
        <v>8172</v>
      </c>
      <c r="I1262" s="1">
        <v>42476</v>
      </c>
      <c r="J1262" s="1">
        <v>42476</v>
      </c>
      <c r="K1262" s="1">
        <v>42425</v>
      </c>
      <c r="L1262" s="1">
        <v>42160</v>
      </c>
      <c r="M1262" s="1">
        <v>42039</v>
      </c>
      <c r="N1262" s="1">
        <v>42019</v>
      </c>
      <c r="O1262" s="1">
        <v>41607</v>
      </c>
      <c r="P1262" s="1">
        <v>41513</v>
      </c>
      <c r="Q1262" s="1">
        <v>41202</v>
      </c>
      <c r="T1262"/>
    </row>
    <row r="1263" spans="1:20" x14ac:dyDescent="0.15">
      <c r="A1263" t="s">
        <v>11032</v>
      </c>
      <c r="B1263">
        <v>26059</v>
      </c>
      <c r="C1263" t="s">
        <v>11033</v>
      </c>
      <c r="D1263" t="str">
        <f t="shared" si="58"/>
        <v>Michigan</v>
      </c>
      <c r="E1263" t="str">
        <f t="shared" si="59"/>
        <v xml:space="preserve">Hillsdale </v>
      </c>
      <c r="F1263" t="s">
        <v>15599</v>
      </c>
      <c r="G1263" t="s">
        <v>14810</v>
      </c>
      <c r="H1263" s="4" t="s">
        <v>8419</v>
      </c>
      <c r="I1263" s="1">
        <v>46688</v>
      </c>
      <c r="J1263" s="1">
        <v>46688</v>
      </c>
      <c r="K1263" s="1">
        <v>46619</v>
      </c>
      <c r="L1263" s="1">
        <v>46636</v>
      </c>
      <c r="M1263" s="1">
        <v>46297</v>
      </c>
      <c r="N1263" s="1">
        <v>46155</v>
      </c>
      <c r="O1263" s="1">
        <v>45955</v>
      </c>
      <c r="P1263" s="1">
        <v>45940</v>
      </c>
      <c r="Q1263" s="1">
        <v>45774</v>
      </c>
      <c r="T1263"/>
    </row>
    <row r="1264" spans="1:20" x14ac:dyDescent="0.15">
      <c r="A1264" t="s">
        <v>11034</v>
      </c>
      <c r="B1264">
        <v>26061</v>
      </c>
      <c r="C1264" t="s">
        <v>11035</v>
      </c>
      <c r="D1264" t="str">
        <f t="shared" si="58"/>
        <v>Michigan</v>
      </c>
      <c r="E1264" t="str">
        <f t="shared" si="59"/>
        <v xml:space="preserve">Houghton </v>
      </c>
      <c r="F1264" t="s">
        <v>15600</v>
      </c>
      <c r="G1264" t="s">
        <v>14810</v>
      </c>
      <c r="H1264" s="4" t="s">
        <v>11</v>
      </c>
      <c r="I1264" s="1">
        <v>36628</v>
      </c>
      <c r="J1264" s="1">
        <v>36628</v>
      </c>
      <c r="K1264" s="1">
        <v>36715</v>
      </c>
      <c r="L1264" s="1">
        <v>36767</v>
      </c>
      <c r="M1264" s="1">
        <v>36729</v>
      </c>
      <c r="N1264" s="1">
        <v>36675</v>
      </c>
      <c r="O1264" s="1">
        <v>36483</v>
      </c>
      <c r="P1264" s="1">
        <v>36382</v>
      </c>
      <c r="Q1264" s="1">
        <v>36555</v>
      </c>
      <c r="T1264"/>
    </row>
    <row r="1265" spans="1:20" x14ac:dyDescent="0.15">
      <c r="A1265" t="s">
        <v>11036</v>
      </c>
      <c r="B1265">
        <v>26063</v>
      </c>
      <c r="C1265" t="s">
        <v>11037</v>
      </c>
      <c r="D1265" t="str">
        <f t="shared" si="58"/>
        <v>Michigan</v>
      </c>
      <c r="E1265" t="str">
        <f t="shared" si="59"/>
        <v xml:space="preserve">Huron </v>
      </c>
      <c r="F1265" t="s">
        <v>15601</v>
      </c>
      <c r="G1265" t="s">
        <v>14810</v>
      </c>
      <c r="H1265" s="4" t="s">
        <v>8172</v>
      </c>
      <c r="I1265" s="1">
        <v>33118</v>
      </c>
      <c r="J1265" s="1">
        <v>33118</v>
      </c>
      <c r="K1265" s="1">
        <v>33080</v>
      </c>
      <c r="L1265" s="1">
        <v>32754</v>
      </c>
      <c r="M1265" s="1">
        <v>32476</v>
      </c>
      <c r="N1265" s="1">
        <v>32269</v>
      </c>
      <c r="O1265" s="1">
        <v>32056</v>
      </c>
      <c r="P1265" s="1">
        <v>31822</v>
      </c>
      <c r="Q1265" s="1">
        <v>31481</v>
      </c>
      <c r="T1265"/>
    </row>
    <row r="1266" spans="1:20" x14ac:dyDescent="0.15">
      <c r="A1266" t="s">
        <v>11038</v>
      </c>
      <c r="B1266">
        <v>26065</v>
      </c>
      <c r="C1266" t="s">
        <v>11039</v>
      </c>
      <c r="D1266" t="str">
        <f t="shared" si="58"/>
        <v>Michigan</v>
      </c>
      <c r="E1266" t="str">
        <f t="shared" si="59"/>
        <v xml:space="preserve">Ingham </v>
      </c>
      <c r="F1266" t="s">
        <v>15602</v>
      </c>
      <c r="G1266" t="s">
        <v>14810</v>
      </c>
      <c r="H1266" s="4" t="s">
        <v>8172</v>
      </c>
      <c r="I1266" s="1">
        <v>280895</v>
      </c>
      <c r="J1266" s="1">
        <v>280891</v>
      </c>
      <c r="K1266" s="1">
        <v>281065</v>
      </c>
      <c r="L1266" s="1">
        <v>282034</v>
      </c>
      <c r="M1266" s="1">
        <v>282363</v>
      </c>
      <c r="N1266" s="1">
        <v>282587</v>
      </c>
      <c r="O1266" s="1">
        <v>284058</v>
      </c>
      <c r="P1266" s="1">
        <v>285735</v>
      </c>
      <c r="Q1266" s="1">
        <v>288051</v>
      </c>
      <c r="T1266"/>
    </row>
    <row r="1267" spans="1:20" x14ac:dyDescent="0.15">
      <c r="A1267" t="s">
        <v>11040</v>
      </c>
      <c r="B1267">
        <v>26067</v>
      </c>
      <c r="C1267" t="s">
        <v>11041</v>
      </c>
      <c r="D1267" t="str">
        <f t="shared" si="58"/>
        <v>Michigan</v>
      </c>
      <c r="E1267" t="str">
        <f t="shared" si="59"/>
        <v xml:space="preserve">Ionia </v>
      </c>
      <c r="F1267" t="s">
        <v>15603</v>
      </c>
      <c r="G1267" t="s">
        <v>14810</v>
      </c>
      <c r="H1267" s="4" t="s">
        <v>8172</v>
      </c>
      <c r="I1267" s="1">
        <v>63905</v>
      </c>
      <c r="J1267" s="1">
        <v>63905</v>
      </c>
      <c r="K1267" s="1">
        <v>63862</v>
      </c>
      <c r="L1267" s="1">
        <v>63865</v>
      </c>
      <c r="M1267" s="1">
        <v>63910</v>
      </c>
      <c r="N1267" s="1">
        <v>64023</v>
      </c>
      <c r="O1267" s="1">
        <v>64292</v>
      </c>
      <c r="P1267" s="1">
        <v>64173</v>
      </c>
      <c r="Q1267" s="1">
        <v>64232</v>
      </c>
      <c r="T1267"/>
    </row>
    <row r="1268" spans="1:20" x14ac:dyDescent="0.15">
      <c r="A1268" t="s">
        <v>11042</v>
      </c>
      <c r="B1268">
        <v>26069</v>
      </c>
      <c r="C1268" t="s">
        <v>11043</v>
      </c>
      <c r="D1268" t="str">
        <f t="shared" si="58"/>
        <v>Michigan</v>
      </c>
      <c r="E1268" t="str">
        <f t="shared" si="59"/>
        <v xml:space="preserve">Iosco </v>
      </c>
      <c r="F1268" t="s">
        <v>15604</v>
      </c>
      <c r="G1268" t="s">
        <v>14810</v>
      </c>
      <c r="H1268" s="4" t="s">
        <v>8172</v>
      </c>
      <c r="I1268" s="1">
        <v>25887</v>
      </c>
      <c r="J1268" s="1">
        <v>25887</v>
      </c>
      <c r="K1268" s="1">
        <v>25827</v>
      </c>
      <c r="L1268" s="1">
        <v>25559</v>
      </c>
      <c r="M1268" s="1">
        <v>25387</v>
      </c>
      <c r="N1268" s="1">
        <v>25380</v>
      </c>
      <c r="O1268" s="1">
        <v>25419</v>
      </c>
      <c r="P1268" s="1">
        <v>25352</v>
      </c>
      <c r="Q1268" s="1">
        <v>25327</v>
      </c>
      <c r="T1268"/>
    </row>
    <row r="1269" spans="1:20" x14ac:dyDescent="0.15">
      <c r="A1269" t="s">
        <v>11044</v>
      </c>
      <c r="B1269">
        <v>26071</v>
      </c>
      <c r="C1269" t="s">
        <v>11045</v>
      </c>
      <c r="D1269" t="str">
        <f t="shared" si="58"/>
        <v>Michigan</v>
      </c>
      <c r="E1269" t="str">
        <f t="shared" si="59"/>
        <v xml:space="preserve">Iron </v>
      </c>
      <c r="F1269" t="s">
        <v>15605</v>
      </c>
      <c r="G1269" t="s">
        <v>14810</v>
      </c>
      <c r="H1269" s="4" t="s">
        <v>11</v>
      </c>
      <c r="I1269" s="1">
        <v>11817</v>
      </c>
      <c r="J1269" s="1">
        <v>11817</v>
      </c>
      <c r="K1269" s="1">
        <v>11797</v>
      </c>
      <c r="L1269" s="1">
        <v>11750</v>
      </c>
      <c r="M1269" s="1">
        <v>11573</v>
      </c>
      <c r="N1269" s="1">
        <v>11507</v>
      </c>
      <c r="O1269" s="1">
        <v>11350</v>
      </c>
      <c r="P1269" s="1">
        <v>11342</v>
      </c>
      <c r="Q1269" s="1">
        <v>11195</v>
      </c>
      <c r="T1269"/>
    </row>
    <row r="1270" spans="1:20" x14ac:dyDescent="0.15">
      <c r="A1270" t="s">
        <v>11046</v>
      </c>
      <c r="B1270">
        <v>26073</v>
      </c>
      <c r="C1270" t="s">
        <v>11047</v>
      </c>
      <c r="D1270" t="str">
        <f t="shared" si="58"/>
        <v>Michigan</v>
      </c>
      <c r="E1270" t="str">
        <f t="shared" si="59"/>
        <v xml:space="preserve">Isabella </v>
      </c>
      <c r="F1270" t="s">
        <v>15606</v>
      </c>
      <c r="G1270" t="s">
        <v>14810</v>
      </c>
      <c r="H1270" s="4" t="s">
        <v>8172</v>
      </c>
      <c r="I1270" s="1">
        <v>70311</v>
      </c>
      <c r="J1270" s="1">
        <v>70311</v>
      </c>
      <c r="K1270" s="1">
        <v>70312</v>
      </c>
      <c r="L1270" s="1">
        <v>70661</v>
      </c>
      <c r="M1270" s="1">
        <v>70660</v>
      </c>
      <c r="N1270" s="1">
        <v>70177</v>
      </c>
      <c r="O1270" s="1">
        <v>70059</v>
      </c>
      <c r="P1270" s="1">
        <v>70690</v>
      </c>
      <c r="Q1270" s="1">
        <v>71282</v>
      </c>
      <c r="T1270"/>
    </row>
    <row r="1271" spans="1:20" x14ac:dyDescent="0.15">
      <c r="A1271" t="s">
        <v>11048</v>
      </c>
      <c r="B1271">
        <v>26075</v>
      </c>
      <c r="C1271" t="s">
        <v>11049</v>
      </c>
      <c r="D1271" t="str">
        <f t="shared" si="58"/>
        <v>Michigan</v>
      </c>
      <c r="E1271" t="str">
        <f t="shared" si="59"/>
        <v xml:space="preserve">Jackson </v>
      </c>
      <c r="F1271" t="s">
        <v>14864</v>
      </c>
      <c r="G1271" t="s">
        <v>14810</v>
      </c>
      <c r="H1271" s="47" t="s">
        <v>8419</v>
      </c>
      <c r="I1271" s="1">
        <v>160248</v>
      </c>
      <c r="J1271" s="1">
        <v>160248</v>
      </c>
      <c r="K1271" s="1">
        <v>160169</v>
      </c>
      <c r="L1271" s="1">
        <v>159673</v>
      </c>
      <c r="M1271" s="1">
        <v>160102</v>
      </c>
      <c r="N1271" s="1">
        <v>159789</v>
      </c>
      <c r="O1271" s="1">
        <v>159597</v>
      </c>
      <c r="P1271" s="1">
        <v>159465</v>
      </c>
      <c r="Q1271" s="1">
        <v>158460</v>
      </c>
      <c r="T1271"/>
    </row>
    <row r="1272" spans="1:20" x14ac:dyDescent="0.15">
      <c r="A1272" t="s">
        <v>11050</v>
      </c>
      <c r="B1272">
        <v>26077</v>
      </c>
      <c r="C1272" t="s">
        <v>11051</v>
      </c>
      <c r="D1272" t="str">
        <f t="shared" si="58"/>
        <v>Michigan</v>
      </c>
      <c r="E1272" t="str">
        <f t="shared" si="59"/>
        <v xml:space="preserve">Kalamazoo </v>
      </c>
      <c r="F1272" t="s">
        <v>15607</v>
      </c>
      <c r="G1272" t="s">
        <v>14810</v>
      </c>
      <c r="H1272" s="4" t="s">
        <v>8440</v>
      </c>
      <c r="I1272" s="1">
        <v>250331</v>
      </c>
      <c r="J1272" s="1">
        <v>250327</v>
      </c>
      <c r="K1272" s="1">
        <v>250748</v>
      </c>
      <c r="L1272" s="1">
        <v>252480</v>
      </c>
      <c r="M1272" s="1">
        <v>255251</v>
      </c>
      <c r="N1272" s="1">
        <v>257162</v>
      </c>
      <c r="O1272" s="1">
        <v>258994</v>
      </c>
      <c r="P1272" s="1">
        <v>259966</v>
      </c>
      <c r="Q1272" s="1">
        <v>261654</v>
      </c>
      <c r="T1272"/>
    </row>
    <row r="1273" spans="1:20" x14ac:dyDescent="0.15">
      <c r="A1273" t="s">
        <v>11052</v>
      </c>
      <c r="B1273">
        <v>26079</v>
      </c>
      <c r="C1273" t="s">
        <v>11053</v>
      </c>
      <c r="D1273" t="str">
        <f t="shared" si="58"/>
        <v>Michigan</v>
      </c>
      <c r="E1273" t="str">
        <f t="shared" si="59"/>
        <v xml:space="preserve">Kalkaska </v>
      </c>
      <c r="F1273" t="s">
        <v>15608</v>
      </c>
      <c r="G1273" t="s">
        <v>14810</v>
      </c>
      <c r="H1273" s="4" t="s">
        <v>8172</v>
      </c>
      <c r="I1273" s="1">
        <v>17153</v>
      </c>
      <c r="J1273" s="1">
        <v>17153</v>
      </c>
      <c r="K1273" s="1">
        <v>17136</v>
      </c>
      <c r="L1273" s="1">
        <v>17159</v>
      </c>
      <c r="M1273" s="1">
        <v>17097</v>
      </c>
      <c r="N1273" s="1">
        <v>17292</v>
      </c>
      <c r="O1273" s="1">
        <v>17380</v>
      </c>
      <c r="P1273" s="1">
        <v>17262</v>
      </c>
      <c r="Q1273" s="1">
        <v>17263</v>
      </c>
      <c r="T1273"/>
    </row>
    <row r="1274" spans="1:20" x14ac:dyDescent="0.15">
      <c r="A1274" t="s">
        <v>11054</v>
      </c>
      <c r="B1274">
        <v>26081</v>
      </c>
      <c r="C1274" t="s">
        <v>11055</v>
      </c>
      <c r="D1274" t="str">
        <f t="shared" si="58"/>
        <v>Michigan</v>
      </c>
      <c r="E1274" t="str">
        <f t="shared" si="59"/>
        <v xml:space="preserve">Kent </v>
      </c>
      <c r="F1274" t="s">
        <v>15086</v>
      </c>
      <c r="G1274" t="s">
        <v>14810</v>
      </c>
      <c r="H1274" s="4" t="s">
        <v>8172</v>
      </c>
      <c r="I1274" s="1">
        <v>602622</v>
      </c>
      <c r="J1274" s="1">
        <v>602622</v>
      </c>
      <c r="K1274" s="1">
        <v>603011</v>
      </c>
      <c r="L1274" s="1">
        <v>608076</v>
      </c>
      <c r="M1274" s="1">
        <v>615041</v>
      </c>
      <c r="N1274" s="1">
        <v>623226</v>
      </c>
      <c r="O1274" s="1">
        <v>630227</v>
      </c>
      <c r="P1274" s="1">
        <v>636095</v>
      </c>
      <c r="Q1274" s="1">
        <v>642173</v>
      </c>
      <c r="T1274"/>
    </row>
    <row r="1275" spans="1:20" x14ac:dyDescent="0.15">
      <c r="A1275" t="s">
        <v>11056</v>
      </c>
      <c r="B1275">
        <v>26083</v>
      </c>
      <c r="C1275" t="s">
        <v>11057</v>
      </c>
      <c r="D1275" t="str">
        <f t="shared" si="58"/>
        <v>Michigan</v>
      </c>
      <c r="E1275" t="str">
        <f t="shared" si="59"/>
        <v xml:space="preserve">Keweenaw </v>
      </c>
      <c r="F1275" t="s">
        <v>15609</v>
      </c>
      <c r="G1275" t="s">
        <v>14810</v>
      </c>
      <c r="H1275" s="4" t="s">
        <v>11</v>
      </c>
      <c r="I1275" s="1">
        <v>2156</v>
      </c>
      <c r="J1275" s="1">
        <v>2156</v>
      </c>
      <c r="K1275" s="1">
        <v>2144</v>
      </c>
      <c r="L1275" s="1">
        <v>2231</v>
      </c>
      <c r="M1275" s="1">
        <v>2208</v>
      </c>
      <c r="N1275" s="1">
        <v>2178</v>
      </c>
      <c r="O1275" s="1">
        <v>2215</v>
      </c>
      <c r="P1275" s="1">
        <v>2176</v>
      </c>
      <c r="Q1275" s="1">
        <v>2199</v>
      </c>
      <c r="T1275"/>
    </row>
    <row r="1276" spans="1:20" x14ac:dyDescent="0.15">
      <c r="A1276" t="s">
        <v>11058</v>
      </c>
      <c r="B1276">
        <v>26085</v>
      </c>
      <c r="C1276" t="s">
        <v>11059</v>
      </c>
      <c r="D1276" t="str">
        <f t="shared" si="58"/>
        <v>Michigan</v>
      </c>
      <c r="E1276" t="str">
        <f t="shared" si="59"/>
        <v xml:space="preserve">Lake </v>
      </c>
      <c r="F1276" t="s">
        <v>14983</v>
      </c>
      <c r="G1276" t="s">
        <v>14810</v>
      </c>
      <c r="H1276" s="4" t="s">
        <v>8172</v>
      </c>
      <c r="I1276" s="1">
        <v>11539</v>
      </c>
      <c r="J1276" s="1">
        <v>11539</v>
      </c>
      <c r="K1276" s="1">
        <v>11513</v>
      </c>
      <c r="L1276" s="1">
        <v>11481</v>
      </c>
      <c r="M1276" s="1">
        <v>11474</v>
      </c>
      <c r="N1276" s="1">
        <v>11382</v>
      </c>
      <c r="O1276" s="1">
        <v>11331</v>
      </c>
      <c r="P1276" s="1">
        <v>11393</v>
      </c>
      <c r="Q1276" s="1">
        <v>11496</v>
      </c>
      <c r="T1276"/>
    </row>
    <row r="1277" spans="1:20" x14ac:dyDescent="0.15">
      <c r="A1277" t="s">
        <v>11060</v>
      </c>
      <c r="B1277">
        <v>26087</v>
      </c>
      <c r="C1277" t="s">
        <v>11061</v>
      </c>
      <c r="D1277" t="str">
        <f t="shared" si="58"/>
        <v>Michigan</v>
      </c>
      <c r="E1277" t="str">
        <f t="shared" si="59"/>
        <v xml:space="preserve">Lapeer </v>
      </c>
      <c r="F1277" t="s">
        <v>15610</v>
      </c>
      <c r="G1277" t="s">
        <v>14810</v>
      </c>
      <c r="H1277" s="4" t="s">
        <v>8172</v>
      </c>
      <c r="I1277" s="1">
        <v>88319</v>
      </c>
      <c r="J1277" s="1">
        <v>88316</v>
      </c>
      <c r="K1277" s="1">
        <v>88197</v>
      </c>
      <c r="L1277" s="1">
        <v>88066</v>
      </c>
      <c r="M1277" s="1">
        <v>88221</v>
      </c>
      <c r="N1277" s="1">
        <v>88307</v>
      </c>
      <c r="O1277" s="1">
        <v>88237</v>
      </c>
      <c r="P1277" s="1">
        <v>88444</v>
      </c>
      <c r="Q1277" s="1">
        <v>88340</v>
      </c>
      <c r="T1277"/>
    </row>
    <row r="1278" spans="1:20" x14ac:dyDescent="0.15">
      <c r="A1278" t="s">
        <v>11062</v>
      </c>
      <c r="B1278">
        <v>26089</v>
      </c>
      <c r="C1278" t="s">
        <v>11063</v>
      </c>
      <c r="D1278" t="str">
        <f t="shared" si="58"/>
        <v>Michigan</v>
      </c>
      <c r="E1278" t="str">
        <f t="shared" si="59"/>
        <v xml:space="preserve">Leelanau </v>
      </c>
      <c r="F1278" t="s">
        <v>15611</v>
      </c>
      <c r="G1278" t="s">
        <v>14810</v>
      </c>
      <c r="H1278" s="4" t="s">
        <v>8172</v>
      </c>
      <c r="I1278" s="1">
        <v>21708</v>
      </c>
      <c r="J1278" s="1">
        <v>21708</v>
      </c>
      <c r="K1278" s="1">
        <v>21713</v>
      </c>
      <c r="L1278" s="1">
        <v>21638</v>
      </c>
      <c r="M1278" s="1">
        <v>21609</v>
      </c>
      <c r="N1278" s="1">
        <v>21695</v>
      </c>
      <c r="O1278" s="1">
        <v>21834</v>
      </c>
      <c r="P1278" s="1">
        <v>21918</v>
      </c>
      <c r="Q1278" s="1">
        <v>21765</v>
      </c>
      <c r="T1278"/>
    </row>
    <row r="1279" spans="1:20" x14ac:dyDescent="0.15">
      <c r="A1279" t="s">
        <v>11064</v>
      </c>
      <c r="B1279">
        <v>26091</v>
      </c>
      <c r="C1279" t="s">
        <v>11065</v>
      </c>
      <c r="D1279" t="str">
        <f t="shared" si="58"/>
        <v>Michigan</v>
      </c>
      <c r="E1279" t="str">
        <f t="shared" si="59"/>
        <v xml:space="preserve">Lenawee </v>
      </c>
      <c r="F1279" t="s">
        <v>15612</v>
      </c>
      <c r="G1279" t="s">
        <v>14810</v>
      </c>
      <c r="H1279" s="4" t="s">
        <v>8419</v>
      </c>
      <c r="I1279" s="1">
        <v>99892</v>
      </c>
      <c r="J1279" s="1">
        <v>99892</v>
      </c>
      <c r="K1279" s="1">
        <v>99635</v>
      </c>
      <c r="L1279" s="1">
        <v>99302</v>
      </c>
      <c r="M1279" s="1">
        <v>98994</v>
      </c>
      <c r="N1279" s="1">
        <v>98784</v>
      </c>
      <c r="O1279" s="1">
        <v>98696</v>
      </c>
      <c r="P1279" s="1">
        <v>98389</v>
      </c>
      <c r="Q1279" s="1">
        <v>98504</v>
      </c>
      <c r="T1279"/>
    </row>
    <row r="1280" spans="1:20" x14ac:dyDescent="0.15">
      <c r="A1280" t="s">
        <v>11066</v>
      </c>
      <c r="B1280">
        <v>26093</v>
      </c>
      <c r="C1280" t="s">
        <v>11067</v>
      </c>
      <c r="D1280" t="str">
        <f t="shared" si="58"/>
        <v>Michigan</v>
      </c>
      <c r="E1280" t="str">
        <f t="shared" si="59"/>
        <v xml:space="preserve">Livingston </v>
      </c>
      <c r="F1280" t="s">
        <v>15309</v>
      </c>
      <c r="G1280" t="s">
        <v>14810</v>
      </c>
      <c r="H1280" s="4" t="s">
        <v>8172</v>
      </c>
      <c r="I1280" s="1">
        <v>180967</v>
      </c>
      <c r="J1280" s="1">
        <v>180967</v>
      </c>
      <c r="K1280" s="1">
        <v>181028</v>
      </c>
      <c r="L1280" s="1">
        <v>182380</v>
      </c>
      <c r="M1280" s="1">
        <v>183059</v>
      </c>
      <c r="N1280" s="1">
        <v>184445</v>
      </c>
      <c r="O1280" s="1">
        <v>185727</v>
      </c>
      <c r="P1280" s="1">
        <v>187350</v>
      </c>
      <c r="Q1280" s="1">
        <v>188624</v>
      </c>
      <c r="T1280"/>
    </row>
    <row r="1281" spans="1:20" x14ac:dyDescent="0.15">
      <c r="A1281" t="s">
        <v>11068</v>
      </c>
      <c r="B1281">
        <v>26095</v>
      </c>
      <c r="C1281" t="s">
        <v>11069</v>
      </c>
      <c r="D1281" t="str">
        <f t="shared" si="58"/>
        <v>Michigan</v>
      </c>
      <c r="E1281" t="str">
        <f t="shared" si="59"/>
        <v xml:space="preserve">Luce </v>
      </c>
      <c r="F1281" t="s">
        <v>15613</v>
      </c>
      <c r="G1281" t="s">
        <v>14810</v>
      </c>
      <c r="H1281" s="38" t="s">
        <v>8172</v>
      </c>
      <c r="I1281" s="1">
        <v>6631</v>
      </c>
      <c r="J1281" s="1">
        <v>6631</v>
      </c>
      <c r="K1281" s="1">
        <v>6604</v>
      </c>
      <c r="L1281" s="1">
        <v>6525</v>
      </c>
      <c r="M1281" s="1">
        <v>6497</v>
      </c>
      <c r="N1281" s="1">
        <v>6525</v>
      </c>
      <c r="O1281" s="1">
        <v>6435</v>
      </c>
      <c r="P1281" s="1">
        <v>6438</v>
      </c>
      <c r="Q1281" s="1">
        <v>6358</v>
      </c>
      <c r="T1281"/>
    </row>
    <row r="1282" spans="1:20" x14ac:dyDescent="0.15">
      <c r="A1282" t="s">
        <v>11070</v>
      </c>
      <c r="B1282">
        <v>26097</v>
      </c>
      <c r="C1282" t="s">
        <v>11071</v>
      </c>
      <c r="D1282" t="str">
        <f t="shared" si="58"/>
        <v>Michigan</v>
      </c>
      <c r="E1282" t="str">
        <f t="shared" si="59"/>
        <v xml:space="preserve">Mackinac </v>
      </c>
      <c r="F1282" t="s">
        <v>15614</v>
      </c>
      <c r="G1282" t="s">
        <v>14810</v>
      </c>
      <c r="H1282" s="38" t="s">
        <v>8172</v>
      </c>
      <c r="I1282" s="1">
        <v>11113</v>
      </c>
      <c r="J1282" s="1">
        <v>11113</v>
      </c>
      <c r="K1282" s="1">
        <v>11088</v>
      </c>
      <c r="L1282" s="1">
        <v>11071</v>
      </c>
      <c r="M1282" s="1">
        <v>11135</v>
      </c>
      <c r="N1282" s="1">
        <v>11071</v>
      </c>
      <c r="O1282" s="1">
        <v>11066</v>
      </c>
      <c r="P1282" s="1">
        <v>10897</v>
      </c>
      <c r="Q1282" s="1">
        <v>10820</v>
      </c>
      <c r="T1282"/>
    </row>
    <row r="1283" spans="1:20" x14ac:dyDescent="0.15">
      <c r="A1283" t="s">
        <v>11072</v>
      </c>
      <c r="B1283">
        <v>26099</v>
      </c>
      <c r="C1283" t="s">
        <v>11073</v>
      </c>
      <c r="D1283" t="str">
        <f t="shared" si="58"/>
        <v>Michigan</v>
      </c>
      <c r="E1283" t="str">
        <f t="shared" si="59"/>
        <v xml:space="preserve">Macomb </v>
      </c>
      <c r="F1283" t="s">
        <v>15615</v>
      </c>
      <c r="G1283" t="s">
        <v>14810</v>
      </c>
      <c r="H1283" s="4" t="s">
        <v>8172</v>
      </c>
      <c r="I1283" s="1">
        <v>840978</v>
      </c>
      <c r="J1283" s="1">
        <v>840987</v>
      </c>
      <c r="K1283" s="1">
        <v>841292</v>
      </c>
      <c r="L1283" s="1">
        <v>843299</v>
      </c>
      <c r="M1283" s="1">
        <v>848588</v>
      </c>
      <c r="N1283" s="1">
        <v>855885</v>
      </c>
      <c r="O1283" s="1">
        <v>861804</v>
      </c>
      <c r="P1283" s="1">
        <v>864507</v>
      </c>
      <c r="Q1283" s="1">
        <v>867730</v>
      </c>
      <c r="T1283"/>
    </row>
    <row r="1284" spans="1:20" x14ac:dyDescent="0.15">
      <c r="A1284" t="s">
        <v>11074</v>
      </c>
      <c r="B1284">
        <v>26101</v>
      </c>
      <c r="C1284" t="s">
        <v>11075</v>
      </c>
      <c r="D1284" t="str">
        <f t="shared" ref="D1284:D1347" si="61">MID(C1284,FIND(",",C1284)+2,9999)</f>
        <v>Michigan</v>
      </c>
      <c r="E1284" t="str">
        <f t="shared" ref="E1284:E1347" si="62">MID(MID(C1284,1,FIND(D1284,C1284)-3),1,FIND(" County",MID(C1284,1,FIND(D1284,C1284)-3)))</f>
        <v xml:space="preserve">Manistee </v>
      </c>
      <c r="F1284" t="s">
        <v>15616</v>
      </c>
      <c r="G1284" t="s">
        <v>14810</v>
      </c>
      <c r="H1284" s="4" t="s">
        <v>8172</v>
      </c>
      <c r="I1284" s="1">
        <v>24733</v>
      </c>
      <c r="J1284" s="1">
        <v>24733</v>
      </c>
      <c r="K1284" s="1">
        <v>24579</v>
      </c>
      <c r="L1284" s="1">
        <v>24734</v>
      </c>
      <c r="M1284" s="1">
        <v>24639</v>
      </c>
      <c r="N1284" s="1">
        <v>24444</v>
      </c>
      <c r="O1284" s="1">
        <v>24409</v>
      </c>
      <c r="P1284" s="1">
        <v>24458</v>
      </c>
      <c r="Q1284" s="1">
        <v>24373</v>
      </c>
      <c r="T1284"/>
    </row>
    <row r="1285" spans="1:20" x14ac:dyDescent="0.15">
      <c r="A1285" t="s">
        <v>11076</v>
      </c>
      <c r="B1285">
        <v>26103</v>
      </c>
      <c r="C1285" t="s">
        <v>11077</v>
      </c>
      <c r="D1285" t="str">
        <f t="shared" si="61"/>
        <v>Michigan</v>
      </c>
      <c r="E1285" t="str">
        <f t="shared" si="62"/>
        <v xml:space="preserve">Marquette </v>
      </c>
      <c r="F1285" t="s">
        <v>15617</v>
      </c>
      <c r="G1285" t="s">
        <v>14810</v>
      </c>
      <c r="H1285" s="38" t="s">
        <v>8172</v>
      </c>
      <c r="I1285" s="1">
        <v>67077</v>
      </c>
      <c r="J1285" s="1">
        <v>67077</v>
      </c>
      <c r="K1285" s="1">
        <v>67109</v>
      </c>
      <c r="L1285" s="1">
        <v>67439</v>
      </c>
      <c r="M1285" s="1">
        <v>67814</v>
      </c>
      <c r="N1285" s="1">
        <v>67776</v>
      </c>
      <c r="O1285" s="1">
        <v>67761</v>
      </c>
      <c r="P1285" s="1">
        <v>67305</v>
      </c>
      <c r="Q1285" s="1">
        <v>66435</v>
      </c>
      <c r="T1285"/>
    </row>
    <row r="1286" spans="1:20" x14ac:dyDescent="0.15">
      <c r="A1286" t="s">
        <v>11078</v>
      </c>
      <c r="B1286">
        <v>26105</v>
      </c>
      <c r="C1286" t="s">
        <v>11079</v>
      </c>
      <c r="D1286" t="str">
        <f t="shared" si="61"/>
        <v>Michigan</v>
      </c>
      <c r="E1286" t="str">
        <f t="shared" si="62"/>
        <v xml:space="preserve">Mason </v>
      </c>
      <c r="F1286" t="s">
        <v>15314</v>
      </c>
      <c r="G1286" t="s">
        <v>14810</v>
      </c>
      <c r="H1286" s="4" t="s">
        <v>8172</v>
      </c>
      <c r="I1286" s="1">
        <v>28705</v>
      </c>
      <c r="J1286" s="1">
        <v>28705</v>
      </c>
      <c r="K1286" s="1">
        <v>28730</v>
      </c>
      <c r="L1286" s="1">
        <v>28648</v>
      </c>
      <c r="M1286" s="1">
        <v>28672</v>
      </c>
      <c r="N1286" s="1">
        <v>28656</v>
      </c>
      <c r="O1286" s="1">
        <v>28761</v>
      </c>
      <c r="P1286" s="1">
        <v>28812</v>
      </c>
      <c r="Q1286" s="1">
        <v>28876</v>
      </c>
      <c r="T1286"/>
    </row>
    <row r="1287" spans="1:20" x14ac:dyDescent="0.15">
      <c r="A1287" t="s">
        <v>11080</v>
      </c>
      <c r="B1287">
        <v>26107</v>
      </c>
      <c r="C1287" t="s">
        <v>11081</v>
      </c>
      <c r="D1287" t="str">
        <f t="shared" si="61"/>
        <v>Michigan</v>
      </c>
      <c r="E1287" t="str">
        <f t="shared" si="62"/>
        <v xml:space="preserve">Mecosta </v>
      </c>
      <c r="F1287" t="s">
        <v>15618</v>
      </c>
      <c r="G1287" t="s">
        <v>14810</v>
      </c>
      <c r="H1287" s="4" t="s">
        <v>8172</v>
      </c>
      <c r="I1287" s="1">
        <v>42798</v>
      </c>
      <c r="J1287" s="1">
        <v>42798</v>
      </c>
      <c r="K1287" s="1">
        <v>42843</v>
      </c>
      <c r="L1287" s="1">
        <v>43445</v>
      </c>
      <c r="M1287" s="1">
        <v>43515</v>
      </c>
      <c r="N1287" s="1">
        <v>43265</v>
      </c>
      <c r="O1287" s="1">
        <v>43204</v>
      </c>
      <c r="P1287" s="1">
        <v>43092</v>
      </c>
      <c r="Q1287" s="1">
        <v>43221</v>
      </c>
      <c r="T1287"/>
    </row>
    <row r="1288" spans="1:20" x14ac:dyDescent="0.15">
      <c r="A1288" t="s">
        <v>11082</v>
      </c>
      <c r="B1288">
        <v>26109</v>
      </c>
      <c r="C1288" t="s">
        <v>11083</v>
      </c>
      <c r="D1288" t="str">
        <f t="shared" si="61"/>
        <v>Michigan</v>
      </c>
      <c r="E1288" t="str">
        <f t="shared" si="62"/>
        <v xml:space="preserve">Menominee </v>
      </c>
      <c r="F1288" t="s">
        <v>15619</v>
      </c>
      <c r="G1288" t="s">
        <v>14810</v>
      </c>
      <c r="H1288" s="4" t="s">
        <v>11</v>
      </c>
      <c r="I1288" s="1">
        <v>24029</v>
      </c>
      <c r="J1288" s="1">
        <v>24029</v>
      </c>
      <c r="K1288" s="1">
        <v>23976</v>
      </c>
      <c r="L1288" s="1">
        <v>23917</v>
      </c>
      <c r="M1288" s="1">
        <v>23734</v>
      </c>
      <c r="N1288" s="1">
        <v>23739</v>
      </c>
      <c r="O1288" s="1">
        <v>23574</v>
      </c>
      <c r="P1288" s="1">
        <v>23514</v>
      </c>
      <c r="Q1288" s="1">
        <v>23281</v>
      </c>
      <c r="T1288"/>
    </row>
    <row r="1289" spans="1:20" x14ac:dyDescent="0.15">
      <c r="A1289" t="s">
        <v>11084</v>
      </c>
      <c r="B1289">
        <v>26111</v>
      </c>
      <c r="C1289" t="s">
        <v>11085</v>
      </c>
      <c r="D1289" t="str">
        <f t="shared" si="61"/>
        <v>Michigan</v>
      </c>
      <c r="E1289" t="str">
        <f t="shared" si="62"/>
        <v xml:space="preserve">Midland </v>
      </c>
      <c r="F1289" t="s">
        <v>15620</v>
      </c>
      <c r="G1289" t="s">
        <v>14810</v>
      </c>
      <c r="H1289" s="4" t="s">
        <v>8172</v>
      </c>
      <c r="I1289" s="1">
        <v>83629</v>
      </c>
      <c r="J1289" s="1">
        <v>83629</v>
      </c>
      <c r="K1289" s="1">
        <v>83663</v>
      </c>
      <c r="L1289" s="1">
        <v>83755</v>
      </c>
      <c r="M1289" s="1">
        <v>83678</v>
      </c>
      <c r="N1289" s="1">
        <v>83578</v>
      </c>
      <c r="O1289" s="1">
        <v>83459</v>
      </c>
      <c r="P1289" s="1">
        <v>83618</v>
      </c>
      <c r="Q1289" s="1">
        <v>83462</v>
      </c>
      <c r="T1289"/>
    </row>
    <row r="1290" spans="1:20" x14ac:dyDescent="0.15">
      <c r="A1290" t="s">
        <v>11086</v>
      </c>
      <c r="B1290">
        <v>26113</v>
      </c>
      <c r="C1290" t="s">
        <v>11087</v>
      </c>
      <c r="D1290" t="str">
        <f t="shared" si="61"/>
        <v>Michigan</v>
      </c>
      <c r="E1290" t="str">
        <f t="shared" si="62"/>
        <v xml:space="preserve">Missaukee </v>
      </c>
      <c r="F1290" t="s">
        <v>15621</v>
      </c>
      <c r="G1290" t="s">
        <v>14810</v>
      </c>
      <c r="H1290" s="4" t="s">
        <v>8172</v>
      </c>
      <c r="I1290" s="1">
        <v>14849</v>
      </c>
      <c r="J1290" s="1">
        <v>14849</v>
      </c>
      <c r="K1290" s="1">
        <v>14814</v>
      </c>
      <c r="L1290" s="1">
        <v>14950</v>
      </c>
      <c r="M1290" s="1">
        <v>15039</v>
      </c>
      <c r="N1290" s="1">
        <v>15083</v>
      </c>
      <c r="O1290" s="1">
        <v>15011</v>
      </c>
      <c r="P1290" s="1">
        <v>14927</v>
      </c>
      <c r="Q1290" s="1">
        <v>15102</v>
      </c>
      <c r="T1290"/>
    </row>
    <row r="1291" spans="1:20" x14ac:dyDescent="0.15">
      <c r="A1291" t="s">
        <v>11088</v>
      </c>
      <c r="B1291">
        <v>26115</v>
      </c>
      <c r="C1291" t="s">
        <v>11089</v>
      </c>
      <c r="D1291" t="str">
        <f t="shared" si="61"/>
        <v>Michigan</v>
      </c>
      <c r="E1291" t="str">
        <f t="shared" si="62"/>
        <v xml:space="preserve">Monroe </v>
      </c>
      <c r="F1291" t="s">
        <v>14878</v>
      </c>
      <c r="G1291" t="s">
        <v>14810</v>
      </c>
      <c r="H1291" s="4" t="s">
        <v>8419</v>
      </c>
      <c r="I1291" s="1">
        <v>152021</v>
      </c>
      <c r="J1291" s="1">
        <v>152021</v>
      </c>
      <c r="K1291" s="1">
        <v>151946</v>
      </c>
      <c r="L1291" s="1">
        <v>151513</v>
      </c>
      <c r="M1291" s="1">
        <v>150862</v>
      </c>
      <c r="N1291" s="1">
        <v>150224</v>
      </c>
      <c r="O1291" s="1">
        <v>149936</v>
      </c>
      <c r="P1291" s="1">
        <v>149494</v>
      </c>
      <c r="Q1291" s="1">
        <v>149208</v>
      </c>
      <c r="T1291"/>
    </row>
    <row r="1292" spans="1:20" x14ac:dyDescent="0.15">
      <c r="A1292" t="s">
        <v>11090</v>
      </c>
      <c r="B1292">
        <v>26117</v>
      </c>
      <c r="C1292" t="s">
        <v>11091</v>
      </c>
      <c r="D1292" t="str">
        <f t="shared" si="61"/>
        <v>Michigan</v>
      </c>
      <c r="E1292" t="str">
        <f t="shared" si="62"/>
        <v xml:space="preserve">Montcalm </v>
      </c>
      <c r="F1292" t="s">
        <v>15622</v>
      </c>
      <c r="G1292" t="s">
        <v>14810</v>
      </c>
      <c r="H1292" s="4" t="s">
        <v>8172</v>
      </c>
      <c r="I1292" s="1">
        <v>63342</v>
      </c>
      <c r="J1292" s="1">
        <v>63342</v>
      </c>
      <c r="K1292" s="1">
        <v>63309</v>
      </c>
      <c r="L1292" s="1">
        <v>63224</v>
      </c>
      <c r="M1292" s="1">
        <v>63103</v>
      </c>
      <c r="N1292" s="1">
        <v>62840</v>
      </c>
      <c r="O1292" s="1">
        <v>62867</v>
      </c>
      <c r="P1292" s="1">
        <v>62826</v>
      </c>
      <c r="Q1292" s="1">
        <v>62974</v>
      </c>
      <c r="T1292"/>
    </row>
    <row r="1293" spans="1:20" x14ac:dyDescent="0.15">
      <c r="A1293" t="s">
        <v>11092</v>
      </c>
      <c r="B1293">
        <v>26119</v>
      </c>
      <c r="C1293" t="s">
        <v>11093</v>
      </c>
      <c r="D1293" t="str">
        <f t="shared" si="61"/>
        <v>Michigan</v>
      </c>
      <c r="E1293" t="str">
        <f t="shared" si="62"/>
        <v xml:space="preserve">Montmorency </v>
      </c>
      <c r="F1293" t="s">
        <v>15623</v>
      </c>
      <c r="G1293" t="s">
        <v>14810</v>
      </c>
      <c r="H1293" s="4" t="s">
        <v>8172</v>
      </c>
      <c r="I1293" s="1">
        <v>9765</v>
      </c>
      <c r="J1293" s="1">
        <v>9765</v>
      </c>
      <c r="K1293" s="1">
        <v>9775</v>
      </c>
      <c r="L1293" s="1">
        <v>9593</v>
      </c>
      <c r="M1293" s="1">
        <v>9491</v>
      </c>
      <c r="N1293" s="1">
        <v>9361</v>
      </c>
      <c r="O1293" s="1">
        <v>9293</v>
      </c>
      <c r="P1293" s="1">
        <v>9265</v>
      </c>
      <c r="Q1293" s="1">
        <v>9173</v>
      </c>
      <c r="T1293"/>
    </row>
    <row r="1294" spans="1:20" x14ac:dyDescent="0.15">
      <c r="A1294" t="s">
        <v>11094</v>
      </c>
      <c r="B1294">
        <v>26121</v>
      </c>
      <c r="C1294" t="s">
        <v>11095</v>
      </c>
      <c r="D1294" t="str">
        <f t="shared" si="61"/>
        <v>Michigan</v>
      </c>
      <c r="E1294" t="str">
        <f t="shared" si="62"/>
        <v xml:space="preserve">Muskegon </v>
      </c>
      <c r="F1294" t="s">
        <v>15624</v>
      </c>
      <c r="G1294" t="s">
        <v>14810</v>
      </c>
      <c r="H1294" s="4" t="s">
        <v>8172</v>
      </c>
      <c r="I1294" s="1">
        <v>172188</v>
      </c>
      <c r="J1294" s="1">
        <v>172188</v>
      </c>
      <c r="K1294" s="1">
        <v>171922</v>
      </c>
      <c r="L1294" s="1">
        <v>169979</v>
      </c>
      <c r="M1294" s="1">
        <v>170126</v>
      </c>
      <c r="N1294" s="1">
        <v>172230</v>
      </c>
      <c r="O1294" s="1">
        <v>172281</v>
      </c>
      <c r="P1294" s="1">
        <v>172697</v>
      </c>
      <c r="Q1294" s="1">
        <v>173408</v>
      </c>
      <c r="T1294"/>
    </row>
    <row r="1295" spans="1:20" x14ac:dyDescent="0.15">
      <c r="A1295" t="s">
        <v>11096</v>
      </c>
      <c r="B1295">
        <v>26123</v>
      </c>
      <c r="C1295" t="s">
        <v>11097</v>
      </c>
      <c r="D1295" t="str">
        <f t="shared" si="61"/>
        <v>Michigan</v>
      </c>
      <c r="E1295" t="str">
        <f t="shared" si="62"/>
        <v xml:space="preserve">Newaygo </v>
      </c>
      <c r="F1295" t="s">
        <v>15625</v>
      </c>
      <c r="G1295" t="s">
        <v>14810</v>
      </c>
      <c r="H1295" s="4" t="s">
        <v>8172</v>
      </c>
      <c r="I1295" s="1">
        <v>48460</v>
      </c>
      <c r="J1295" s="1">
        <v>48460</v>
      </c>
      <c r="K1295" s="1">
        <v>48379</v>
      </c>
      <c r="L1295" s="1">
        <v>48434</v>
      </c>
      <c r="M1295" s="1">
        <v>47976</v>
      </c>
      <c r="N1295" s="1">
        <v>47968</v>
      </c>
      <c r="O1295" s="1">
        <v>47920</v>
      </c>
      <c r="P1295" s="1">
        <v>47984</v>
      </c>
      <c r="Q1295" s="1">
        <v>47938</v>
      </c>
      <c r="T1295"/>
    </row>
    <row r="1296" spans="1:20" x14ac:dyDescent="0.15">
      <c r="A1296" t="s">
        <v>11098</v>
      </c>
      <c r="B1296">
        <v>26125</v>
      </c>
      <c r="C1296" t="s">
        <v>11099</v>
      </c>
      <c r="D1296" t="str">
        <f t="shared" si="61"/>
        <v>Michigan</v>
      </c>
      <c r="E1296" t="str">
        <f t="shared" si="62"/>
        <v xml:space="preserve">Oakland </v>
      </c>
      <c r="F1296" t="s">
        <v>15626</v>
      </c>
      <c r="G1296" t="s">
        <v>14810</v>
      </c>
      <c r="H1296" s="4" t="s">
        <v>8172</v>
      </c>
      <c r="I1296" s="1">
        <v>1202362</v>
      </c>
      <c r="J1296" s="1">
        <v>1202362</v>
      </c>
      <c r="K1296" s="1">
        <v>1202950</v>
      </c>
      <c r="L1296" s="1">
        <v>1211103</v>
      </c>
      <c r="M1296" s="1">
        <v>1221138</v>
      </c>
      <c r="N1296" s="1">
        <v>1231947</v>
      </c>
      <c r="O1296" s="1">
        <v>1238718</v>
      </c>
      <c r="P1296" s="1">
        <v>1240301</v>
      </c>
      <c r="Q1296" s="1">
        <v>1243970</v>
      </c>
      <c r="T1296"/>
    </row>
    <row r="1297" spans="1:20" x14ac:dyDescent="0.15">
      <c r="A1297" t="s">
        <v>11100</v>
      </c>
      <c r="B1297">
        <v>26127</v>
      </c>
      <c r="C1297" t="s">
        <v>11101</v>
      </c>
      <c r="D1297" t="str">
        <f t="shared" si="61"/>
        <v>Michigan</v>
      </c>
      <c r="E1297" t="str">
        <f t="shared" si="62"/>
        <v xml:space="preserve">Oceana </v>
      </c>
      <c r="F1297" t="s">
        <v>15627</v>
      </c>
      <c r="G1297" t="s">
        <v>14810</v>
      </c>
      <c r="H1297" s="4" t="s">
        <v>8172</v>
      </c>
      <c r="I1297" s="1">
        <v>26570</v>
      </c>
      <c r="J1297" s="1">
        <v>26570</v>
      </c>
      <c r="K1297" s="1">
        <v>26523</v>
      </c>
      <c r="L1297" s="1">
        <v>26409</v>
      </c>
      <c r="M1297" s="1">
        <v>26246</v>
      </c>
      <c r="N1297" s="1">
        <v>26194</v>
      </c>
      <c r="O1297" s="1">
        <v>26175</v>
      </c>
      <c r="P1297" s="1">
        <v>26118</v>
      </c>
      <c r="Q1297" s="1">
        <v>26027</v>
      </c>
      <c r="T1297"/>
    </row>
    <row r="1298" spans="1:20" x14ac:dyDescent="0.15">
      <c r="A1298" t="s">
        <v>11102</v>
      </c>
      <c r="B1298">
        <v>26129</v>
      </c>
      <c r="C1298" t="s">
        <v>11103</v>
      </c>
      <c r="D1298" t="str">
        <f t="shared" si="61"/>
        <v>Michigan</v>
      </c>
      <c r="E1298" t="str">
        <f t="shared" si="62"/>
        <v xml:space="preserve">Ogemaw </v>
      </c>
      <c r="F1298" t="s">
        <v>15628</v>
      </c>
      <c r="G1298" t="s">
        <v>14810</v>
      </c>
      <c r="H1298" s="4" t="s">
        <v>8172</v>
      </c>
      <c r="I1298" s="1">
        <v>21699</v>
      </c>
      <c r="J1298" s="1">
        <v>21699</v>
      </c>
      <c r="K1298" s="1">
        <v>21636</v>
      </c>
      <c r="L1298" s="1">
        <v>21541</v>
      </c>
      <c r="M1298" s="1">
        <v>21424</v>
      </c>
      <c r="N1298" s="1">
        <v>21211</v>
      </c>
      <c r="O1298" s="1">
        <v>21024</v>
      </c>
      <c r="P1298" s="1">
        <v>20950</v>
      </c>
      <c r="Q1298" s="1">
        <v>20904</v>
      </c>
      <c r="T1298"/>
    </row>
    <row r="1299" spans="1:20" x14ac:dyDescent="0.15">
      <c r="A1299" t="s">
        <v>11104</v>
      </c>
      <c r="B1299">
        <v>26131</v>
      </c>
      <c r="C1299" t="s">
        <v>11105</v>
      </c>
      <c r="D1299" t="str">
        <f t="shared" si="61"/>
        <v>Michigan</v>
      </c>
      <c r="E1299" t="str">
        <f t="shared" si="62"/>
        <v xml:space="preserve">Ontonagon </v>
      </c>
      <c r="F1299" t="s">
        <v>15629</v>
      </c>
      <c r="G1299" t="s">
        <v>14810</v>
      </c>
      <c r="H1299" s="4" t="s">
        <v>11</v>
      </c>
      <c r="I1299" s="1">
        <v>6780</v>
      </c>
      <c r="J1299" s="1">
        <v>6780</v>
      </c>
      <c r="K1299" s="1">
        <v>6750</v>
      </c>
      <c r="L1299" s="1">
        <v>6626</v>
      </c>
      <c r="M1299" s="1">
        <v>6417</v>
      </c>
      <c r="N1299" s="1">
        <v>6314</v>
      </c>
      <c r="O1299" s="1">
        <v>6173</v>
      </c>
      <c r="P1299" s="1">
        <v>6008</v>
      </c>
      <c r="Q1299" s="1">
        <v>5911</v>
      </c>
      <c r="T1299"/>
    </row>
    <row r="1300" spans="1:20" x14ac:dyDescent="0.15">
      <c r="A1300" t="s">
        <v>11106</v>
      </c>
      <c r="B1300">
        <v>26133</v>
      </c>
      <c r="C1300" t="s">
        <v>11107</v>
      </c>
      <c r="D1300" t="str">
        <f t="shared" si="61"/>
        <v>Michigan</v>
      </c>
      <c r="E1300" t="str">
        <f t="shared" si="62"/>
        <v xml:space="preserve">Osceola </v>
      </c>
      <c r="F1300" t="s">
        <v>15123</v>
      </c>
      <c r="G1300" t="s">
        <v>14810</v>
      </c>
      <c r="H1300" s="4" t="s">
        <v>8172</v>
      </c>
      <c r="I1300" s="1">
        <v>23528</v>
      </c>
      <c r="J1300" s="1">
        <v>23528</v>
      </c>
      <c r="K1300" s="1">
        <v>23512</v>
      </c>
      <c r="L1300" s="1">
        <v>23454</v>
      </c>
      <c r="M1300" s="1">
        <v>23274</v>
      </c>
      <c r="N1300" s="1">
        <v>23261</v>
      </c>
      <c r="O1300" s="1">
        <v>23151</v>
      </c>
      <c r="P1300" s="1">
        <v>23066</v>
      </c>
      <c r="Q1300" s="1">
        <v>23110</v>
      </c>
      <c r="T1300"/>
    </row>
    <row r="1301" spans="1:20" x14ac:dyDescent="0.15">
      <c r="A1301" t="s">
        <v>11108</v>
      </c>
      <c r="B1301">
        <v>26135</v>
      </c>
      <c r="C1301" t="s">
        <v>11109</v>
      </c>
      <c r="D1301" t="str">
        <f t="shared" si="61"/>
        <v>Michigan</v>
      </c>
      <c r="E1301" t="str">
        <f t="shared" si="62"/>
        <v xml:space="preserve">Oscoda </v>
      </c>
      <c r="F1301" t="s">
        <v>15630</v>
      </c>
      <c r="G1301" t="s">
        <v>14810</v>
      </c>
      <c r="H1301" s="4" t="s">
        <v>8172</v>
      </c>
      <c r="I1301" s="1">
        <v>8640</v>
      </c>
      <c r="J1301" s="1">
        <v>8640</v>
      </c>
      <c r="K1301" s="1">
        <v>8603</v>
      </c>
      <c r="L1301" s="1">
        <v>8650</v>
      </c>
      <c r="M1301" s="1">
        <v>8596</v>
      </c>
      <c r="N1301" s="1">
        <v>8377</v>
      </c>
      <c r="O1301" s="1">
        <v>8353</v>
      </c>
      <c r="P1301" s="1">
        <v>8278</v>
      </c>
      <c r="Q1301" s="1">
        <v>8264</v>
      </c>
      <c r="T1301"/>
    </row>
    <row r="1302" spans="1:20" x14ac:dyDescent="0.15">
      <c r="A1302" t="s">
        <v>11110</v>
      </c>
      <c r="B1302">
        <v>26137</v>
      </c>
      <c r="C1302" t="s">
        <v>11111</v>
      </c>
      <c r="D1302" t="str">
        <f t="shared" si="61"/>
        <v>Michigan</v>
      </c>
      <c r="E1302" t="str">
        <f t="shared" si="62"/>
        <v xml:space="preserve">Otsego </v>
      </c>
      <c r="F1302" t="s">
        <v>15631</v>
      </c>
      <c r="G1302" t="s">
        <v>14810</v>
      </c>
      <c r="H1302" s="4" t="s">
        <v>8172</v>
      </c>
      <c r="I1302" s="1">
        <v>24164</v>
      </c>
      <c r="J1302" s="1">
        <v>24164</v>
      </c>
      <c r="K1302" s="1">
        <v>24152</v>
      </c>
      <c r="L1302" s="1">
        <v>24131</v>
      </c>
      <c r="M1302" s="1">
        <v>24039</v>
      </c>
      <c r="N1302" s="1">
        <v>24104</v>
      </c>
      <c r="O1302" s="1">
        <v>24134</v>
      </c>
      <c r="P1302" s="1">
        <v>24244</v>
      </c>
      <c r="Q1302" s="1">
        <v>24470</v>
      </c>
      <c r="T1302"/>
    </row>
    <row r="1303" spans="1:20" x14ac:dyDescent="0.15">
      <c r="A1303" t="s">
        <v>11112</v>
      </c>
      <c r="B1303">
        <v>26139</v>
      </c>
      <c r="C1303" t="s">
        <v>11113</v>
      </c>
      <c r="D1303" t="str">
        <f t="shared" si="61"/>
        <v>Michigan</v>
      </c>
      <c r="E1303" t="str">
        <f t="shared" si="62"/>
        <v xml:space="preserve">Ottawa </v>
      </c>
      <c r="F1303" t="s">
        <v>15462</v>
      </c>
      <c r="G1303" t="s">
        <v>14810</v>
      </c>
      <c r="H1303" s="4" t="s">
        <v>8172</v>
      </c>
      <c r="I1303" s="1">
        <v>263801</v>
      </c>
      <c r="J1303" s="1">
        <v>263801</v>
      </c>
      <c r="K1303" s="1">
        <v>264142</v>
      </c>
      <c r="L1303" s="1">
        <v>266387</v>
      </c>
      <c r="M1303" s="1">
        <v>270146</v>
      </c>
      <c r="N1303" s="1">
        <v>273531</v>
      </c>
      <c r="O1303" s="1">
        <v>276963</v>
      </c>
      <c r="P1303" s="1">
        <v>280023</v>
      </c>
      <c r="Q1303" s="1">
        <v>282250</v>
      </c>
      <c r="T1303"/>
    </row>
    <row r="1304" spans="1:20" x14ac:dyDescent="0.15">
      <c r="A1304" t="s">
        <v>11114</v>
      </c>
      <c r="B1304">
        <v>26141</v>
      </c>
      <c r="C1304" t="s">
        <v>11115</v>
      </c>
      <c r="D1304" t="str">
        <f t="shared" si="61"/>
        <v>Michigan</v>
      </c>
      <c r="E1304" t="str">
        <f t="shared" si="62"/>
        <v xml:space="preserve">Presque Isle </v>
      </c>
      <c r="F1304" t="s">
        <v>15632</v>
      </c>
      <c r="G1304" t="s">
        <v>14810</v>
      </c>
      <c r="H1304" s="4" t="s">
        <v>8172</v>
      </c>
      <c r="I1304" s="1">
        <v>13376</v>
      </c>
      <c r="J1304" s="1">
        <v>13376</v>
      </c>
      <c r="K1304" s="1">
        <v>13303</v>
      </c>
      <c r="L1304" s="1">
        <v>13185</v>
      </c>
      <c r="M1304" s="1">
        <v>13119</v>
      </c>
      <c r="N1304" s="1">
        <v>13049</v>
      </c>
      <c r="O1304" s="1">
        <v>12998</v>
      </c>
      <c r="P1304" s="1">
        <v>12849</v>
      </c>
      <c r="Q1304" s="1">
        <v>12762</v>
      </c>
      <c r="T1304"/>
    </row>
    <row r="1305" spans="1:20" x14ac:dyDescent="0.15">
      <c r="A1305" t="s">
        <v>11116</v>
      </c>
      <c r="B1305">
        <v>26143</v>
      </c>
      <c r="C1305" t="s">
        <v>11117</v>
      </c>
      <c r="D1305" t="str">
        <f t="shared" si="61"/>
        <v>Michigan</v>
      </c>
      <c r="E1305" t="str">
        <f t="shared" si="62"/>
        <v xml:space="preserve">Roscommon </v>
      </c>
      <c r="F1305" t="s">
        <v>15633</v>
      </c>
      <c r="G1305" t="s">
        <v>14810</v>
      </c>
      <c r="H1305" s="4" t="s">
        <v>8172</v>
      </c>
      <c r="I1305" s="1">
        <v>24449</v>
      </c>
      <c r="J1305" s="1">
        <v>24449</v>
      </c>
      <c r="K1305" s="1">
        <v>24469</v>
      </c>
      <c r="L1305" s="1">
        <v>24313</v>
      </c>
      <c r="M1305" s="1">
        <v>24131</v>
      </c>
      <c r="N1305" s="1">
        <v>23935</v>
      </c>
      <c r="O1305" s="1">
        <v>23932</v>
      </c>
      <c r="P1305" s="1">
        <v>23803</v>
      </c>
      <c r="Q1305" s="1">
        <v>23700</v>
      </c>
      <c r="T1305"/>
    </row>
    <row r="1306" spans="1:20" x14ac:dyDescent="0.15">
      <c r="A1306" t="s">
        <v>11118</v>
      </c>
      <c r="B1306">
        <v>26145</v>
      </c>
      <c r="C1306" t="s">
        <v>11119</v>
      </c>
      <c r="D1306" t="str">
        <f t="shared" si="61"/>
        <v>Michigan</v>
      </c>
      <c r="E1306" t="str">
        <f t="shared" si="62"/>
        <v xml:space="preserve">Saginaw </v>
      </c>
      <c r="F1306" t="s">
        <v>15634</v>
      </c>
      <c r="G1306" t="s">
        <v>14810</v>
      </c>
      <c r="H1306" s="4" t="s">
        <v>8172</v>
      </c>
      <c r="I1306" s="1">
        <v>200169</v>
      </c>
      <c r="J1306" s="1">
        <v>200169</v>
      </c>
      <c r="K1306" s="1">
        <v>199916</v>
      </c>
      <c r="L1306" s="1">
        <v>198838</v>
      </c>
      <c r="M1306" s="1">
        <v>198352</v>
      </c>
      <c r="N1306" s="1">
        <v>196785</v>
      </c>
      <c r="O1306" s="1">
        <v>195252</v>
      </c>
      <c r="P1306" s="1">
        <v>193290</v>
      </c>
      <c r="Q1306" s="1">
        <v>192326</v>
      </c>
      <c r="T1306"/>
    </row>
    <row r="1307" spans="1:20" x14ac:dyDescent="0.15">
      <c r="A1307" t="s">
        <v>11120</v>
      </c>
      <c r="B1307">
        <v>26147</v>
      </c>
      <c r="C1307" t="s">
        <v>11121</v>
      </c>
      <c r="D1307" t="str">
        <f t="shared" si="61"/>
        <v>Michigan</v>
      </c>
      <c r="E1307" t="str">
        <f t="shared" si="62"/>
        <v xml:space="preserve">St. Clair </v>
      </c>
      <c r="F1307" t="s">
        <v>14886</v>
      </c>
      <c r="G1307" t="s">
        <v>14810</v>
      </c>
      <c r="H1307" s="4" t="s">
        <v>8172</v>
      </c>
      <c r="I1307" s="1">
        <v>163040</v>
      </c>
      <c r="J1307" s="1">
        <v>163040</v>
      </c>
      <c r="K1307" s="1">
        <v>162681</v>
      </c>
      <c r="L1307" s="1">
        <v>161530</v>
      </c>
      <c r="M1307" s="1">
        <v>160572</v>
      </c>
      <c r="N1307" s="1">
        <v>160206</v>
      </c>
      <c r="O1307" s="1">
        <v>160107</v>
      </c>
      <c r="P1307" s="1">
        <v>159874</v>
      </c>
      <c r="Q1307" s="1">
        <v>159587</v>
      </c>
      <c r="T1307"/>
    </row>
    <row r="1308" spans="1:20" x14ac:dyDescent="0.15">
      <c r="A1308" t="s">
        <v>11122</v>
      </c>
      <c r="B1308">
        <v>26149</v>
      </c>
      <c r="C1308" t="s">
        <v>11123</v>
      </c>
      <c r="D1308" t="str">
        <f t="shared" si="61"/>
        <v>Michigan</v>
      </c>
      <c r="E1308" t="str">
        <f t="shared" si="62"/>
        <v xml:space="preserve">St. Joseph </v>
      </c>
      <c r="F1308" t="s">
        <v>15363</v>
      </c>
      <c r="G1308" t="s">
        <v>14810</v>
      </c>
      <c r="H1308" s="4" t="s">
        <v>8440</v>
      </c>
      <c r="I1308" s="1">
        <v>61295</v>
      </c>
      <c r="J1308" s="1">
        <v>61295</v>
      </c>
      <c r="K1308" s="1">
        <v>61288</v>
      </c>
      <c r="L1308" s="1">
        <v>61062</v>
      </c>
      <c r="M1308" s="1">
        <v>60946</v>
      </c>
      <c r="N1308" s="1">
        <v>60938</v>
      </c>
      <c r="O1308" s="1">
        <v>61035</v>
      </c>
      <c r="P1308" s="1">
        <v>60843</v>
      </c>
      <c r="Q1308" s="1">
        <v>60853</v>
      </c>
      <c r="T1308"/>
    </row>
    <row r="1309" spans="1:20" x14ac:dyDescent="0.15">
      <c r="A1309" t="s">
        <v>11124</v>
      </c>
      <c r="B1309">
        <v>26151</v>
      </c>
      <c r="C1309" t="s">
        <v>11125</v>
      </c>
      <c r="D1309" t="str">
        <f t="shared" si="61"/>
        <v>Michigan</v>
      </c>
      <c r="E1309" t="str">
        <f t="shared" si="62"/>
        <v xml:space="preserve">Sanilac </v>
      </c>
      <c r="F1309" t="s">
        <v>15635</v>
      </c>
      <c r="G1309" t="s">
        <v>14810</v>
      </c>
      <c r="H1309" s="4" t="s">
        <v>8172</v>
      </c>
      <c r="I1309" s="1">
        <v>43114</v>
      </c>
      <c r="J1309" s="1">
        <v>43114</v>
      </c>
      <c r="K1309" s="1">
        <v>43077</v>
      </c>
      <c r="L1309" s="1">
        <v>42719</v>
      </c>
      <c r="M1309" s="1">
        <v>42344</v>
      </c>
      <c r="N1309" s="1">
        <v>41907</v>
      </c>
      <c r="O1309" s="1">
        <v>41667</v>
      </c>
      <c r="P1309" s="1">
        <v>41476</v>
      </c>
      <c r="Q1309" s="1">
        <v>41409</v>
      </c>
      <c r="T1309"/>
    </row>
    <row r="1310" spans="1:20" x14ac:dyDescent="0.15">
      <c r="A1310" t="s">
        <v>11126</v>
      </c>
      <c r="B1310">
        <v>26153</v>
      </c>
      <c r="C1310" t="s">
        <v>11127</v>
      </c>
      <c r="D1310" t="str">
        <f t="shared" si="61"/>
        <v>Michigan</v>
      </c>
      <c r="E1310" t="str">
        <f t="shared" si="62"/>
        <v xml:space="preserve">Schoolcraft </v>
      </c>
      <c r="F1310" t="s">
        <v>15636</v>
      </c>
      <c r="G1310" t="s">
        <v>14810</v>
      </c>
      <c r="H1310" s="38" t="s">
        <v>8172</v>
      </c>
      <c r="I1310" s="1">
        <v>8485</v>
      </c>
      <c r="J1310" s="1">
        <v>8485</v>
      </c>
      <c r="K1310" s="1">
        <v>8477</v>
      </c>
      <c r="L1310" s="1">
        <v>8478</v>
      </c>
      <c r="M1310" s="1">
        <v>8358</v>
      </c>
      <c r="N1310" s="1">
        <v>8250</v>
      </c>
      <c r="O1310" s="1">
        <v>8162</v>
      </c>
      <c r="P1310" s="1">
        <v>8157</v>
      </c>
      <c r="Q1310" s="1">
        <v>8001</v>
      </c>
      <c r="T1310"/>
    </row>
    <row r="1311" spans="1:20" x14ac:dyDescent="0.15">
      <c r="A1311" t="s">
        <v>11128</v>
      </c>
      <c r="B1311">
        <v>26155</v>
      </c>
      <c r="C1311" t="s">
        <v>11129</v>
      </c>
      <c r="D1311" t="str">
        <f t="shared" si="61"/>
        <v>Michigan</v>
      </c>
      <c r="E1311" t="str">
        <f t="shared" si="62"/>
        <v xml:space="preserve">Shiawassee </v>
      </c>
      <c r="F1311" t="s">
        <v>15637</v>
      </c>
      <c r="G1311" t="s">
        <v>14810</v>
      </c>
      <c r="H1311" s="4" t="s">
        <v>8172</v>
      </c>
      <c r="I1311" s="1">
        <v>70648</v>
      </c>
      <c r="J1311" s="1">
        <v>70648</v>
      </c>
      <c r="K1311" s="1">
        <v>70602</v>
      </c>
      <c r="L1311" s="1">
        <v>69952</v>
      </c>
      <c r="M1311" s="1">
        <v>69263</v>
      </c>
      <c r="N1311" s="1">
        <v>68825</v>
      </c>
      <c r="O1311" s="1">
        <v>68839</v>
      </c>
      <c r="P1311" s="1">
        <v>68517</v>
      </c>
      <c r="Q1311" s="1">
        <v>68554</v>
      </c>
      <c r="T1311"/>
    </row>
    <row r="1312" spans="1:20" x14ac:dyDescent="0.15">
      <c r="A1312" t="s">
        <v>11130</v>
      </c>
      <c r="B1312">
        <v>26157</v>
      </c>
      <c r="C1312" t="s">
        <v>11131</v>
      </c>
      <c r="D1312" t="str">
        <f t="shared" si="61"/>
        <v>Michigan</v>
      </c>
      <c r="E1312" t="str">
        <f t="shared" si="62"/>
        <v xml:space="preserve">Tuscola </v>
      </c>
      <c r="F1312" t="s">
        <v>15638</v>
      </c>
      <c r="G1312" t="s">
        <v>14810</v>
      </c>
      <c r="H1312" s="4" t="s">
        <v>8172</v>
      </c>
      <c r="I1312" s="1">
        <v>55729</v>
      </c>
      <c r="J1312" s="1">
        <v>55729</v>
      </c>
      <c r="K1312" s="1">
        <v>55695</v>
      </c>
      <c r="L1312" s="1">
        <v>55390</v>
      </c>
      <c r="M1312" s="1">
        <v>54716</v>
      </c>
      <c r="N1312" s="1">
        <v>54221</v>
      </c>
      <c r="O1312" s="1">
        <v>53991</v>
      </c>
      <c r="P1312" s="1">
        <v>53804</v>
      </c>
      <c r="Q1312" s="1">
        <v>53338</v>
      </c>
      <c r="T1312"/>
    </row>
    <row r="1313" spans="1:20" x14ac:dyDescent="0.15">
      <c r="A1313" t="s">
        <v>11132</v>
      </c>
      <c r="B1313">
        <v>26159</v>
      </c>
      <c r="C1313" t="s">
        <v>11133</v>
      </c>
      <c r="D1313" t="str">
        <f t="shared" si="61"/>
        <v>Michigan</v>
      </c>
      <c r="E1313" t="str">
        <f t="shared" si="62"/>
        <v xml:space="preserve">Van Buren </v>
      </c>
      <c r="F1313" t="s">
        <v>14963</v>
      </c>
      <c r="G1313" t="s">
        <v>14810</v>
      </c>
      <c r="H1313" s="25" t="s">
        <v>8440</v>
      </c>
      <c r="I1313" s="1">
        <v>76258</v>
      </c>
      <c r="J1313" s="1">
        <v>76265</v>
      </c>
      <c r="K1313" s="1">
        <v>76157</v>
      </c>
      <c r="L1313" s="1">
        <v>75913</v>
      </c>
      <c r="M1313" s="1">
        <v>75268</v>
      </c>
      <c r="N1313" s="1">
        <v>75330</v>
      </c>
      <c r="O1313" s="1">
        <v>75193</v>
      </c>
      <c r="P1313" s="1">
        <v>75064</v>
      </c>
      <c r="Q1313" s="1">
        <v>75223</v>
      </c>
      <c r="T1313"/>
    </row>
    <row r="1314" spans="1:20" x14ac:dyDescent="0.15">
      <c r="A1314" t="s">
        <v>11134</v>
      </c>
      <c r="B1314">
        <v>26161</v>
      </c>
      <c r="C1314" t="s">
        <v>11135</v>
      </c>
      <c r="D1314" t="str">
        <f t="shared" si="61"/>
        <v>Michigan</v>
      </c>
      <c r="E1314" t="str">
        <f t="shared" si="62"/>
        <v xml:space="preserve">Washtenaw </v>
      </c>
      <c r="F1314" t="s">
        <v>15639</v>
      </c>
      <c r="G1314" t="s">
        <v>14810</v>
      </c>
      <c r="H1314" s="4" t="s">
        <v>8419</v>
      </c>
      <c r="I1314" s="1">
        <v>344791</v>
      </c>
      <c r="J1314" s="1">
        <v>345066</v>
      </c>
      <c r="K1314" s="1">
        <v>345568</v>
      </c>
      <c r="L1314" s="1">
        <v>349071</v>
      </c>
      <c r="M1314" s="1">
        <v>351299</v>
      </c>
      <c r="N1314" s="1">
        <v>354573</v>
      </c>
      <c r="O1314" s="1">
        <v>358980</v>
      </c>
      <c r="P1314" s="1">
        <v>360847</v>
      </c>
      <c r="Q1314" s="1">
        <v>364709</v>
      </c>
      <c r="T1314"/>
    </row>
    <row r="1315" spans="1:20" x14ac:dyDescent="0.15">
      <c r="A1315" t="s">
        <v>11136</v>
      </c>
      <c r="B1315">
        <v>26163</v>
      </c>
      <c r="C1315" t="s">
        <v>11137</v>
      </c>
      <c r="D1315" t="str">
        <f t="shared" si="61"/>
        <v>Michigan</v>
      </c>
      <c r="E1315" t="str">
        <f t="shared" si="62"/>
        <v xml:space="preserve">Wayne </v>
      </c>
      <c r="F1315" t="s">
        <v>15239</v>
      </c>
      <c r="G1315" t="s">
        <v>14810</v>
      </c>
      <c r="H1315" s="4" t="s">
        <v>8419</v>
      </c>
      <c r="I1315" s="1">
        <v>1820584</v>
      </c>
      <c r="J1315" s="1">
        <v>1820641</v>
      </c>
      <c r="K1315" s="1">
        <v>1815225</v>
      </c>
      <c r="L1315" s="1">
        <v>1800915</v>
      </c>
      <c r="M1315" s="1">
        <v>1791995</v>
      </c>
      <c r="N1315" s="1">
        <v>1774623</v>
      </c>
      <c r="O1315" s="1">
        <v>1764919</v>
      </c>
      <c r="P1315" s="1">
        <v>1757062</v>
      </c>
      <c r="Q1315" s="1">
        <v>1749366</v>
      </c>
      <c r="T1315"/>
    </row>
    <row r="1316" spans="1:20" x14ac:dyDescent="0.15">
      <c r="A1316" t="s">
        <v>11138</v>
      </c>
      <c r="B1316">
        <v>26165</v>
      </c>
      <c r="C1316" t="s">
        <v>11139</v>
      </c>
      <c r="D1316" t="str">
        <f t="shared" si="61"/>
        <v>Michigan</v>
      </c>
      <c r="E1316" t="str">
        <f t="shared" si="62"/>
        <v xml:space="preserve">Wexford </v>
      </c>
      <c r="F1316" t="s">
        <v>15640</v>
      </c>
      <c r="G1316" t="s">
        <v>14810</v>
      </c>
      <c r="H1316" s="4" t="s">
        <v>8172</v>
      </c>
      <c r="I1316" s="1">
        <v>32735</v>
      </c>
      <c r="J1316" s="1">
        <v>32735</v>
      </c>
      <c r="K1316" s="1">
        <v>32758</v>
      </c>
      <c r="L1316" s="1">
        <v>32679</v>
      </c>
      <c r="M1316" s="1">
        <v>32584</v>
      </c>
      <c r="N1316" s="1">
        <v>32533</v>
      </c>
      <c r="O1316" s="1">
        <v>32898</v>
      </c>
      <c r="P1316" s="1">
        <v>32966</v>
      </c>
      <c r="Q1316" s="1">
        <v>33163</v>
      </c>
      <c r="T1316"/>
    </row>
    <row r="1317" spans="1:20" x14ac:dyDescent="0.15">
      <c r="A1317" t="s">
        <v>11140</v>
      </c>
      <c r="B1317">
        <v>27001</v>
      </c>
      <c r="C1317" t="s">
        <v>11141</v>
      </c>
      <c r="D1317" t="str">
        <f t="shared" si="61"/>
        <v>Minnesota</v>
      </c>
      <c r="E1317" t="str">
        <f t="shared" si="62"/>
        <v xml:space="preserve">Aitkin </v>
      </c>
      <c r="F1317" t="s">
        <v>15641</v>
      </c>
      <c r="G1317" t="s">
        <v>14811</v>
      </c>
      <c r="H1317" s="4" t="s">
        <v>8221</v>
      </c>
      <c r="I1317" s="1">
        <v>16202</v>
      </c>
      <c r="J1317" s="1">
        <v>16202</v>
      </c>
      <c r="K1317" s="1">
        <v>16218</v>
      </c>
      <c r="L1317" s="1">
        <v>16097</v>
      </c>
      <c r="M1317" s="1">
        <v>15930</v>
      </c>
      <c r="N1317" s="1">
        <v>15739</v>
      </c>
      <c r="O1317" s="1">
        <v>15689</v>
      </c>
      <c r="P1317" s="1">
        <v>15669</v>
      </c>
      <c r="Q1317" s="1">
        <v>15583</v>
      </c>
      <c r="R1317" t="s">
        <v>120</v>
      </c>
      <c r="S1317" s="14">
        <f>SUMIF(H:H,R1317,Q:Q)</f>
        <v>6456173</v>
      </c>
      <c r="T1317" s="15">
        <f t="shared" ref="T1317:T1319" si="63">(S1317-$U$4)/$U$4</f>
        <v>3.9665937956350671E-5</v>
      </c>
    </row>
    <row r="1318" spans="1:20" x14ac:dyDescent="0.15">
      <c r="A1318" t="s">
        <v>11142</v>
      </c>
      <c r="B1318">
        <v>27003</v>
      </c>
      <c r="C1318" t="s">
        <v>11143</v>
      </c>
      <c r="D1318" t="str">
        <f t="shared" si="61"/>
        <v>Minnesota</v>
      </c>
      <c r="E1318" t="str">
        <f t="shared" si="62"/>
        <v xml:space="preserve">Anoka </v>
      </c>
      <c r="F1318" t="s">
        <v>15642</v>
      </c>
      <c r="G1318" t="s">
        <v>14811</v>
      </c>
      <c r="H1318" s="4" t="s">
        <v>8221</v>
      </c>
      <c r="I1318" s="1">
        <v>330844</v>
      </c>
      <c r="J1318" s="1">
        <v>330858</v>
      </c>
      <c r="K1318" s="1">
        <v>331470</v>
      </c>
      <c r="L1318" s="1">
        <v>332838</v>
      </c>
      <c r="M1318" s="1">
        <v>335978</v>
      </c>
      <c r="N1318" s="1">
        <v>338907</v>
      </c>
      <c r="O1318" s="1">
        <v>341581</v>
      </c>
      <c r="P1318" s="1">
        <v>343822</v>
      </c>
      <c r="Q1318" s="1">
        <v>345957</v>
      </c>
      <c r="R1318" t="s">
        <v>8221</v>
      </c>
      <c r="S1318" s="14">
        <f>SUMIF(H:H,R1318,Q:Q)</f>
        <v>6466431</v>
      </c>
      <c r="T1318" s="15">
        <f t="shared" si="63"/>
        <v>1.6285959268509413E-3</v>
      </c>
    </row>
    <row r="1319" spans="1:20" x14ac:dyDescent="0.15">
      <c r="A1319" t="s">
        <v>11144</v>
      </c>
      <c r="B1319">
        <v>27005</v>
      </c>
      <c r="C1319" t="s">
        <v>11145</v>
      </c>
      <c r="D1319" t="str">
        <f t="shared" si="61"/>
        <v>Minnesota</v>
      </c>
      <c r="E1319" t="str">
        <f t="shared" si="62"/>
        <v xml:space="preserve">Becker </v>
      </c>
      <c r="F1319" t="s">
        <v>15643</v>
      </c>
      <c r="G1319" t="s">
        <v>14811</v>
      </c>
      <c r="H1319" s="4" t="s">
        <v>8221</v>
      </c>
      <c r="I1319" s="1">
        <v>32504</v>
      </c>
      <c r="J1319" s="1">
        <v>32504</v>
      </c>
      <c r="K1319" s="1">
        <v>32537</v>
      </c>
      <c r="L1319" s="1">
        <v>32815</v>
      </c>
      <c r="M1319" s="1">
        <v>33042</v>
      </c>
      <c r="N1319" s="1">
        <v>33266</v>
      </c>
      <c r="O1319" s="1">
        <v>33327</v>
      </c>
      <c r="P1319" s="1">
        <v>33492</v>
      </c>
      <c r="Q1319" s="1">
        <v>33734</v>
      </c>
      <c r="R1319" t="s">
        <v>122</v>
      </c>
      <c r="S1319" s="14">
        <f>SUMIF(H:H,R1319,Q:Q)</f>
        <v>6453676</v>
      </c>
      <c r="T1319" s="15">
        <f t="shared" si="63"/>
        <v>-3.4711103438424138E-4</v>
      </c>
    </row>
    <row r="1320" spans="1:20" x14ac:dyDescent="0.15">
      <c r="A1320" t="s">
        <v>11146</v>
      </c>
      <c r="B1320">
        <v>27007</v>
      </c>
      <c r="C1320" t="s">
        <v>11147</v>
      </c>
      <c r="D1320" t="str">
        <f t="shared" si="61"/>
        <v>Minnesota</v>
      </c>
      <c r="E1320" t="str">
        <f t="shared" si="62"/>
        <v xml:space="preserve">Beltrami </v>
      </c>
      <c r="F1320" t="s">
        <v>15644</v>
      </c>
      <c r="G1320" t="s">
        <v>14811</v>
      </c>
      <c r="H1320" s="4" t="s">
        <v>8221</v>
      </c>
      <c r="I1320" s="1">
        <v>44442</v>
      </c>
      <c r="J1320" s="1">
        <v>44442</v>
      </c>
      <c r="K1320" s="1">
        <v>44581</v>
      </c>
      <c r="L1320" s="1">
        <v>45111</v>
      </c>
      <c r="M1320" s="1">
        <v>45226</v>
      </c>
      <c r="N1320" s="1">
        <v>45545</v>
      </c>
      <c r="O1320" s="1">
        <v>45667</v>
      </c>
      <c r="P1320" s="1">
        <v>45674</v>
      </c>
      <c r="Q1320" s="1">
        <v>46106</v>
      </c>
      <c r="T1320"/>
    </row>
    <row r="1321" spans="1:20" x14ac:dyDescent="0.15">
      <c r="A1321" t="s">
        <v>11148</v>
      </c>
      <c r="B1321">
        <v>27009</v>
      </c>
      <c r="C1321" t="s">
        <v>11149</v>
      </c>
      <c r="D1321" t="str">
        <f t="shared" si="61"/>
        <v>Minnesota</v>
      </c>
      <c r="E1321" t="str">
        <f t="shared" si="62"/>
        <v xml:space="preserve">Benton </v>
      </c>
      <c r="F1321" t="s">
        <v>14913</v>
      </c>
      <c r="G1321" t="s">
        <v>14811</v>
      </c>
      <c r="H1321" s="4" t="s">
        <v>8221</v>
      </c>
      <c r="I1321" s="1">
        <v>38451</v>
      </c>
      <c r="J1321" s="1">
        <v>38451</v>
      </c>
      <c r="K1321" s="1">
        <v>38469</v>
      </c>
      <c r="L1321" s="1">
        <v>38844</v>
      </c>
      <c r="M1321" s="1">
        <v>38883</v>
      </c>
      <c r="N1321" s="1">
        <v>39248</v>
      </c>
      <c r="O1321" s="1">
        <v>39440</v>
      </c>
      <c r="P1321" s="1">
        <v>39723</v>
      </c>
      <c r="Q1321" s="1">
        <v>39992</v>
      </c>
      <c r="T1321"/>
    </row>
    <row r="1322" spans="1:20" x14ac:dyDescent="0.15">
      <c r="A1322" t="s">
        <v>11150</v>
      </c>
      <c r="B1322">
        <v>27011</v>
      </c>
      <c r="C1322" t="s">
        <v>11151</v>
      </c>
      <c r="D1322" t="str">
        <f t="shared" si="61"/>
        <v>Minnesota</v>
      </c>
      <c r="E1322" t="str">
        <f t="shared" si="62"/>
        <v xml:space="preserve">Big Stone </v>
      </c>
      <c r="F1322" t="s">
        <v>15645</v>
      </c>
      <c r="G1322" t="s">
        <v>14811</v>
      </c>
      <c r="H1322" s="4" t="s">
        <v>8221</v>
      </c>
      <c r="I1322" s="1">
        <v>5269</v>
      </c>
      <c r="J1322" s="1">
        <v>5269</v>
      </c>
      <c r="K1322" s="1">
        <v>5260</v>
      </c>
      <c r="L1322" s="1">
        <v>5226</v>
      </c>
      <c r="M1322" s="1">
        <v>5168</v>
      </c>
      <c r="N1322" s="1">
        <v>5111</v>
      </c>
      <c r="O1322" s="1">
        <v>5121</v>
      </c>
      <c r="P1322" s="1">
        <v>5038</v>
      </c>
      <c r="Q1322" s="1">
        <v>5050</v>
      </c>
      <c r="T1322"/>
    </row>
    <row r="1323" spans="1:20" x14ac:dyDescent="0.15">
      <c r="A1323" t="s">
        <v>11152</v>
      </c>
      <c r="B1323">
        <v>27013</v>
      </c>
      <c r="C1323" t="s">
        <v>11153</v>
      </c>
      <c r="D1323" t="str">
        <f t="shared" si="61"/>
        <v>Minnesota</v>
      </c>
      <c r="E1323" t="str">
        <f t="shared" si="62"/>
        <v xml:space="preserve">Blue Earth </v>
      </c>
      <c r="F1323" t="s">
        <v>15646</v>
      </c>
      <c r="G1323" t="s">
        <v>14811</v>
      </c>
      <c r="H1323" s="4" t="s">
        <v>120</v>
      </c>
      <c r="I1323" s="1">
        <v>64013</v>
      </c>
      <c r="J1323" s="1">
        <v>64013</v>
      </c>
      <c r="K1323" s="1">
        <v>64097</v>
      </c>
      <c r="L1323" s="1">
        <v>64355</v>
      </c>
      <c r="M1323" s="1">
        <v>65049</v>
      </c>
      <c r="N1323" s="1">
        <v>64894</v>
      </c>
      <c r="O1323" s="1">
        <v>65460</v>
      </c>
      <c r="P1323" s="1">
        <v>65777</v>
      </c>
      <c r="Q1323" s="1">
        <v>66441</v>
      </c>
      <c r="T1323"/>
    </row>
    <row r="1324" spans="1:20" x14ac:dyDescent="0.15">
      <c r="A1324" t="s">
        <v>11154</v>
      </c>
      <c r="B1324">
        <v>27015</v>
      </c>
      <c r="C1324" t="s">
        <v>11155</v>
      </c>
      <c r="D1324" t="str">
        <f t="shared" si="61"/>
        <v>Minnesota</v>
      </c>
      <c r="E1324" t="str">
        <f t="shared" si="62"/>
        <v xml:space="preserve">Brown </v>
      </c>
      <c r="F1324" t="s">
        <v>15284</v>
      </c>
      <c r="G1324" t="s">
        <v>14811</v>
      </c>
      <c r="H1324" s="4" t="s">
        <v>8221</v>
      </c>
      <c r="I1324" s="1">
        <v>25893</v>
      </c>
      <c r="J1324" s="1">
        <v>25893</v>
      </c>
      <c r="K1324" s="1">
        <v>25856</v>
      </c>
      <c r="L1324" s="1">
        <v>25665</v>
      </c>
      <c r="M1324" s="1">
        <v>25412</v>
      </c>
      <c r="N1324" s="1">
        <v>25279</v>
      </c>
      <c r="O1324" s="1">
        <v>25295</v>
      </c>
      <c r="P1324" s="1">
        <v>25317</v>
      </c>
      <c r="Q1324" s="1">
        <v>25331</v>
      </c>
      <c r="T1324"/>
    </row>
    <row r="1325" spans="1:20" x14ac:dyDescent="0.15">
      <c r="A1325" t="s">
        <v>11156</v>
      </c>
      <c r="B1325">
        <v>27017</v>
      </c>
      <c r="C1325" t="s">
        <v>11157</v>
      </c>
      <c r="D1325" t="str">
        <f t="shared" si="61"/>
        <v>Minnesota</v>
      </c>
      <c r="E1325" t="str">
        <f t="shared" si="62"/>
        <v xml:space="preserve">Carlton </v>
      </c>
      <c r="F1325" t="s">
        <v>15647</v>
      </c>
      <c r="G1325" t="s">
        <v>14811</v>
      </c>
      <c r="H1325" s="4" t="s">
        <v>8221</v>
      </c>
      <c r="I1325" s="1">
        <v>35386</v>
      </c>
      <c r="J1325" s="1">
        <v>35386</v>
      </c>
      <c r="K1325" s="1">
        <v>35416</v>
      </c>
      <c r="L1325" s="1">
        <v>35477</v>
      </c>
      <c r="M1325" s="1">
        <v>35317</v>
      </c>
      <c r="N1325" s="1">
        <v>35364</v>
      </c>
      <c r="O1325" s="1">
        <v>35457</v>
      </c>
      <c r="P1325" s="1">
        <v>35536</v>
      </c>
      <c r="Q1325" s="1">
        <v>35738</v>
      </c>
      <c r="T1325"/>
    </row>
    <row r="1326" spans="1:20" x14ac:dyDescent="0.15">
      <c r="A1326" t="s">
        <v>11158</v>
      </c>
      <c r="B1326">
        <v>27019</v>
      </c>
      <c r="C1326" t="s">
        <v>11159</v>
      </c>
      <c r="D1326" t="str">
        <f t="shared" si="61"/>
        <v>Minnesota</v>
      </c>
      <c r="E1326" t="str">
        <f t="shared" si="62"/>
        <v xml:space="preserve">Carver </v>
      </c>
      <c r="F1326" t="s">
        <v>15648</v>
      </c>
      <c r="G1326" t="s">
        <v>14811</v>
      </c>
      <c r="H1326" s="4" t="s">
        <v>8221</v>
      </c>
      <c r="I1326" s="1">
        <v>91042</v>
      </c>
      <c r="J1326" s="1">
        <v>91086</v>
      </c>
      <c r="K1326" s="1">
        <v>91401</v>
      </c>
      <c r="L1326" s="1">
        <v>92835</v>
      </c>
      <c r="M1326" s="1">
        <v>93896</v>
      </c>
      <c r="N1326" s="1">
        <v>95624</v>
      </c>
      <c r="O1326" s="1">
        <v>97323</v>
      </c>
      <c r="P1326" s="1">
        <v>98610</v>
      </c>
      <c r="Q1326" s="1">
        <v>100262</v>
      </c>
      <c r="T1326"/>
    </row>
    <row r="1327" spans="1:20" x14ac:dyDescent="0.15">
      <c r="A1327" t="s">
        <v>11160</v>
      </c>
      <c r="B1327">
        <v>27021</v>
      </c>
      <c r="C1327" t="s">
        <v>11161</v>
      </c>
      <c r="D1327" t="str">
        <f t="shared" si="61"/>
        <v>Minnesota</v>
      </c>
      <c r="E1327" t="str">
        <f t="shared" si="62"/>
        <v xml:space="preserve">Cass </v>
      </c>
      <c r="F1327" t="s">
        <v>15286</v>
      </c>
      <c r="G1327" t="s">
        <v>14811</v>
      </c>
      <c r="H1327" s="4" t="s">
        <v>8221</v>
      </c>
      <c r="I1327" s="1">
        <v>28567</v>
      </c>
      <c r="J1327" s="1">
        <v>28567</v>
      </c>
      <c r="K1327" s="1">
        <v>28650</v>
      </c>
      <c r="L1327" s="1">
        <v>28397</v>
      </c>
      <c r="M1327" s="1">
        <v>28425</v>
      </c>
      <c r="N1327" s="1">
        <v>28525</v>
      </c>
      <c r="O1327" s="1">
        <v>28554</v>
      </c>
      <c r="P1327" s="1">
        <v>28668</v>
      </c>
      <c r="Q1327" s="1">
        <v>28993</v>
      </c>
      <c r="T1327"/>
    </row>
    <row r="1328" spans="1:20" x14ac:dyDescent="0.15">
      <c r="A1328" t="s">
        <v>11162</v>
      </c>
      <c r="B1328">
        <v>27023</v>
      </c>
      <c r="C1328" t="s">
        <v>11163</v>
      </c>
      <c r="D1328" t="str">
        <f t="shared" si="61"/>
        <v>Minnesota</v>
      </c>
      <c r="E1328" t="str">
        <f t="shared" si="62"/>
        <v xml:space="preserve">Chippewa </v>
      </c>
      <c r="F1328" t="s">
        <v>15591</v>
      </c>
      <c r="G1328" t="s">
        <v>14811</v>
      </c>
      <c r="H1328" s="4" t="s">
        <v>8221</v>
      </c>
      <c r="I1328" s="1">
        <v>12441</v>
      </c>
      <c r="J1328" s="1">
        <v>12441</v>
      </c>
      <c r="K1328" s="1">
        <v>12449</v>
      </c>
      <c r="L1328" s="1">
        <v>12337</v>
      </c>
      <c r="M1328" s="1">
        <v>12155</v>
      </c>
      <c r="N1328" s="1">
        <v>12108</v>
      </c>
      <c r="O1328" s="1">
        <v>12099</v>
      </c>
      <c r="P1328" s="1">
        <v>12134</v>
      </c>
      <c r="Q1328" s="1">
        <v>12133</v>
      </c>
      <c r="T1328"/>
    </row>
    <row r="1329" spans="1:20" x14ac:dyDescent="0.15">
      <c r="A1329" t="s">
        <v>11164</v>
      </c>
      <c r="B1329">
        <v>27025</v>
      </c>
      <c r="C1329" t="s">
        <v>11165</v>
      </c>
      <c r="D1329" t="str">
        <f t="shared" si="61"/>
        <v>Minnesota</v>
      </c>
      <c r="E1329" t="str">
        <f t="shared" si="62"/>
        <v xml:space="preserve">Chisago </v>
      </c>
      <c r="F1329" t="s">
        <v>15649</v>
      </c>
      <c r="G1329" t="s">
        <v>14811</v>
      </c>
      <c r="H1329" s="4" t="s">
        <v>8221</v>
      </c>
      <c r="I1329" s="1">
        <v>53887</v>
      </c>
      <c r="J1329" s="1">
        <v>53887</v>
      </c>
      <c r="K1329" s="1">
        <v>53914</v>
      </c>
      <c r="L1329" s="1">
        <v>53753</v>
      </c>
      <c r="M1329" s="1">
        <v>53490</v>
      </c>
      <c r="N1329" s="1">
        <v>53733</v>
      </c>
      <c r="O1329" s="1">
        <v>53924</v>
      </c>
      <c r="P1329" s="1">
        <v>54308</v>
      </c>
      <c r="Q1329" s="1">
        <v>54748</v>
      </c>
      <c r="T1329"/>
    </row>
    <row r="1330" spans="1:20" x14ac:dyDescent="0.15">
      <c r="A1330" t="s">
        <v>11166</v>
      </c>
      <c r="B1330">
        <v>27027</v>
      </c>
      <c r="C1330" t="s">
        <v>11167</v>
      </c>
      <c r="D1330" t="str">
        <f t="shared" si="61"/>
        <v>Minnesota</v>
      </c>
      <c r="E1330" t="str">
        <f t="shared" si="62"/>
        <v xml:space="preserve">Clay </v>
      </c>
      <c r="F1330" t="s">
        <v>14842</v>
      </c>
      <c r="G1330" t="s">
        <v>14811</v>
      </c>
      <c r="H1330" s="4" t="s">
        <v>8221</v>
      </c>
      <c r="I1330" s="1">
        <v>58999</v>
      </c>
      <c r="J1330" s="1">
        <v>58999</v>
      </c>
      <c r="K1330" s="1">
        <v>59148</v>
      </c>
      <c r="L1330" s="1">
        <v>59950</v>
      </c>
      <c r="M1330" s="1">
        <v>60210</v>
      </c>
      <c r="N1330" s="1">
        <v>60588</v>
      </c>
      <c r="O1330" s="1">
        <v>61219</v>
      </c>
      <c r="P1330" s="1">
        <v>62118</v>
      </c>
      <c r="Q1330" s="1">
        <v>62875</v>
      </c>
      <c r="T1330"/>
    </row>
    <row r="1331" spans="1:20" x14ac:dyDescent="0.15">
      <c r="A1331" t="s">
        <v>11168</v>
      </c>
      <c r="B1331">
        <v>27029</v>
      </c>
      <c r="C1331" t="s">
        <v>11169</v>
      </c>
      <c r="D1331" t="str">
        <f t="shared" si="61"/>
        <v>Minnesota</v>
      </c>
      <c r="E1331" t="str">
        <f t="shared" si="62"/>
        <v xml:space="preserve">Clearwater </v>
      </c>
      <c r="F1331" t="s">
        <v>15264</v>
      </c>
      <c r="G1331" t="s">
        <v>14811</v>
      </c>
      <c r="H1331" s="4" t="s">
        <v>8221</v>
      </c>
      <c r="I1331" s="1">
        <v>8695</v>
      </c>
      <c r="J1331" s="1">
        <v>8695</v>
      </c>
      <c r="K1331" s="1">
        <v>8702</v>
      </c>
      <c r="L1331" s="1">
        <v>8701</v>
      </c>
      <c r="M1331" s="1">
        <v>8670</v>
      </c>
      <c r="N1331" s="1">
        <v>8776</v>
      </c>
      <c r="O1331" s="1">
        <v>8772</v>
      </c>
      <c r="P1331" s="1">
        <v>8775</v>
      </c>
      <c r="Q1331" s="1">
        <v>8827</v>
      </c>
      <c r="T1331"/>
    </row>
    <row r="1332" spans="1:20" x14ac:dyDescent="0.15">
      <c r="A1332" t="s">
        <v>11170</v>
      </c>
      <c r="B1332">
        <v>27031</v>
      </c>
      <c r="C1332" t="s">
        <v>11171</v>
      </c>
      <c r="D1332" t="str">
        <f t="shared" si="61"/>
        <v>Minnesota</v>
      </c>
      <c r="E1332" t="str">
        <f t="shared" si="62"/>
        <v xml:space="preserve">Cook </v>
      </c>
      <c r="F1332" t="s">
        <v>15164</v>
      </c>
      <c r="G1332" t="s">
        <v>14811</v>
      </c>
      <c r="H1332" s="4" t="s">
        <v>8221</v>
      </c>
      <c r="I1332" s="1">
        <v>5176</v>
      </c>
      <c r="J1332" s="1">
        <v>5176</v>
      </c>
      <c r="K1332" s="1">
        <v>5163</v>
      </c>
      <c r="L1332" s="1">
        <v>5206</v>
      </c>
      <c r="M1332" s="1">
        <v>5183</v>
      </c>
      <c r="N1332" s="1">
        <v>5176</v>
      </c>
      <c r="O1332" s="1">
        <v>5220</v>
      </c>
      <c r="P1332" s="1">
        <v>5208</v>
      </c>
      <c r="Q1332" s="1">
        <v>5286</v>
      </c>
      <c r="T1332"/>
    </row>
    <row r="1333" spans="1:20" x14ac:dyDescent="0.15">
      <c r="A1333" t="s">
        <v>11172</v>
      </c>
      <c r="B1333">
        <v>27033</v>
      </c>
      <c r="C1333" t="s">
        <v>11173</v>
      </c>
      <c r="D1333" t="str">
        <f t="shared" si="61"/>
        <v>Minnesota</v>
      </c>
      <c r="E1333" t="str">
        <f t="shared" si="62"/>
        <v xml:space="preserve">Cottonwood </v>
      </c>
      <c r="F1333" t="s">
        <v>15650</v>
      </c>
      <c r="G1333" t="s">
        <v>14811</v>
      </c>
      <c r="H1333" s="4" t="s">
        <v>8221</v>
      </c>
      <c r="I1333" s="1">
        <v>11687</v>
      </c>
      <c r="J1333" s="1">
        <v>11687</v>
      </c>
      <c r="K1333" s="1">
        <v>11699</v>
      </c>
      <c r="L1333" s="1">
        <v>11745</v>
      </c>
      <c r="M1333" s="1">
        <v>11636</v>
      </c>
      <c r="N1333" s="1">
        <v>11618</v>
      </c>
      <c r="O1333" s="1">
        <v>11556</v>
      </c>
      <c r="P1333" s="1">
        <v>11504</v>
      </c>
      <c r="Q1333" s="1">
        <v>11470</v>
      </c>
      <c r="T1333"/>
    </row>
    <row r="1334" spans="1:20" x14ac:dyDescent="0.15">
      <c r="A1334" t="s">
        <v>11174</v>
      </c>
      <c r="B1334">
        <v>27035</v>
      </c>
      <c r="C1334" t="s">
        <v>11175</v>
      </c>
      <c r="D1334" t="str">
        <f t="shared" si="61"/>
        <v>Minnesota</v>
      </c>
      <c r="E1334" t="str">
        <f t="shared" si="62"/>
        <v xml:space="preserve">Crow Wing </v>
      </c>
      <c r="F1334" t="s">
        <v>15651</v>
      </c>
      <c r="G1334" t="s">
        <v>14811</v>
      </c>
      <c r="H1334" s="4" t="s">
        <v>8221</v>
      </c>
      <c r="I1334" s="1">
        <v>62500</v>
      </c>
      <c r="J1334" s="1">
        <v>62500</v>
      </c>
      <c r="K1334" s="1">
        <v>62626</v>
      </c>
      <c r="L1334" s="1">
        <v>62661</v>
      </c>
      <c r="M1334" s="1">
        <v>62866</v>
      </c>
      <c r="N1334" s="1">
        <v>63099</v>
      </c>
      <c r="O1334" s="1">
        <v>63251</v>
      </c>
      <c r="P1334" s="1">
        <v>63451</v>
      </c>
      <c r="Q1334" s="1">
        <v>63940</v>
      </c>
      <c r="T1334"/>
    </row>
    <row r="1335" spans="1:20" x14ac:dyDescent="0.15">
      <c r="A1335" t="s">
        <v>11176</v>
      </c>
      <c r="B1335">
        <v>27037</v>
      </c>
      <c r="C1335" t="s">
        <v>11177</v>
      </c>
      <c r="D1335" t="str">
        <f t="shared" si="61"/>
        <v>Minnesota</v>
      </c>
      <c r="E1335" t="str">
        <f t="shared" si="62"/>
        <v xml:space="preserve">Dakota </v>
      </c>
      <c r="F1335" t="s">
        <v>15652</v>
      </c>
      <c r="G1335" t="s">
        <v>14811</v>
      </c>
      <c r="H1335" s="4" t="s">
        <v>8221</v>
      </c>
      <c r="I1335" s="1">
        <v>398552</v>
      </c>
      <c r="J1335" s="1">
        <v>398581</v>
      </c>
      <c r="K1335" s="1">
        <v>399237</v>
      </c>
      <c r="L1335" s="1">
        <v>401969</v>
      </c>
      <c r="M1335" s="1">
        <v>404893</v>
      </c>
      <c r="N1335" s="1">
        <v>408351</v>
      </c>
      <c r="O1335" s="1">
        <v>411979</v>
      </c>
      <c r="P1335" s="1">
        <v>414299</v>
      </c>
      <c r="Q1335" s="1">
        <v>417486</v>
      </c>
      <c r="T1335"/>
    </row>
    <row r="1336" spans="1:20" x14ac:dyDescent="0.15">
      <c r="A1336" t="s">
        <v>11178</v>
      </c>
      <c r="B1336">
        <v>27039</v>
      </c>
      <c r="C1336" t="s">
        <v>11179</v>
      </c>
      <c r="D1336" t="str">
        <f t="shared" si="61"/>
        <v>Minnesota</v>
      </c>
      <c r="E1336" t="str">
        <f t="shared" si="62"/>
        <v xml:space="preserve">Dodge </v>
      </c>
      <c r="F1336" t="s">
        <v>15170</v>
      </c>
      <c r="G1336" t="s">
        <v>14811</v>
      </c>
      <c r="H1336" s="4" t="s">
        <v>120</v>
      </c>
      <c r="I1336" s="1">
        <v>20087</v>
      </c>
      <c r="J1336" s="1">
        <v>20087</v>
      </c>
      <c r="K1336" s="1">
        <v>20157</v>
      </c>
      <c r="L1336" s="1">
        <v>20192</v>
      </c>
      <c r="M1336" s="1">
        <v>20248</v>
      </c>
      <c r="N1336" s="1">
        <v>20314</v>
      </c>
      <c r="O1336" s="1">
        <v>20350</v>
      </c>
      <c r="P1336" s="1">
        <v>20381</v>
      </c>
      <c r="Q1336" s="1">
        <v>20506</v>
      </c>
      <c r="T1336"/>
    </row>
    <row r="1337" spans="1:20" x14ac:dyDescent="0.15">
      <c r="A1337" t="s">
        <v>11180</v>
      </c>
      <c r="B1337">
        <v>27041</v>
      </c>
      <c r="C1337" t="s">
        <v>11181</v>
      </c>
      <c r="D1337" t="str">
        <f t="shared" si="61"/>
        <v>Minnesota</v>
      </c>
      <c r="E1337" t="str">
        <f t="shared" si="62"/>
        <v xml:space="preserve">Douglas </v>
      </c>
      <c r="F1337" t="s">
        <v>15041</v>
      </c>
      <c r="G1337" t="s">
        <v>14811</v>
      </c>
      <c r="H1337" s="4" t="s">
        <v>8221</v>
      </c>
      <c r="I1337" s="1">
        <v>36009</v>
      </c>
      <c r="J1337" s="1">
        <v>36009</v>
      </c>
      <c r="K1337" s="1">
        <v>35997</v>
      </c>
      <c r="L1337" s="1">
        <v>36275</v>
      </c>
      <c r="M1337" s="1">
        <v>36446</v>
      </c>
      <c r="N1337" s="1">
        <v>36545</v>
      </c>
      <c r="O1337" s="1">
        <v>36804</v>
      </c>
      <c r="P1337" s="1">
        <v>37057</v>
      </c>
      <c r="Q1337" s="1">
        <v>37456</v>
      </c>
      <c r="T1337"/>
    </row>
    <row r="1338" spans="1:20" x14ac:dyDescent="0.15">
      <c r="A1338" t="s">
        <v>11182</v>
      </c>
      <c r="B1338">
        <v>27043</v>
      </c>
      <c r="C1338" t="s">
        <v>11183</v>
      </c>
      <c r="D1338" t="str">
        <f t="shared" si="61"/>
        <v>Minnesota</v>
      </c>
      <c r="E1338" t="str">
        <f t="shared" si="62"/>
        <v xml:space="preserve">Faribault </v>
      </c>
      <c r="F1338" t="s">
        <v>15653</v>
      </c>
      <c r="G1338" t="s">
        <v>14811</v>
      </c>
      <c r="H1338" s="4" t="s">
        <v>120</v>
      </c>
      <c r="I1338" s="1">
        <v>14553</v>
      </c>
      <c r="J1338" s="1">
        <v>14553</v>
      </c>
      <c r="K1338" s="1">
        <v>14487</v>
      </c>
      <c r="L1338" s="1">
        <v>14526</v>
      </c>
      <c r="M1338" s="1">
        <v>14250</v>
      </c>
      <c r="N1338" s="1">
        <v>14171</v>
      </c>
      <c r="O1338" s="1">
        <v>14182</v>
      </c>
      <c r="P1338" s="1">
        <v>14057</v>
      </c>
      <c r="Q1338" s="1">
        <v>13935</v>
      </c>
      <c r="T1338"/>
    </row>
    <row r="1339" spans="1:20" x14ac:dyDescent="0.15">
      <c r="A1339" t="s">
        <v>11184</v>
      </c>
      <c r="B1339">
        <v>27045</v>
      </c>
      <c r="C1339" t="s">
        <v>11185</v>
      </c>
      <c r="D1339" t="str">
        <f t="shared" si="61"/>
        <v>Minnesota</v>
      </c>
      <c r="E1339" t="str">
        <f t="shared" si="62"/>
        <v xml:space="preserve">Fillmore </v>
      </c>
      <c r="F1339" t="s">
        <v>15654</v>
      </c>
      <c r="G1339" t="s">
        <v>14811</v>
      </c>
      <c r="H1339" s="4" t="s">
        <v>120</v>
      </c>
      <c r="I1339" s="1">
        <v>20866</v>
      </c>
      <c r="J1339" s="1">
        <v>20866</v>
      </c>
      <c r="K1339" s="1">
        <v>20831</v>
      </c>
      <c r="L1339" s="1">
        <v>20879</v>
      </c>
      <c r="M1339" s="1">
        <v>20893</v>
      </c>
      <c r="N1339" s="1">
        <v>20823</v>
      </c>
      <c r="O1339" s="1">
        <v>20835</v>
      </c>
      <c r="P1339" s="1">
        <v>20832</v>
      </c>
      <c r="Q1339" s="1">
        <v>21003</v>
      </c>
      <c r="T1339"/>
    </row>
    <row r="1340" spans="1:20" x14ac:dyDescent="0.15">
      <c r="A1340" t="s">
        <v>11186</v>
      </c>
      <c r="B1340">
        <v>27047</v>
      </c>
      <c r="C1340" t="s">
        <v>11187</v>
      </c>
      <c r="D1340" t="str">
        <f t="shared" si="61"/>
        <v>Minnesota</v>
      </c>
      <c r="E1340" t="str">
        <f t="shared" si="62"/>
        <v xml:space="preserve">Freeborn </v>
      </c>
      <c r="F1340" t="s">
        <v>15655</v>
      </c>
      <c r="G1340" t="s">
        <v>14811</v>
      </c>
      <c r="H1340" s="4" t="s">
        <v>120</v>
      </c>
      <c r="I1340" s="1">
        <v>31255</v>
      </c>
      <c r="J1340" s="1">
        <v>31255</v>
      </c>
      <c r="K1340" s="1">
        <v>31210</v>
      </c>
      <c r="L1340" s="1">
        <v>31093</v>
      </c>
      <c r="M1340" s="1">
        <v>31035</v>
      </c>
      <c r="N1340" s="1">
        <v>30936</v>
      </c>
      <c r="O1340" s="1">
        <v>30768</v>
      </c>
      <c r="P1340" s="1">
        <v>30570</v>
      </c>
      <c r="Q1340" s="1">
        <v>30446</v>
      </c>
      <c r="T1340"/>
    </row>
    <row r="1341" spans="1:20" x14ac:dyDescent="0.15">
      <c r="A1341" t="s">
        <v>11188</v>
      </c>
      <c r="B1341">
        <v>27049</v>
      </c>
      <c r="C1341" t="s">
        <v>11189</v>
      </c>
      <c r="D1341" t="str">
        <f t="shared" si="61"/>
        <v>Minnesota</v>
      </c>
      <c r="E1341" t="str">
        <f t="shared" si="62"/>
        <v xml:space="preserve">Goodhue </v>
      </c>
      <c r="F1341" t="s">
        <v>15656</v>
      </c>
      <c r="G1341" t="s">
        <v>14811</v>
      </c>
      <c r="H1341" s="4" t="s">
        <v>8221</v>
      </c>
      <c r="I1341" s="1">
        <v>46183</v>
      </c>
      <c r="J1341" s="1">
        <v>46182</v>
      </c>
      <c r="K1341" s="1">
        <v>46201</v>
      </c>
      <c r="L1341" s="1">
        <v>46282</v>
      </c>
      <c r="M1341" s="1">
        <v>46399</v>
      </c>
      <c r="N1341" s="1">
        <v>46390</v>
      </c>
      <c r="O1341" s="1">
        <v>46349</v>
      </c>
      <c r="P1341" s="1">
        <v>46438</v>
      </c>
      <c r="Q1341" s="1">
        <v>46676</v>
      </c>
      <c r="T1341"/>
    </row>
    <row r="1342" spans="1:20" x14ac:dyDescent="0.15">
      <c r="A1342" t="s">
        <v>11190</v>
      </c>
      <c r="B1342">
        <v>27051</v>
      </c>
      <c r="C1342" t="s">
        <v>11191</v>
      </c>
      <c r="D1342" t="str">
        <f t="shared" si="61"/>
        <v>Minnesota</v>
      </c>
      <c r="E1342" t="str">
        <f t="shared" si="62"/>
        <v xml:space="preserve">Grant </v>
      </c>
      <c r="F1342" t="s">
        <v>14931</v>
      </c>
      <c r="G1342" t="s">
        <v>14811</v>
      </c>
      <c r="H1342" s="4" t="s">
        <v>8221</v>
      </c>
      <c r="I1342" s="1">
        <v>6018</v>
      </c>
      <c r="J1342" s="1">
        <v>6018</v>
      </c>
      <c r="K1342" s="1">
        <v>6004</v>
      </c>
      <c r="L1342" s="1">
        <v>6003</v>
      </c>
      <c r="M1342" s="1">
        <v>5945</v>
      </c>
      <c r="N1342" s="1">
        <v>5982</v>
      </c>
      <c r="O1342" s="1">
        <v>5953</v>
      </c>
      <c r="P1342" s="1">
        <v>5878</v>
      </c>
      <c r="Q1342" s="1">
        <v>5956</v>
      </c>
      <c r="T1342"/>
    </row>
    <row r="1343" spans="1:20" x14ac:dyDescent="0.15">
      <c r="A1343" t="s">
        <v>11192</v>
      </c>
      <c r="B1343">
        <v>27053</v>
      </c>
      <c r="C1343" t="s">
        <v>11193</v>
      </c>
      <c r="D1343" t="str">
        <f t="shared" si="61"/>
        <v>Minnesota</v>
      </c>
      <c r="E1343" t="str">
        <f t="shared" si="62"/>
        <v xml:space="preserve">Hennepin </v>
      </c>
      <c r="F1343" t="s">
        <v>15657</v>
      </c>
      <c r="G1343" t="s">
        <v>14811</v>
      </c>
      <c r="H1343" s="4" t="s">
        <v>8221</v>
      </c>
      <c r="I1343" s="1">
        <v>1152425</v>
      </c>
      <c r="J1343" s="1">
        <v>1152381</v>
      </c>
      <c r="K1343" s="1">
        <v>1154385</v>
      </c>
      <c r="L1343" s="1">
        <v>1169416</v>
      </c>
      <c r="M1343" s="1">
        <v>1184361</v>
      </c>
      <c r="N1343" s="1">
        <v>1198619</v>
      </c>
      <c r="O1343" s="1">
        <v>1210404</v>
      </c>
      <c r="P1343" s="1">
        <v>1220459</v>
      </c>
      <c r="Q1343" s="1">
        <v>1232483</v>
      </c>
      <c r="T1343"/>
    </row>
    <row r="1344" spans="1:20" x14ac:dyDescent="0.15">
      <c r="A1344" t="s">
        <v>11194</v>
      </c>
      <c r="B1344">
        <v>27055</v>
      </c>
      <c r="C1344" t="s">
        <v>11195</v>
      </c>
      <c r="D1344" t="str">
        <f t="shared" si="61"/>
        <v>Minnesota</v>
      </c>
      <c r="E1344" t="str">
        <f t="shared" si="62"/>
        <v xml:space="preserve">Houston </v>
      </c>
      <c r="F1344" t="s">
        <v>14863</v>
      </c>
      <c r="G1344" t="s">
        <v>14811</v>
      </c>
      <c r="H1344" s="4" t="s">
        <v>120</v>
      </c>
      <c r="I1344" s="1">
        <v>19027</v>
      </c>
      <c r="J1344" s="1">
        <v>19027</v>
      </c>
      <c r="K1344" s="1">
        <v>19001</v>
      </c>
      <c r="L1344" s="1">
        <v>18920</v>
      </c>
      <c r="M1344" s="1">
        <v>18815</v>
      </c>
      <c r="N1344" s="1">
        <v>18818</v>
      </c>
      <c r="O1344" s="1">
        <v>18737</v>
      </c>
      <c r="P1344" s="1">
        <v>18770</v>
      </c>
      <c r="Q1344" s="1">
        <v>18814</v>
      </c>
      <c r="T1344"/>
    </row>
    <row r="1345" spans="1:20" x14ac:dyDescent="0.15">
      <c r="A1345" t="s">
        <v>11196</v>
      </c>
      <c r="B1345">
        <v>27057</v>
      </c>
      <c r="C1345" t="s">
        <v>11197</v>
      </c>
      <c r="D1345" t="str">
        <f t="shared" si="61"/>
        <v>Minnesota</v>
      </c>
      <c r="E1345" t="str">
        <f t="shared" si="62"/>
        <v xml:space="preserve">Hubbard </v>
      </c>
      <c r="F1345" t="s">
        <v>15658</v>
      </c>
      <c r="G1345" t="s">
        <v>14811</v>
      </c>
      <c r="H1345" s="4" t="s">
        <v>8221</v>
      </c>
      <c r="I1345" s="1">
        <v>20428</v>
      </c>
      <c r="J1345" s="1">
        <v>20428</v>
      </c>
      <c r="K1345" s="1">
        <v>20424</v>
      </c>
      <c r="L1345" s="1">
        <v>20515</v>
      </c>
      <c r="M1345" s="1">
        <v>20472</v>
      </c>
      <c r="N1345" s="1">
        <v>20722</v>
      </c>
      <c r="O1345" s="1">
        <v>20617</v>
      </c>
      <c r="P1345" s="1">
        <v>20671</v>
      </c>
      <c r="Q1345" s="1">
        <v>20718</v>
      </c>
      <c r="T1345"/>
    </row>
    <row r="1346" spans="1:20" x14ac:dyDescent="0.15">
      <c r="A1346" t="s">
        <v>11198</v>
      </c>
      <c r="B1346">
        <v>27059</v>
      </c>
      <c r="C1346" t="s">
        <v>11199</v>
      </c>
      <c r="D1346" t="str">
        <f t="shared" si="61"/>
        <v>Minnesota</v>
      </c>
      <c r="E1346" t="str">
        <f t="shared" si="62"/>
        <v xml:space="preserve">Isanti </v>
      </c>
      <c r="F1346" t="s">
        <v>15659</v>
      </c>
      <c r="G1346" t="s">
        <v>14811</v>
      </c>
      <c r="H1346" s="4" t="s">
        <v>8221</v>
      </c>
      <c r="I1346" s="1">
        <v>37816</v>
      </c>
      <c r="J1346" s="1">
        <v>37810</v>
      </c>
      <c r="K1346" s="1">
        <v>37879</v>
      </c>
      <c r="L1346" s="1">
        <v>38245</v>
      </c>
      <c r="M1346" s="1">
        <v>38242</v>
      </c>
      <c r="N1346" s="1">
        <v>38186</v>
      </c>
      <c r="O1346" s="1">
        <v>38401</v>
      </c>
      <c r="P1346" s="1">
        <v>38453</v>
      </c>
      <c r="Q1346" s="1">
        <v>39025</v>
      </c>
      <c r="T1346"/>
    </row>
    <row r="1347" spans="1:20" x14ac:dyDescent="0.15">
      <c r="A1347" t="s">
        <v>11200</v>
      </c>
      <c r="B1347">
        <v>27061</v>
      </c>
      <c r="C1347" t="s">
        <v>11201</v>
      </c>
      <c r="D1347" t="str">
        <f t="shared" si="61"/>
        <v>Minnesota</v>
      </c>
      <c r="E1347" t="str">
        <f t="shared" si="62"/>
        <v xml:space="preserve">Itasca </v>
      </c>
      <c r="F1347" t="s">
        <v>15660</v>
      </c>
      <c r="G1347" t="s">
        <v>14811</v>
      </c>
      <c r="H1347" s="4" t="s">
        <v>8221</v>
      </c>
      <c r="I1347" s="1">
        <v>45058</v>
      </c>
      <c r="J1347" s="1">
        <v>45058</v>
      </c>
      <c r="K1347" s="1">
        <v>45016</v>
      </c>
      <c r="L1347" s="1">
        <v>45118</v>
      </c>
      <c r="M1347" s="1">
        <v>45231</v>
      </c>
      <c r="N1347" s="1">
        <v>45442</v>
      </c>
      <c r="O1347" s="1">
        <v>45467</v>
      </c>
      <c r="P1347" s="1">
        <v>45397</v>
      </c>
      <c r="Q1347" s="1">
        <v>45242</v>
      </c>
      <c r="T1347"/>
    </row>
    <row r="1348" spans="1:20" x14ac:dyDescent="0.15">
      <c r="A1348" t="s">
        <v>11202</v>
      </c>
      <c r="B1348">
        <v>27063</v>
      </c>
      <c r="C1348" t="s">
        <v>11203</v>
      </c>
      <c r="D1348" t="str">
        <f t="shared" ref="D1348:D1411" si="64">MID(C1348,FIND(",",C1348)+2,9999)</f>
        <v>Minnesota</v>
      </c>
      <c r="E1348" t="str">
        <f t="shared" ref="E1348:E1411" si="65">MID(MID(C1348,1,FIND(D1348,C1348)-3),1,FIND(" County",MID(C1348,1,FIND(D1348,C1348)-3)))</f>
        <v xml:space="preserve">Jackson </v>
      </c>
      <c r="F1348" t="s">
        <v>14864</v>
      </c>
      <c r="G1348" t="s">
        <v>14811</v>
      </c>
      <c r="H1348" s="38" t="s">
        <v>120</v>
      </c>
      <c r="I1348" s="1">
        <v>10266</v>
      </c>
      <c r="J1348" s="1">
        <v>10266</v>
      </c>
      <c r="K1348" s="1">
        <v>10264</v>
      </c>
      <c r="L1348" s="1">
        <v>10191</v>
      </c>
      <c r="M1348" s="1">
        <v>10288</v>
      </c>
      <c r="N1348" s="1">
        <v>10255</v>
      </c>
      <c r="O1348" s="1">
        <v>10246</v>
      </c>
      <c r="P1348" s="1">
        <v>10084</v>
      </c>
      <c r="Q1348" s="1">
        <v>9944</v>
      </c>
      <c r="T1348"/>
    </row>
    <row r="1349" spans="1:20" x14ac:dyDescent="0.15">
      <c r="A1349" t="s">
        <v>11204</v>
      </c>
      <c r="B1349">
        <v>27065</v>
      </c>
      <c r="C1349" t="s">
        <v>11205</v>
      </c>
      <c r="D1349" t="str">
        <f t="shared" si="64"/>
        <v>Minnesota</v>
      </c>
      <c r="E1349" t="str">
        <f t="shared" si="65"/>
        <v xml:space="preserve">Kanabec </v>
      </c>
      <c r="F1349" t="s">
        <v>15661</v>
      </c>
      <c r="G1349" t="s">
        <v>14811</v>
      </c>
      <c r="H1349" s="4" t="s">
        <v>8221</v>
      </c>
      <c r="I1349" s="1">
        <v>16239</v>
      </c>
      <c r="J1349" s="1">
        <v>16239</v>
      </c>
      <c r="K1349" s="1">
        <v>16224</v>
      </c>
      <c r="L1349" s="1">
        <v>16246</v>
      </c>
      <c r="M1349" s="1">
        <v>15992</v>
      </c>
      <c r="N1349" s="1">
        <v>16011</v>
      </c>
      <c r="O1349" s="1">
        <v>15937</v>
      </c>
      <c r="P1349" s="1">
        <v>15820</v>
      </c>
      <c r="Q1349" s="1">
        <v>15830</v>
      </c>
      <c r="T1349"/>
    </row>
    <row r="1350" spans="1:20" x14ac:dyDescent="0.15">
      <c r="A1350" t="s">
        <v>11206</v>
      </c>
      <c r="B1350">
        <v>27067</v>
      </c>
      <c r="C1350" t="s">
        <v>11207</v>
      </c>
      <c r="D1350" t="str">
        <f t="shared" si="64"/>
        <v>Minnesota</v>
      </c>
      <c r="E1350" t="str">
        <f t="shared" si="65"/>
        <v xml:space="preserve">Kandiyohi </v>
      </c>
      <c r="F1350" t="s">
        <v>15662</v>
      </c>
      <c r="G1350" t="s">
        <v>14811</v>
      </c>
      <c r="H1350" s="4" t="s">
        <v>8221</v>
      </c>
      <c r="I1350" s="1">
        <v>42239</v>
      </c>
      <c r="J1350" s="1">
        <v>42239</v>
      </c>
      <c r="K1350" s="1">
        <v>42247</v>
      </c>
      <c r="L1350" s="1">
        <v>42261</v>
      </c>
      <c r="M1350" s="1">
        <v>42452</v>
      </c>
      <c r="N1350" s="1">
        <v>42546</v>
      </c>
      <c r="O1350" s="1">
        <v>42498</v>
      </c>
      <c r="P1350" s="1">
        <v>42559</v>
      </c>
      <c r="Q1350" s="1">
        <v>42495</v>
      </c>
      <c r="T1350"/>
    </row>
    <row r="1351" spans="1:20" x14ac:dyDescent="0.15">
      <c r="A1351" t="s">
        <v>11208</v>
      </c>
      <c r="B1351">
        <v>27069</v>
      </c>
      <c r="C1351" t="s">
        <v>11209</v>
      </c>
      <c r="D1351" t="str">
        <f t="shared" si="64"/>
        <v>Minnesota</v>
      </c>
      <c r="E1351" t="str">
        <f t="shared" si="65"/>
        <v xml:space="preserve">Kittson </v>
      </c>
      <c r="F1351" t="s">
        <v>15663</v>
      </c>
      <c r="G1351" t="s">
        <v>14811</v>
      </c>
      <c r="H1351" s="4" t="s">
        <v>8221</v>
      </c>
      <c r="I1351" s="1">
        <v>4552</v>
      </c>
      <c r="J1351" s="1">
        <v>4552</v>
      </c>
      <c r="K1351" s="1">
        <v>4544</v>
      </c>
      <c r="L1351" s="1">
        <v>4538</v>
      </c>
      <c r="M1351" s="1">
        <v>4506</v>
      </c>
      <c r="N1351" s="1">
        <v>4490</v>
      </c>
      <c r="O1351" s="1">
        <v>4443</v>
      </c>
      <c r="P1351" s="1">
        <v>4405</v>
      </c>
      <c r="Q1351" s="1">
        <v>4333</v>
      </c>
      <c r="T1351"/>
    </row>
    <row r="1352" spans="1:20" x14ac:dyDescent="0.15">
      <c r="A1352" t="s">
        <v>11210</v>
      </c>
      <c r="B1352">
        <v>27071</v>
      </c>
      <c r="C1352" t="s">
        <v>11211</v>
      </c>
      <c r="D1352" t="str">
        <f t="shared" si="64"/>
        <v>Minnesota</v>
      </c>
      <c r="E1352" t="str">
        <f t="shared" si="65"/>
        <v xml:space="preserve">Koochiching </v>
      </c>
      <c r="F1352" t="s">
        <v>15664</v>
      </c>
      <c r="G1352" t="s">
        <v>14811</v>
      </c>
      <c r="H1352" s="4" t="s">
        <v>8221</v>
      </c>
      <c r="I1352" s="1">
        <v>13311</v>
      </c>
      <c r="J1352" s="1">
        <v>13311</v>
      </c>
      <c r="K1352" s="1">
        <v>13307</v>
      </c>
      <c r="L1352" s="1">
        <v>13245</v>
      </c>
      <c r="M1352" s="1">
        <v>13190</v>
      </c>
      <c r="N1352" s="1">
        <v>13121</v>
      </c>
      <c r="O1352" s="1">
        <v>12880</v>
      </c>
      <c r="P1352" s="1">
        <v>12829</v>
      </c>
      <c r="Q1352" s="1">
        <v>12628</v>
      </c>
      <c r="T1352"/>
    </row>
    <row r="1353" spans="1:20" x14ac:dyDescent="0.15">
      <c r="A1353" t="s">
        <v>11212</v>
      </c>
      <c r="B1353">
        <v>27073</v>
      </c>
      <c r="C1353" t="s">
        <v>11213</v>
      </c>
      <c r="D1353" t="str">
        <f t="shared" si="64"/>
        <v>Minnesota</v>
      </c>
      <c r="E1353" t="str">
        <f t="shared" si="65"/>
        <v xml:space="preserve">Lac qui Parle </v>
      </c>
      <c r="F1353" t="s">
        <v>15665</v>
      </c>
      <c r="G1353" t="s">
        <v>14811</v>
      </c>
      <c r="H1353" s="4" t="s">
        <v>8221</v>
      </c>
      <c r="I1353" s="1">
        <v>7259</v>
      </c>
      <c r="J1353" s="1">
        <v>7259</v>
      </c>
      <c r="K1353" s="1">
        <v>7235</v>
      </c>
      <c r="L1353" s="1">
        <v>7233</v>
      </c>
      <c r="M1353" s="1">
        <v>7122</v>
      </c>
      <c r="N1353" s="1">
        <v>7004</v>
      </c>
      <c r="O1353" s="1">
        <v>6887</v>
      </c>
      <c r="P1353" s="1">
        <v>6852</v>
      </c>
      <c r="Q1353" s="1">
        <v>6715</v>
      </c>
      <c r="T1353"/>
    </row>
    <row r="1354" spans="1:20" x14ac:dyDescent="0.15">
      <c r="A1354" t="s">
        <v>11214</v>
      </c>
      <c r="B1354">
        <v>27075</v>
      </c>
      <c r="C1354" t="s">
        <v>11215</v>
      </c>
      <c r="D1354" t="str">
        <f t="shared" si="64"/>
        <v>Minnesota</v>
      </c>
      <c r="E1354" t="str">
        <f t="shared" si="65"/>
        <v xml:space="preserve">Lake </v>
      </c>
      <c r="F1354" t="s">
        <v>14983</v>
      </c>
      <c r="G1354" t="s">
        <v>14811</v>
      </c>
      <c r="H1354" s="4" t="s">
        <v>8221</v>
      </c>
      <c r="I1354" s="1">
        <v>10866</v>
      </c>
      <c r="J1354" s="1">
        <v>10866</v>
      </c>
      <c r="K1354" s="1">
        <v>10873</v>
      </c>
      <c r="L1354" s="1">
        <v>10819</v>
      </c>
      <c r="M1354" s="1">
        <v>10844</v>
      </c>
      <c r="N1354" s="1">
        <v>10805</v>
      </c>
      <c r="O1354" s="1">
        <v>10697</v>
      </c>
      <c r="P1354" s="1">
        <v>10636</v>
      </c>
      <c r="Q1354" s="1">
        <v>10625</v>
      </c>
      <c r="T1354"/>
    </row>
    <row r="1355" spans="1:20" x14ac:dyDescent="0.15">
      <c r="A1355" t="s">
        <v>11216</v>
      </c>
      <c r="B1355">
        <v>27077</v>
      </c>
      <c r="C1355" t="s">
        <v>11217</v>
      </c>
      <c r="D1355" t="str">
        <f t="shared" si="64"/>
        <v>Minnesota</v>
      </c>
      <c r="E1355" t="str">
        <f t="shared" si="65"/>
        <v xml:space="preserve">Lake of the Woods </v>
      </c>
      <c r="F1355" t="s">
        <v>15666</v>
      </c>
      <c r="G1355" t="s">
        <v>14811</v>
      </c>
      <c r="H1355" s="4" t="s">
        <v>8221</v>
      </c>
      <c r="I1355" s="1">
        <v>4045</v>
      </c>
      <c r="J1355" s="1">
        <v>4045</v>
      </c>
      <c r="K1355" s="1">
        <v>4033</v>
      </c>
      <c r="L1355" s="1">
        <v>4013</v>
      </c>
      <c r="M1355" s="1">
        <v>3956</v>
      </c>
      <c r="N1355" s="1">
        <v>3922</v>
      </c>
      <c r="O1355" s="1">
        <v>3907</v>
      </c>
      <c r="P1355" s="1">
        <v>3906</v>
      </c>
      <c r="Q1355" s="1">
        <v>3814</v>
      </c>
      <c r="T1355"/>
    </row>
    <row r="1356" spans="1:20" x14ac:dyDescent="0.15">
      <c r="A1356" t="s">
        <v>11218</v>
      </c>
      <c r="B1356">
        <v>27079</v>
      </c>
      <c r="C1356" t="s">
        <v>11219</v>
      </c>
      <c r="D1356" t="str">
        <f t="shared" si="64"/>
        <v>Minnesota</v>
      </c>
      <c r="E1356" t="str">
        <f t="shared" si="65"/>
        <v xml:space="preserve">Le Sueur </v>
      </c>
      <c r="F1356" t="s">
        <v>15667</v>
      </c>
      <c r="G1356" t="s">
        <v>14811</v>
      </c>
      <c r="H1356" s="4" t="s">
        <v>8221</v>
      </c>
      <c r="I1356" s="1">
        <v>27703</v>
      </c>
      <c r="J1356" s="1">
        <v>27703</v>
      </c>
      <c r="K1356" s="1">
        <v>27700</v>
      </c>
      <c r="L1356" s="1">
        <v>27808</v>
      </c>
      <c r="M1356" s="1">
        <v>27643</v>
      </c>
      <c r="N1356" s="1">
        <v>27650</v>
      </c>
      <c r="O1356" s="1">
        <v>27734</v>
      </c>
      <c r="P1356" s="1">
        <v>27630</v>
      </c>
      <c r="Q1356" s="1">
        <v>27591</v>
      </c>
      <c r="T1356"/>
    </row>
    <row r="1357" spans="1:20" x14ac:dyDescent="0.15">
      <c r="A1357" t="s">
        <v>11220</v>
      </c>
      <c r="B1357">
        <v>27081</v>
      </c>
      <c r="C1357" t="s">
        <v>11221</v>
      </c>
      <c r="D1357" t="str">
        <f t="shared" si="64"/>
        <v>Minnesota</v>
      </c>
      <c r="E1357" t="str">
        <f t="shared" si="65"/>
        <v xml:space="preserve">Lincoln </v>
      </c>
      <c r="F1357" t="s">
        <v>14939</v>
      </c>
      <c r="G1357" t="s">
        <v>14811</v>
      </c>
      <c r="H1357" s="4" t="s">
        <v>8221</v>
      </c>
      <c r="I1357" s="1">
        <v>5896</v>
      </c>
      <c r="J1357" s="1">
        <v>5896</v>
      </c>
      <c r="K1357" s="1">
        <v>5885</v>
      </c>
      <c r="L1357" s="1">
        <v>5857</v>
      </c>
      <c r="M1357" s="1">
        <v>5805</v>
      </c>
      <c r="N1357" s="1">
        <v>5803</v>
      </c>
      <c r="O1357" s="1">
        <v>5805</v>
      </c>
      <c r="P1357" s="1">
        <v>5767</v>
      </c>
      <c r="Q1357" s="1">
        <v>5783</v>
      </c>
      <c r="T1357"/>
    </row>
    <row r="1358" spans="1:20" x14ac:dyDescent="0.15">
      <c r="A1358" t="s">
        <v>11222</v>
      </c>
      <c r="B1358">
        <v>27083</v>
      </c>
      <c r="C1358" t="s">
        <v>11223</v>
      </c>
      <c r="D1358" t="str">
        <f t="shared" si="64"/>
        <v>Minnesota</v>
      </c>
      <c r="E1358" t="str">
        <f t="shared" si="65"/>
        <v xml:space="preserve">Lyon </v>
      </c>
      <c r="F1358" t="s">
        <v>15400</v>
      </c>
      <c r="G1358" t="s">
        <v>14811</v>
      </c>
      <c r="H1358" s="4" t="s">
        <v>8221</v>
      </c>
      <c r="I1358" s="1">
        <v>25857</v>
      </c>
      <c r="J1358" s="1">
        <v>25857</v>
      </c>
      <c r="K1358" s="1">
        <v>25858</v>
      </c>
      <c r="L1358" s="1">
        <v>25815</v>
      </c>
      <c r="M1358" s="1">
        <v>25625</v>
      </c>
      <c r="N1358" s="1">
        <v>25675</v>
      </c>
      <c r="O1358" s="1">
        <v>25681</v>
      </c>
      <c r="P1358" s="1">
        <v>25671</v>
      </c>
      <c r="Q1358" s="1">
        <v>25699</v>
      </c>
      <c r="T1358"/>
    </row>
    <row r="1359" spans="1:20" x14ac:dyDescent="0.15">
      <c r="A1359" t="s">
        <v>11224</v>
      </c>
      <c r="B1359">
        <v>27085</v>
      </c>
      <c r="C1359" t="s">
        <v>11225</v>
      </c>
      <c r="D1359" t="str">
        <f t="shared" si="64"/>
        <v>Minnesota</v>
      </c>
      <c r="E1359" t="str">
        <f t="shared" si="65"/>
        <v xml:space="preserve">McLeod </v>
      </c>
      <c r="F1359" t="s">
        <v>15668</v>
      </c>
      <c r="G1359" t="s">
        <v>14811</v>
      </c>
      <c r="H1359" s="4" t="s">
        <v>8221</v>
      </c>
      <c r="I1359" s="1">
        <v>36651</v>
      </c>
      <c r="J1359" s="1">
        <v>36651</v>
      </c>
      <c r="K1359" s="1">
        <v>36607</v>
      </c>
      <c r="L1359" s="1">
        <v>36420</v>
      </c>
      <c r="M1359" s="1">
        <v>36013</v>
      </c>
      <c r="N1359" s="1">
        <v>35977</v>
      </c>
      <c r="O1359" s="1">
        <v>35881</v>
      </c>
      <c r="P1359" s="1">
        <v>35919</v>
      </c>
      <c r="Q1359" s="1">
        <v>35842</v>
      </c>
      <c r="T1359"/>
    </row>
    <row r="1360" spans="1:20" x14ac:dyDescent="0.15">
      <c r="A1360" t="s">
        <v>11226</v>
      </c>
      <c r="B1360">
        <v>27087</v>
      </c>
      <c r="C1360" t="s">
        <v>11227</v>
      </c>
      <c r="D1360" t="str">
        <f t="shared" si="64"/>
        <v>Minnesota</v>
      </c>
      <c r="E1360" t="str">
        <f t="shared" si="65"/>
        <v xml:space="preserve">Mahnomen </v>
      </c>
      <c r="F1360" t="s">
        <v>15669</v>
      </c>
      <c r="G1360" t="s">
        <v>14811</v>
      </c>
      <c r="H1360" s="4" t="s">
        <v>8221</v>
      </c>
      <c r="I1360" s="1">
        <v>5413</v>
      </c>
      <c r="J1360" s="1">
        <v>5413</v>
      </c>
      <c r="K1360" s="1">
        <v>5425</v>
      </c>
      <c r="L1360" s="1">
        <v>5490</v>
      </c>
      <c r="M1360" s="1">
        <v>5515</v>
      </c>
      <c r="N1360" s="1">
        <v>5482</v>
      </c>
      <c r="O1360" s="1">
        <v>5507</v>
      </c>
      <c r="P1360" s="1">
        <v>5430</v>
      </c>
      <c r="Q1360" s="1">
        <v>5465</v>
      </c>
      <c r="T1360"/>
    </row>
    <row r="1361" spans="1:20" x14ac:dyDescent="0.15">
      <c r="A1361" t="s">
        <v>11228</v>
      </c>
      <c r="B1361">
        <v>27089</v>
      </c>
      <c r="C1361" t="s">
        <v>11229</v>
      </c>
      <c r="D1361" t="str">
        <f t="shared" si="64"/>
        <v>Minnesota</v>
      </c>
      <c r="E1361" t="str">
        <f t="shared" si="65"/>
        <v xml:space="preserve">Marshall </v>
      </c>
      <c r="F1361" t="s">
        <v>14876</v>
      </c>
      <c r="G1361" t="s">
        <v>14811</v>
      </c>
      <c r="H1361" s="4" t="s">
        <v>8221</v>
      </c>
      <c r="I1361" s="1">
        <v>9439</v>
      </c>
      <c r="J1361" s="1">
        <v>9439</v>
      </c>
      <c r="K1361" s="1">
        <v>9437</v>
      </c>
      <c r="L1361" s="1">
        <v>9473</v>
      </c>
      <c r="M1361" s="1">
        <v>9468</v>
      </c>
      <c r="N1361" s="1">
        <v>9437</v>
      </c>
      <c r="O1361" s="1">
        <v>9410</v>
      </c>
      <c r="P1361" s="1">
        <v>9388</v>
      </c>
      <c r="Q1361" s="1">
        <v>9324</v>
      </c>
      <c r="T1361"/>
    </row>
    <row r="1362" spans="1:20" x14ac:dyDescent="0.15">
      <c r="A1362" t="s">
        <v>11230</v>
      </c>
      <c r="B1362">
        <v>27091</v>
      </c>
      <c r="C1362" t="s">
        <v>11231</v>
      </c>
      <c r="D1362" t="str">
        <f t="shared" si="64"/>
        <v>Minnesota</v>
      </c>
      <c r="E1362" t="str">
        <f t="shared" si="65"/>
        <v xml:space="preserve">Martin </v>
      </c>
      <c r="F1362" t="s">
        <v>15118</v>
      </c>
      <c r="G1362" t="s">
        <v>14811</v>
      </c>
      <c r="H1362" s="38" t="s">
        <v>120</v>
      </c>
      <c r="I1362" s="1">
        <v>20840</v>
      </c>
      <c r="J1362" s="1">
        <v>20840</v>
      </c>
      <c r="K1362" s="1">
        <v>20819</v>
      </c>
      <c r="L1362" s="1">
        <v>20628</v>
      </c>
      <c r="M1362" s="1">
        <v>20476</v>
      </c>
      <c r="N1362" s="1">
        <v>20422</v>
      </c>
      <c r="O1362" s="1">
        <v>20228</v>
      </c>
      <c r="P1362" s="1">
        <v>20010</v>
      </c>
      <c r="Q1362" s="1">
        <v>19829</v>
      </c>
      <c r="T1362"/>
    </row>
    <row r="1363" spans="1:20" x14ac:dyDescent="0.15">
      <c r="A1363" t="s">
        <v>11232</v>
      </c>
      <c r="B1363">
        <v>27093</v>
      </c>
      <c r="C1363" t="s">
        <v>11233</v>
      </c>
      <c r="D1363" t="str">
        <f t="shared" si="64"/>
        <v>Minnesota</v>
      </c>
      <c r="E1363" t="str">
        <f t="shared" si="65"/>
        <v xml:space="preserve">Meeker </v>
      </c>
      <c r="F1363" t="s">
        <v>15670</v>
      </c>
      <c r="G1363" t="s">
        <v>14811</v>
      </c>
      <c r="H1363" s="4" t="s">
        <v>8221</v>
      </c>
      <c r="I1363" s="1">
        <v>23300</v>
      </c>
      <c r="J1363" s="1">
        <v>23300</v>
      </c>
      <c r="K1363" s="1">
        <v>23323</v>
      </c>
      <c r="L1363" s="1">
        <v>23216</v>
      </c>
      <c r="M1363" s="1">
        <v>23057</v>
      </c>
      <c r="N1363" s="1">
        <v>23098</v>
      </c>
      <c r="O1363" s="1">
        <v>23128</v>
      </c>
      <c r="P1363" s="1">
        <v>23075</v>
      </c>
      <c r="Q1363" s="1">
        <v>23110</v>
      </c>
      <c r="T1363"/>
    </row>
    <row r="1364" spans="1:20" x14ac:dyDescent="0.15">
      <c r="A1364" t="s">
        <v>11234</v>
      </c>
      <c r="B1364">
        <v>27095</v>
      </c>
      <c r="C1364" t="s">
        <v>11235</v>
      </c>
      <c r="D1364" t="str">
        <f t="shared" si="64"/>
        <v>Minnesota</v>
      </c>
      <c r="E1364" t="str">
        <f t="shared" si="65"/>
        <v xml:space="preserve">Mille Lacs </v>
      </c>
      <c r="F1364" t="s">
        <v>15671</v>
      </c>
      <c r="G1364" t="s">
        <v>14811</v>
      </c>
      <c r="H1364" s="4" t="s">
        <v>8221</v>
      </c>
      <c r="I1364" s="1">
        <v>26097</v>
      </c>
      <c r="J1364" s="1">
        <v>26097</v>
      </c>
      <c r="K1364" s="1">
        <v>26094</v>
      </c>
      <c r="L1364" s="1">
        <v>25883</v>
      </c>
      <c r="M1364" s="1">
        <v>25727</v>
      </c>
      <c r="N1364" s="1">
        <v>25824</v>
      </c>
      <c r="O1364" s="1">
        <v>25781</v>
      </c>
      <c r="P1364" s="1">
        <v>25743</v>
      </c>
      <c r="Q1364" s="1">
        <v>25866</v>
      </c>
      <c r="T1364"/>
    </row>
    <row r="1365" spans="1:20" x14ac:dyDescent="0.15">
      <c r="A1365" t="s">
        <v>11236</v>
      </c>
      <c r="B1365">
        <v>27097</v>
      </c>
      <c r="C1365" t="s">
        <v>11237</v>
      </c>
      <c r="D1365" t="str">
        <f t="shared" si="64"/>
        <v>Minnesota</v>
      </c>
      <c r="E1365" t="str">
        <f t="shared" si="65"/>
        <v xml:space="preserve">Morrison </v>
      </c>
      <c r="F1365" t="s">
        <v>15672</v>
      </c>
      <c r="G1365" t="s">
        <v>14811</v>
      </c>
      <c r="H1365" s="4" t="s">
        <v>8221</v>
      </c>
      <c r="I1365" s="1">
        <v>33198</v>
      </c>
      <c r="J1365" s="1">
        <v>33198</v>
      </c>
      <c r="K1365" s="1">
        <v>33230</v>
      </c>
      <c r="L1365" s="1">
        <v>33245</v>
      </c>
      <c r="M1365" s="1">
        <v>33085</v>
      </c>
      <c r="N1365" s="1">
        <v>32831</v>
      </c>
      <c r="O1365" s="1">
        <v>32786</v>
      </c>
      <c r="P1365" s="1">
        <v>32725</v>
      </c>
      <c r="Q1365" s="1">
        <v>32821</v>
      </c>
      <c r="T1365"/>
    </row>
    <row r="1366" spans="1:20" x14ac:dyDescent="0.15">
      <c r="A1366" t="s">
        <v>11238</v>
      </c>
      <c r="B1366">
        <v>27099</v>
      </c>
      <c r="C1366" t="s">
        <v>11239</v>
      </c>
      <c r="D1366" t="str">
        <f t="shared" si="64"/>
        <v>Minnesota</v>
      </c>
      <c r="E1366" t="str">
        <f t="shared" si="65"/>
        <v xml:space="preserve">Mower </v>
      </c>
      <c r="F1366" t="s">
        <v>15673</v>
      </c>
      <c r="G1366" t="s">
        <v>14811</v>
      </c>
      <c r="H1366" s="4" t="s">
        <v>120</v>
      </c>
      <c r="I1366" s="1">
        <v>39163</v>
      </c>
      <c r="J1366" s="1">
        <v>39163</v>
      </c>
      <c r="K1366" s="1">
        <v>39188</v>
      </c>
      <c r="L1366" s="1">
        <v>39275</v>
      </c>
      <c r="M1366" s="1">
        <v>39332</v>
      </c>
      <c r="N1366" s="1">
        <v>39262</v>
      </c>
      <c r="O1366" s="1">
        <v>39266</v>
      </c>
      <c r="P1366" s="1">
        <v>39215</v>
      </c>
      <c r="Q1366" s="1">
        <v>39163</v>
      </c>
      <c r="T1366"/>
    </row>
    <row r="1367" spans="1:20" x14ac:dyDescent="0.15">
      <c r="A1367" t="s">
        <v>11240</v>
      </c>
      <c r="B1367">
        <v>27101</v>
      </c>
      <c r="C1367" t="s">
        <v>11241</v>
      </c>
      <c r="D1367" t="str">
        <f t="shared" si="64"/>
        <v>Minnesota</v>
      </c>
      <c r="E1367" t="str">
        <f t="shared" si="65"/>
        <v xml:space="preserve">Murray </v>
      </c>
      <c r="F1367" t="s">
        <v>15207</v>
      </c>
      <c r="G1367" t="s">
        <v>14811</v>
      </c>
      <c r="H1367" s="4" t="s">
        <v>8221</v>
      </c>
      <c r="I1367" s="1">
        <v>8725</v>
      </c>
      <c r="J1367" s="1">
        <v>8725</v>
      </c>
      <c r="K1367" s="1">
        <v>8692</v>
      </c>
      <c r="L1367" s="1">
        <v>8659</v>
      </c>
      <c r="M1367" s="1">
        <v>8588</v>
      </c>
      <c r="N1367" s="1">
        <v>8544</v>
      </c>
      <c r="O1367" s="1">
        <v>8443</v>
      </c>
      <c r="P1367" s="1">
        <v>8412</v>
      </c>
      <c r="Q1367" s="1">
        <v>8329</v>
      </c>
      <c r="T1367"/>
    </row>
    <row r="1368" spans="1:20" x14ac:dyDescent="0.15">
      <c r="A1368" t="s">
        <v>11242</v>
      </c>
      <c r="B1368">
        <v>27103</v>
      </c>
      <c r="C1368" t="s">
        <v>11243</v>
      </c>
      <c r="D1368" t="str">
        <f t="shared" si="64"/>
        <v>Minnesota</v>
      </c>
      <c r="E1368" t="str">
        <f t="shared" si="65"/>
        <v xml:space="preserve">Nicollet </v>
      </c>
      <c r="F1368" t="s">
        <v>15674</v>
      </c>
      <c r="G1368" t="s">
        <v>14811</v>
      </c>
      <c r="H1368" s="4" t="s">
        <v>8221</v>
      </c>
      <c r="I1368" s="1">
        <v>32727</v>
      </c>
      <c r="J1368" s="1">
        <v>32727</v>
      </c>
      <c r="K1368" s="1">
        <v>32747</v>
      </c>
      <c r="L1368" s="1">
        <v>32964</v>
      </c>
      <c r="M1368" s="1">
        <v>32960</v>
      </c>
      <c r="N1368" s="1">
        <v>32926</v>
      </c>
      <c r="O1368" s="1">
        <v>33267</v>
      </c>
      <c r="P1368" s="1">
        <v>33401</v>
      </c>
      <c r="Q1368" s="1">
        <v>33575</v>
      </c>
      <c r="T1368"/>
    </row>
    <row r="1369" spans="1:20" x14ac:dyDescent="0.15">
      <c r="A1369" t="s">
        <v>11244</v>
      </c>
      <c r="B1369">
        <v>27105</v>
      </c>
      <c r="C1369" t="s">
        <v>11245</v>
      </c>
      <c r="D1369" t="str">
        <f t="shared" si="64"/>
        <v>Minnesota</v>
      </c>
      <c r="E1369" t="str">
        <f t="shared" si="65"/>
        <v xml:space="preserve">Nobles </v>
      </c>
      <c r="F1369" t="s">
        <v>15675</v>
      </c>
      <c r="G1369" t="s">
        <v>14811</v>
      </c>
      <c r="H1369" s="38" t="s">
        <v>120</v>
      </c>
      <c r="I1369" s="1">
        <v>21378</v>
      </c>
      <c r="J1369" s="1">
        <v>21378</v>
      </c>
      <c r="K1369" s="1">
        <v>21396</v>
      </c>
      <c r="L1369" s="1">
        <v>21587</v>
      </c>
      <c r="M1369" s="1">
        <v>21708</v>
      </c>
      <c r="N1369" s="1">
        <v>21750</v>
      </c>
      <c r="O1369" s="1">
        <v>21622</v>
      </c>
      <c r="P1369" s="1">
        <v>21717</v>
      </c>
      <c r="Q1369" s="1">
        <v>21848</v>
      </c>
      <c r="T1369"/>
    </row>
    <row r="1370" spans="1:20" x14ac:dyDescent="0.15">
      <c r="A1370" t="s">
        <v>11246</v>
      </c>
      <c r="B1370">
        <v>27107</v>
      </c>
      <c r="C1370" t="s">
        <v>11247</v>
      </c>
      <c r="D1370" t="str">
        <f t="shared" si="64"/>
        <v>Minnesota</v>
      </c>
      <c r="E1370" t="str">
        <f t="shared" si="65"/>
        <v xml:space="preserve">Norman </v>
      </c>
      <c r="F1370" t="s">
        <v>15676</v>
      </c>
      <c r="G1370" t="s">
        <v>14811</v>
      </c>
      <c r="H1370" s="4" t="s">
        <v>8221</v>
      </c>
      <c r="I1370" s="1">
        <v>6852</v>
      </c>
      <c r="J1370" s="1">
        <v>6852</v>
      </c>
      <c r="K1370" s="1">
        <v>6849</v>
      </c>
      <c r="L1370" s="1">
        <v>6847</v>
      </c>
      <c r="M1370" s="1">
        <v>6645</v>
      </c>
      <c r="N1370" s="1">
        <v>6659</v>
      </c>
      <c r="O1370" s="1">
        <v>6637</v>
      </c>
      <c r="P1370" s="1">
        <v>6672</v>
      </c>
      <c r="Q1370" s="1">
        <v>6579</v>
      </c>
      <c r="T1370"/>
    </row>
    <row r="1371" spans="1:20" x14ac:dyDescent="0.15">
      <c r="A1371" t="s">
        <v>11248</v>
      </c>
      <c r="B1371">
        <v>27109</v>
      </c>
      <c r="C1371" t="s">
        <v>11249</v>
      </c>
      <c r="D1371" t="str">
        <f t="shared" si="64"/>
        <v>Minnesota</v>
      </c>
      <c r="E1371" t="str">
        <f t="shared" si="65"/>
        <v xml:space="preserve">Olmsted </v>
      </c>
      <c r="F1371" t="s">
        <v>15677</v>
      </c>
      <c r="G1371" t="s">
        <v>14811</v>
      </c>
      <c r="H1371" s="4" t="s">
        <v>120</v>
      </c>
      <c r="I1371" s="1">
        <v>144248</v>
      </c>
      <c r="J1371" s="1">
        <v>144260</v>
      </c>
      <c r="K1371" s="1">
        <v>144527</v>
      </c>
      <c r="L1371" s="1">
        <v>145932</v>
      </c>
      <c r="M1371" s="1">
        <v>147066</v>
      </c>
      <c r="N1371" s="1">
        <v>149033</v>
      </c>
      <c r="O1371" s="1">
        <v>150068</v>
      </c>
      <c r="P1371" s="1">
        <v>151251</v>
      </c>
      <c r="Q1371" s="1">
        <v>153102</v>
      </c>
      <c r="T1371"/>
    </row>
    <row r="1372" spans="1:20" x14ac:dyDescent="0.15">
      <c r="A1372" t="s">
        <v>11250</v>
      </c>
      <c r="B1372">
        <v>27111</v>
      </c>
      <c r="C1372" t="s">
        <v>11251</v>
      </c>
      <c r="D1372" t="str">
        <f t="shared" si="64"/>
        <v>Minnesota</v>
      </c>
      <c r="E1372" t="str">
        <f t="shared" si="65"/>
        <v xml:space="preserve">Otter Tail </v>
      </c>
      <c r="F1372" t="s">
        <v>15678</v>
      </c>
      <c r="G1372" t="s">
        <v>14811</v>
      </c>
      <c r="H1372" s="4" t="s">
        <v>8221</v>
      </c>
      <c r="I1372" s="1">
        <v>57303</v>
      </c>
      <c r="J1372" s="1">
        <v>57303</v>
      </c>
      <c r="K1372" s="1">
        <v>57283</v>
      </c>
      <c r="L1372" s="1">
        <v>57357</v>
      </c>
      <c r="M1372" s="1">
        <v>57339</v>
      </c>
      <c r="N1372" s="1">
        <v>57611</v>
      </c>
      <c r="O1372" s="1">
        <v>57659</v>
      </c>
      <c r="P1372" s="1">
        <v>57774</v>
      </c>
      <c r="Q1372" s="1">
        <v>58085</v>
      </c>
      <c r="T1372"/>
    </row>
    <row r="1373" spans="1:20" x14ac:dyDescent="0.15">
      <c r="A1373" t="s">
        <v>11252</v>
      </c>
      <c r="B1373">
        <v>27113</v>
      </c>
      <c r="C1373" t="s">
        <v>11253</v>
      </c>
      <c r="D1373" t="str">
        <f t="shared" si="64"/>
        <v>Minnesota</v>
      </c>
      <c r="E1373" t="str">
        <f t="shared" si="65"/>
        <v xml:space="preserve">Pennington </v>
      </c>
      <c r="F1373" t="s">
        <v>15679</v>
      </c>
      <c r="G1373" t="s">
        <v>14811</v>
      </c>
      <c r="H1373" s="4" t="s">
        <v>8221</v>
      </c>
      <c r="I1373" s="1">
        <v>13930</v>
      </c>
      <c r="J1373" s="1">
        <v>13930</v>
      </c>
      <c r="K1373" s="1">
        <v>13962</v>
      </c>
      <c r="L1373" s="1">
        <v>14046</v>
      </c>
      <c r="M1373" s="1">
        <v>14091</v>
      </c>
      <c r="N1373" s="1">
        <v>14120</v>
      </c>
      <c r="O1373" s="1">
        <v>14082</v>
      </c>
      <c r="P1373" s="1">
        <v>14253</v>
      </c>
      <c r="Q1373" s="1">
        <v>14235</v>
      </c>
      <c r="T1373"/>
    </row>
    <row r="1374" spans="1:20" x14ac:dyDescent="0.15">
      <c r="A1374" t="s">
        <v>11254</v>
      </c>
      <c r="B1374">
        <v>27115</v>
      </c>
      <c r="C1374" t="s">
        <v>11255</v>
      </c>
      <c r="D1374" t="str">
        <f t="shared" si="64"/>
        <v>Minnesota</v>
      </c>
      <c r="E1374" t="str">
        <f t="shared" si="65"/>
        <v xml:space="preserve">Pine </v>
      </c>
      <c r="F1374" t="s">
        <v>15680</v>
      </c>
      <c r="G1374" t="s">
        <v>14811</v>
      </c>
      <c r="H1374" s="4" t="s">
        <v>8221</v>
      </c>
      <c r="I1374" s="1">
        <v>29750</v>
      </c>
      <c r="J1374" s="1">
        <v>29750</v>
      </c>
      <c r="K1374" s="1">
        <v>29722</v>
      </c>
      <c r="L1374" s="1">
        <v>29625</v>
      </c>
      <c r="M1374" s="1">
        <v>29218</v>
      </c>
      <c r="N1374" s="1">
        <v>29081</v>
      </c>
      <c r="O1374" s="1">
        <v>29118</v>
      </c>
      <c r="P1374" s="1">
        <v>29046</v>
      </c>
      <c r="Q1374" s="1">
        <v>28874</v>
      </c>
      <c r="T1374"/>
    </row>
    <row r="1375" spans="1:20" x14ac:dyDescent="0.15">
      <c r="A1375" t="s">
        <v>11256</v>
      </c>
      <c r="B1375">
        <v>27117</v>
      </c>
      <c r="C1375" t="s">
        <v>11257</v>
      </c>
      <c r="D1375" t="str">
        <f t="shared" si="64"/>
        <v>Minnesota</v>
      </c>
      <c r="E1375" t="str">
        <f t="shared" si="65"/>
        <v xml:space="preserve">Pipestone </v>
      </c>
      <c r="F1375" t="s">
        <v>15681</v>
      </c>
      <c r="G1375" t="s">
        <v>14811</v>
      </c>
      <c r="H1375" s="4" t="s">
        <v>8221</v>
      </c>
      <c r="I1375" s="1">
        <v>9596</v>
      </c>
      <c r="J1375" s="1">
        <v>9596</v>
      </c>
      <c r="K1375" s="1">
        <v>9593</v>
      </c>
      <c r="L1375" s="1">
        <v>9527</v>
      </c>
      <c r="M1375" s="1">
        <v>9380</v>
      </c>
      <c r="N1375" s="1">
        <v>9288</v>
      </c>
      <c r="O1375" s="1">
        <v>9293</v>
      </c>
      <c r="P1375" s="1">
        <v>9262</v>
      </c>
      <c r="Q1375" s="1">
        <v>9202</v>
      </c>
      <c r="T1375"/>
    </row>
    <row r="1376" spans="1:20" x14ac:dyDescent="0.15">
      <c r="A1376" t="s">
        <v>11258</v>
      </c>
      <c r="B1376">
        <v>27119</v>
      </c>
      <c r="C1376" t="s">
        <v>11259</v>
      </c>
      <c r="D1376" t="str">
        <f t="shared" si="64"/>
        <v>Minnesota</v>
      </c>
      <c r="E1376" t="str">
        <f t="shared" si="65"/>
        <v xml:space="preserve">Polk </v>
      </c>
      <c r="F1376" t="s">
        <v>14950</v>
      </c>
      <c r="G1376" t="s">
        <v>14811</v>
      </c>
      <c r="H1376" s="4" t="s">
        <v>8221</v>
      </c>
      <c r="I1376" s="1">
        <v>31600</v>
      </c>
      <c r="J1376" s="1">
        <v>31600</v>
      </c>
      <c r="K1376" s="1">
        <v>31629</v>
      </c>
      <c r="L1376" s="1">
        <v>31548</v>
      </c>
      <c r="M1376" s="1">
        <v>31492</v>
      </c>
      <c r="N1376" s="1">
        <v>31649</v>
      </c>
      <c r="O1376" s="1">
        <v>31471</v>
      </c>
      <c r="P1376" s="1">
        <v>31480</v>
      </c>
      <c r="Q1376" s="1">
        <v>31660</v>
      </c>
      <c r="T1376"/>
    </row>
    <row r="1377" spans="1:20" x14ac:dyDescent="0.15">
      <c r="A1377" t="s">
        <v>11260</v>
      </c>
      <c r="B1377">
        <v>27121</v>
      </c>
      <c r="C1377" t="s">
        <v>11261</v>
      </c>
      <c r="D1377" t="str">
        <f t="shared" si="64"/>
        <v>Minnesota</v>
      </c>
      <c r="E1377" t="str">
        <f t="shared" si="65"/>
        <v xml:space="preserve">Pope </v>
      </c>
      <c r="F1377" t="s">
        <v>14951</v>
      </c>
      <c r="G1377" t="s">
        <v>14811</v>
      </c>
      <c r="H1377" s="4" t="s">
        <v>8221</v>
      </c>
      <c r="I1377" s="1">
        <v>10995</v>
      </c>
      <c r="J1377" s="1">
        <v>10995</v>
      </c>
      <c r="K1377" s="1">
        <v>10964</v>
      </c>
      <c r="L1377" s="1">
        <v>10923</v>
      </c>
      <c r="M1377" s="1">
        <v>10929</v>
      </c>
      <c r="N1377" s="1">
        <v>10921</v>
      </c>
      <c r="O1377" s="1">
        <v>10949</v>
      </c>
      <c r="P1377" s="1">
        <v>11029</v>
      </c>
      <c r="Q1377" s="1">
        <v>11049</v>
      </c>
      <c r="T1377"/>
    </row>
    <row r="1378" spans="1:20" x14ac:dyDescent="0.15">
      <c r="A1378" t="s">
        <v>11262</v>
      </c>
      <c r="B1378">
        <v>27123</v>
      </c>
      <c r="C1378" t="s">
        <v>11263</v>
      </c>
      <c r="D1378" t="str">
        <f t="shared" si="64"/>
        <v>Minnesota</v>
      </c>
      <c r="E1378" t="str">
        <f t="shared" si="65"/>
        <v xml:space="preserve">Ramsey </v>
      </c>
      <c r="F1378" t="s">
        <v>15682</v>
      </c>
      <c r="G1378" t="s">
        <v>14811</v>
      </c>
      <c r="H1378" s="4" t="s">
        <v>8221</v>
      </c>
      <c r="I1378" s="1">
        <v>508640</v>
      </c>
      <c r="J1378" s="1">
        <v>508639</v>
      </c>
      <c r="K1378" s="1">
        <v>509490</v>
      </c>
      <c r="L1378" s="1">
        <v>515954</v>
      </c>
      <c r="M1378" s="1">
        <v>521142</v>
      </c>
      <c r="N1378" s="1">
        <v>527378</v>
      </c>
      <c r="O1378" s="1">
        <v>532402</v>
      </c>
      <c r="P1378" s="1">
        <v>536071</v>
      </c>
      <c r="Q1378" s="1">
        <v>540649</v>
      </c>
      <c r="T1378"/>
    </row>
    <row r="1379" spans="1:20" x14ac:dyDescent="0.15">
      <c r="A1379" t="s">
        <v>11264</v>
      </c>
      <c r="B1379">
        <v>27125</v>
      </c>
      <c r="C1379" t="s">
        <v>11265</v>
      </c>
      <c r="D1379" t="str">
        <f t="shared" si="64"/>
        <v>Minnesota</v>
      </c>
      <c r="E1379" t="str">
        <f t="shared" si="65"/>
        <v xml:space="preserve">Red Lake </v>
      </c>
      <c r="F1379" t="s">
        <v>15683</v>
      </c>
      <c r="G1379" t="s">
        <v>14811</v>
      </c>
      <c r="H1379" s="4" t="s">
        <v>8221</v>
      </c>
      <c r="I1379" s="1">
        <v>4089</v>
      </c>
      <c r="J1379" s="1">
        <v>4089</v>
      </c>
      <c r="K1379" s="1">
        <v>4076</v>
      </c>
      <c r="L1379" s="1">
        <v>4107</v>
      </c>
      <c r="M1379" s="1">
        <v>4083</v>
      </c>
      <c r="N1379" s="1">
        <v>4055</v>
      </c>
      <c r="O1379" s="1">
        <v>4016</v>
      </c>
      <c r="P1379" s="1">
        <v>4049</v>
      </c>
      <c r="Q1379" s="1">
        <v>4007</v>
      </c>
      <c r="T1379"/>
    </row>
    <row r="1380" spans="1:20" x14ac:dyDescent="0.15">
      <c r="A1380" t="s">
        <v>11266</v>
      </c>
      <c r="B1380">
        <v>27127</v>
      </c>
      <c r="C1380" t="s">
        <v>11267</v>
      </c>
      <c r="D1380" t="str">
        <f t="shared" si="64"/>
        <v>Minnesota</v>
      </c>
      <c r="E1380" t="str">
        <f t="shared" si="65"/>
        <v xml:space="preserve">Redwood </v>
      </c>
      <c r="F1380" t="s">
        <v>15684</v>
      </c>
      <c r="G1380" t="s">
        <v>14811</v>
      </c>
      <c r="H1380" s="4" t="s">
        <v>8221</v>
      </c>
      <c r="I1380" s="1">
        <v>16059</v>
      </c>
      <c r="J1380" s="1">
        <v>16059</v>
      </c>
      <c r="K1380" s="1">
        <v>16047</v>
      </c>
      <c r="L1380" s="1">
        <v>16084</v>
      </c>
      <c r="M1380" s="1">
        <v>15877</v>
      </c>
      <c r="N1380" s="1">
        <v>15723</v>
      </c>
      <c r="O1380" s="1">
        <v>15542</v>
      </c>
      <c r="P1380" s="1">
        <v>15484</v>
      </c>
      <c r="Q1380" s="1">
        <v>15263</v>
      </c>
      <c r="T1380"/>
    </row>
    <row r="1381" spans="1:20" x14ac:dyDescent="0.15">
      <c r="A1381" t="s">
        <v>11268</v>
      </c>
      <c r="B1381">
        <v>27129</v>
      </c>
      <c r="C1381" t="s">
        <v>11269</v>
      </c>
      <c r="D1381" t="str">
        <f t="shared" si="64"/>
        <v>Minnesota</v>
      </c>
      <c r="E1381" t="str">
        <f t="shared" si="65"/>
        <v xml:space="preserve">Renville </v>
      </c>
      <c r="F1381" t="s">
        <v>15685</v>
      </c>
      <c r="G1381" t="s">
        <v>14811</v>
      </c>
      <c r="H1381" s="4" t="s">
        <v>8221</v>
      </c>
      <c r="I1381" s="1">
        <v>15730</v>
      </c>
      <c r="J1381" s="1">
        <v>15730</v>
      </c>
      <c r="K1381" s="1">
        <v>15683</v>
      </c>
      <c r="L1381" s="1">
        <v>15457</v>
      </c>
      <c r="M1381" s="1">
        <v>15348</v>
      </c>
      <c r="N1381" s="1">
        <v>15121</v>
      </c>
      <c r="O1381" s="1">
        <v>14983</v>
      </c>
      <c r="P1381" s="1">
        <v>14861</v>
      </c>
      <c r="Q1381" s="1">
        <v>14660</v>
      </c>
      <c r="T1381"/>
    </row>
    <row r="1382" spans="1:20" x14ac:dyDescent="0.15">
      <c r="A1382" t="s">
        <v>11270</v>
      </c>
      <c r="B1382">
        <v>27131</v>
      </c>
      <c r="C1382" t="s">
        <v>11271</v>
      </c>
      <c r="D1382" t="str">
        <f t="shared" si="64"/>
        <v>Minnesota</v>
      </c>
      <c r="E1382" t="str">
        <f t="shared" si="65"/>
        <v xml:space="preserve">Rice </v>
      </c>
      <c r="F1382" t="s">
        <v>15469</v>
      </c>
      <c r="G1382" t="s">
        <v>14811</v>
      </c>
      <c r="H1382" s="4" t="s">
        <v>8221</v>
      </c>
      <c r="I1382" s="1">
        <v>64142</v>
      </c>
      <c r="J1382" s="1">
        <v>64142</v>
      </c>
      <c r="K1382" s="1">
        <v>64241</v>
      </c>
      <c r="L1382" s="1">
        <v>64907</v>
      </c>
      <c r="M1382" s="1">
        <v>64885</v>
      </c>
      <c r="N1382" s="1">
        <v>64757</v>
      </c>
      <c r="O1382" s="1">
        <v>65040</v>
      </c>
      <c r="P1382" s="1">
        <v>65278</v>
      </c>
      <c r="Q1382" s="1">
        <v>65622</v>
      </c>
      <c r="T1382"/>
    </row>
    <row r="1383" spans="1:20" x14ac:dyDescent="0.15">
      <c r="A1383" t="s">
        <v>11272</v>
      </c>
      <c r="B1383">
        <v>27133</v>
      </c>
      <c r="C1383" t="s">
        <v>11273</v>
      </c>
      <c r="D1383" t="str">
        <f t="shared" si="64"/>
        <v>Minnesota</v>
      </c>
      <c r="E1383" t="str">
        <f t="shared" si="65"/>
        <v xml:space="preserve">Rock </v>
      </c>
      <c r="F1383" t="s">
        <v>15686</v>
      </c>
      <c r="G1383" t="s">
        <v>14811</v>
      </c>
      <c r="H1383" s="38" t="s">
        <v>120</v>
      </c>
      <c r="I1383" s="1">
        <v>9687</v>
      </c>
      <c r="J1383" s="1">
        <v>9687</v>
      </c>
      <c r="K1383" s="1">
        <v>9664</v>
      </c>
      <c r="L1383" s="1">
        <v>9635</v>
      </c>
      <c r="M1383" s="1">
        <v>9559</v>
      </c>
      <c r="N1383" s="1">
        <v>9522</v>
      </c>
      <c r="O1383" s="1">
        <v>9519</v>
      </c>
      <c r="P1383" s="1">
        <v>9608</v>
      </c>
      <c r="Q1383" s="1">
        <v>9564</v>
      </c>
      <c r="T1383"/>
    </row>
    <row r="1384" spans="1:20" x14ac:dyDescent="0.15">
      <c r="A1384" t="s">
        <v>11274</v>
      </c>
      <c r="B1384">
        <v>27135</v>
      </c>
      <c r="C1384" t="s">
        <v>11275</v>
      </c>
      <c r="D1384" t="str">
        <f t="shared" si="64"/>
        <v>Minnesota</v>
      </c>
      <c r="E1384" t="str">
        <f t="shared" si="65"/>
        <v xml:space="preserve">Roseau </v>
      </c>
      <c r="F1384" t="s">
        <v>15687</v>
      </c>
      <c r="G1384" t="s">
        <v>14811</v>
      </c>
      <c r="H1384" s="4" t="s">
        <v>8221</v>
      </c>
      <c r="I1384" s="1">
        <v>15629</v>
      </c>
      <c r="J1384" s="1">
        <v>15629</v>
      </c>
      <c r="K1384" s="1">
        <v>15571</v>
      </c>
      <c r="L1384" s="1">
        <v>15523</v>
      </c>
      <c r="M1384" s="1">
        <v>15503</v>
      </c>
      <c r="N1384" s="1">
        <v>15523</v>
      </c>
      <c r="O1384" s="1">
        <v>15712</v>
      </c>
      <c r="P1384" s="1">
        <v>15679</v>
      </c>
      <c r="Q1384" s="1">
        <v>15626</v>
      </c>
      <c r="T1384"/>
    </row>
    <row r="1385" spans="1:20" x14ac:dyDescent="0.15">
      <c r="A1385" t="s">
        <v>11276</v>
      </c>
      <c r="B1385">
        <v>27137</v>
      </c>
      <c r="C1385" t="s">
        <v>11277</v>
      </c>
      <c r="D1385" t="str">
        <f t="shared" si="64"/>
        <v>Minnesota</v>
      </c>
      <c r="E1385" t="str">
        <f t="shared" si="65"/>
        <v xml:space="preserve">St. Louis </v>
      </c>
      <c r="F1385" t="s">
        <v>15688</v>
      </c>
      <c r="G1385" t="s">
        <v>14811</v>
      </c>
      <c r="H1385" s="4" t="s">
        <v>8221</v>
      </c>
      <c r="I1385" s="1">
        <v>200226</v>
      </c>
      <c r="J1385" s="1">
        <v>200226</v>
      </c>
      <c r="K1385" s="1">
        <v>200161</v>
      </c>
      <c r="L1385" s="1">
        <v>200323</v>
      </c>
      <c r="M1385" s="1">
        <v>200351</v>
      </c>
      <c r="N1385" s="1">
        <v>200526</v>
      </c>
      <c r="O1385" s="1">
        <v>200685</v>
      </c>
      <c r="P1385" s="1">
        <v>200222</v>
      </c>
      <c r="Q1385" s="1">
        <v>199980</v>
      </c>
      <c r="T1385"/>
    </row>
    <row r="1386" spans="1:20" x14ac:dyDescent="0.15">
      <c r="A1386" t="s">
        <v>11278</v>
      </c>
      <c r="B1386">
        <v>27139</v>
      </c>
      <c r="C1386" t="s">
        <v>11279</v>
      </c>
      <c r="D1386" t="str">
        <f t="shared" si="64"/>
        <v>Minnesota</v>
      </c>
      <c r="E1386" t="str">
        <f t="shared" si="65"/>
        <v xml:space="preserve">Scott </v>
      </c>
      <c r="F1386" t="s">
        <v>14956</v>
      </c>
      <c r="G1386" t="s">
        <v>14811</v>
      </c>
      <c r="H1386" s="4" t="s">
        <v>8221</v>
      </c>
      <c r="I1386" s="1">
        <v>129928</v>
      </c>
      <c r="J1386" s="1">
        <v>129910</v>
      </c>
      <c r="K1386" s="1">
        <v>130518</v>
      </c>
      <c r="L1386" s="1">
        <v>132636</v>
      </c>
      <c r="M1386" s="1">
        <v>135233</v>
      </c>
      <c r="N1386" s="1">
        <v>137481</v>
      </c>
      <c r="O1386" s="1">
        <v>139443</v>
      </c>
      <c r="P1386" s="1">
        <v>141613</v>
      </c>
      <c r="Q1386" s="1">
        <v>143680</v>
      </c>
      <c r="T1386"/>
    </row>
    <row r="1387" spans="1:20" x14ac:dyDescent="0.15">
      <c r="A1387" t="s">
        <v>11280</v>
      </c>
      <c r="B1387">
        <v>27141</v>
      </c>
      <c r="C1387" t="s">
        <v>11281</v>
      </c>
      <c r="D1387" t="str">
        <f t="shared" si="64"/>
        <v>Minnesota</v>
      </c>
      <c r="E1387" t="str">
        <f t="shared" si="65"/>
        <v xml:space="preserve">Sherburne </v>
      </c>
      <c r="F1387" t="s">
        <v>15689</v>
      </c>
      <c r="G1387" t="s">
        <v>14811</v>
      </c>
      <c r="H1387" s="4" t="s">
        <v>8221</v>
      </c>
      <c r="I1387" s="1">
        <v>88499</v>
      </c>
      <c r="J1387" s="1">
        <v>88492</v>
      </c>
      <c r="K1387" s="1">
        <v>88798</v>
      </c>
      <c r="L1387" s="1">
        <v>89266</v>
      </c>
      <c r="M1387" s="1">
        <v>89518</v>
      </c>
      <c r="N1387" s="1">
        <v>90184</v>
      </c>
      <c r="O1387" s="1">
        <v>91088</v>
      </c>
      <c r="P1387" s="1">
        <v>91623</v>
      </c>
      <c r="Q1387" s="1">
        <v>93528</v>
      </c>
      <c r="T1387"/>
    </row>
    <row r="1388" spans="1:20" x14ac:dyDescent="0.15">
      <c r="A1388" t="s">
        <v>11282</v>
      </c>
      <c r="B1388">
        <v>27143</v>
      </c>
      <c r="C1388" t="s">
        <v>11283</v>
      </c>
      <c r="D1388" t="str">
        <f t="shared" si="64"/>
        <v>Minnesota</v>
      </c>
      <c r="E1388" t="str">
        <f t="shared" si="65"/>
        <v xml:space="preserve">Sibley </v>
      </c>
      <c r="F1388" t="s">
        <v>15690</v>
      </c>
      <c r="G1388" t="s">
        <v>14811</v>
      </c>
      <c r="H1388" s="4" t="s">
        <v>8221</v>
      </c>
      <c r="I1388" s="1">
        <v>15226</v>
      </c>
      <c r="J1388" s="1">
        <v>15226</v>
      </c>
      <c r="K1388" s="1">
        <v>15232</v>
      </c>
      <c r="L1388" s="1">
        <v>15184</v>
      </c>
      <c r="M1388" s="1">
        <v>15114</v>
      </c>
      <c r="N1388" s="1">
        <v>15057</v>
      </c>
      <c r="O1388" s="1">
        <v>14912</v>
      </c>
      <c r="P1388" s="1">
        <v>14877</v>
      </c>
      <c r="Q1388" s="1">
        <v>14827</v>
      </c>
      <c r="T1388"/>
    </row>
    <row r="1389" spans="1:20" x14ac:dyDescent="0.15">
      <c r="A1389" t="s">
        <v>11284</v>
      </c>
      <c r="B1389">
        <v>27145</v>
      </c>
      <c r="C1389" t="s">
        <v>11285</v>
      </c>
      <c r="D1389" t="str">
        <f t="shared" si="64"/>
        <v>Minnesota</v>
      </c>
      <c r="E1389" t="str">
        <f t="shared" si="65"/>
        <v xml:space="preserve">Stearns </v>
      </c>
      <c r="F1389" t="s">
        <v>15691</v>
      </c>
      <c r="G1389" t="s">
        <v>14811</v>
      </c>
      <c r="H1389" s="4" t="s">
        <v>8221</v>
      </c>
      <c r="I1389" s="1">
        <v>150642</v>
      </c>
      <c r="J1389" s="1">
        <v>150642</v>
      </c>
      <c r="K1389" s="1">
        <v>150749</v>
      </c>
      <c r="L1389" s="1">
        <v>151310</v>
      </c>
      <c r="M1389" s="1">
        <v>151812</v>
      </c>
      <c r="N1389" s="1">
        <v>152397</v>
      </c>
      <c r="O1389" s="1">
        <v>153485</v>
      </c>
      <c r="P1389" s="1">
        <v>154957</v>
      </c>
      <c r="Q1389" s="1">
        <v>155652</v>
      </c>
      <c r="T1389"/>
    </row>
    <row r="1390" spans="1:20" x14ac:dyDescent="0.15">
      <c r="A1390" t="s">
        <v>11286</v>
      </c>
      <c r="B1390">
        <v>27147</v>
      </c>
      <c r="C1390" t="s">
        <v>11287</v>
      </c>
      <c r="D1390" t="str">
        <f t="shared" si="64"/>
        <v>Minnesota</v>
      </c>
      <c r="E1390" t="str">
        <f t="shared" si="65"/>
        <v xml:space="preserve">Steele </v>
      </c>
      <c r="F1390" t="s">
        <v>15692</v>
      </c>
      <c r="G1390" t="s">
        <v>14811</v>
      </c>
      <c r="H1390" s="4" t="s">
        <v>120</v>
      </c>
      <c r="I1390" s="1">
        <v>36576</v>
      </c>
      <c r="J1390" s="1">
        <v>36576</v>
      </c>
      <c r="K1390" s="1">
        <v>36504</v>
      </c>
      <c r="L1390" s="1">
        <v>36562</v>
      </c>
      <c r="M1390" s="1">
        <v>36295</v>
      </c>
      <c r="N1390" s="1">
        <v>36375</v>
      </c>
      <c r="O1390" s="1">
        <v>36547</v>
      </c>
      <c r="P1390" s="1">
        <v>36683</v>
      </c>
      <c r="Q1390" s="1">
        <v>36805</v>
      </c>
      <c r="T1390"/>
    </row>
    <row r="1391" spans="1:20" x14ac:dyDescent="0.15">
      <c r="A1391" t="s">
        <v>11288</v>
      </c>
      <c r="B1391">
        <v>27149</v>
      </c>
      <c r="C1391" t="s">
        <v>11289</v>
      </c>
      <c r="D1391" t="str">
        <f t="shared" si="64"/>
        <v>Minnesota</v>
      </c>
      <c r="E1391" t="str">
        <f t="shared" si="65"/>
        <v xml:space="preserve">Stevens </v>
      </c>
      <c r="F1391" t="s">
        <v>15479</v>
      </c>
      <c r="G1391" t="s">
        <v>14811</v>
      </c>
      <c r="H1391" s="4" t="s">
        <v>8221</v>
      </c>
      <c r="I1391" s="1">
        <v>9726</v>
      </c>
      <c r="J1391" s="1">
        <v>9726</v>
      </c>
      <c r="K1391" s="1">
        <v>9715</v>
      </c>
      <c r="L1391" s="1">
        <v>9726</v>
      </c>
      <c r="M1391" s="1">
        <v>9738</v>
      </c>
      <c r="N1391" s="1">
        <v>9755</v>
      </c>
      <c r="O1391" s="1">
        <v>9831</v>
      </c>
      <c r="P1391" s="1">
        <v>9791</v>
      </c>
      <c r="Q1391" s="1">
        <v>9693</v>
      </c>
      <c r="T1391"/>
    </row>
    <row r="1392" spans="1:20" x14ac:dyDescent="0.15">
      <c r="A1392" t="s">
        <v>11290</v>
      </c>
      <c r="B1392">
        <v>27151</v>
      </c>
      <c r="C1392" t="s">
        <v>11291</v>
      </c>
      <c r="D1392" t="str">
        <f t="shared" si="64"/>
        <v>Minnesota</v>
      </c>
      <c r="E1392" t="str">
        <f t="shared" si="65"/>
        <v xml:space="preserve">Swift </v>
      </c>
      <c r="F1392" t="s">
        <v>15693</v>
      </c>
      <c r="G1392" t="s">
        <v>14811</v>
      </c>
      <c r="H1392" s="4" t="s">
        <v>8221</v>
      </c>
      <c r="I1392" s="1">
        <v>9783</v>
      </c>
      <c r="J1392" s="1">
        <v>9783</v>
      </c>
      <c r="K1392" s="1">
        <v>9753</v>
      </c>
      <c r="L1392" s="1">
        <v>9686</v>
      </c>
      <c r="M1392" s="1">
        <v>9618</v>
      </c>
      <c r="N1392" s="1">
        <v>9549</v>
      </c>
      <c r="O1392" s="1">
        <v>9474</v>
      </c>
      <c r="P1392" s="1">
        <v>9354</v>
      </c>
      <c r="Q1392" s="1">
        <v>9419</v>
      </c>
      <c r="T1392"/>
    </row>
    <row r="1393" spans="1:20" x14ac:dyDescent="0.15">
      <c r="A1393" t="s">
        <v>11292</v>
      </c>
      <c r="B1393">
        <v>27153</v>
      </c>
      <c r="C1393" t="s">
        <v>11293</v>
      </c>
      <c r="D1393" t="str">
        <f t="shared" si="64"/>
        <v>Minnesota</v>
      </c>
      <c r="E1393" t="str">
        <f t="shared" si="65"/>
        <v xml:space="preserve">Todd </v>
      </c>
      <c r="F1393" t="s">
        <v>15539</v>
      </c>
      <c r="G1393" t="s">
        <v>14811</v>
      </c>
      <c r="H1393" s="4" t="s">
        <v>8221</v>
      </c>
      <c r="I1393" s="1">
        <v>24895</v>
      </c>
      <c r="J1393" s="1">
        <v>24895</v>
      </c>
      <c r="K1393" s="1">
        <v>24876</v>
      </c>
      <c r="L1393" s="1">
        <v>24833</v>
      </c>
      <c r="M1393" s="1">
        <v>24547</v>
      </c>
      <c r="N1393" s="1">
        <v>24427</v>
      </c>
      <c r="O1393" s="1">
        <v>24246</v>
      </c>
      <c r="P1393" s="1">
        <v>24220</v>
      </c>
      <c r="Q1393" s="1">
        <v>24233</v>
      </c>
      <c r="T1393"/>
    </row>
    <row r="1394" spans="1:20" x14ac:dyDescent="0.15">
      <c r="A1394" t="s">
        <v>11294</v>
      </c>
      <c r="B1394">
        <v>27155</v>
      </c>
      <c r="C1394" t="s">
        <v>11295</v>
      </c>
      <c r="D1394" t="str">
        <f t="shared" si="64"/>
        <v>Minnesota</v>
      </c>
      <c r="E1394" t="str">
        <f t="shared" si="65"/>
        <v xml:space="preserve">Traverse </v>
      </c>
      <c r="F1394" t="s">
        <v>15694</v>
      </c>
      <c r="G1394" t="s">
        <v>14811</v>
      </c>
      <c r="H1394" s="4" t="s">
        <v>8221</v>
      </c>
      <c r="I1394" s="1">
        <v>3558</v>
      </c>
      <c r="J1394" s="1">
        <v>3558</v>
      </c>
      <c r="K1394" s="1">
        <v>3541</v>
      </c>
      <c r="L1394" s="1">
        <v>3514</v>
      </c>
      <c r="M1394" s="1">
        <v>3426</v>
      </c>
      <c r="N1394" s="1">
        <v>3413</v>
      </c>
      <c r="O1394" s="1">
        <v>3390</v>
      </c>
      <c r="P1394" s="1">
        <v>3398</v>
      </c>
      <c r="Q1394" s="1">
        <v>3356</v>
      </c>
      <c r="T1394"/>
    </row>
    <row r="1395" spans="1:20" x14ac:dyDescent="0.15">
      <c r="A1395" t="s">
        <v>11296</v>
      </c>
      <c r="B1395">
        <v>27157</v>
      </c>
      <c r="C1395" t="s">
        <v>11297</v>
      </c>
      <c r="D1395" t="str">
        <f t="shared" si="64"/>
        <v>Minnesota</v>
      </c>
      <c r="E1395" t="str">
        <f t="shared" si="65"/>
        <v xml:space="preserve">Wabasha </v>
      </c>
      <c r="F1395" t="s">
        <v>15695</v>
      </c>
      <c r="G1395" t="s">
        <v>14811</v>
      </c>
      <c r="H1395" s="25" t="s">
        <v>120</v>
      </c>
      <c r="I1395" s="1">
        <v>21676</v>
      </c>
      <c r="J1395" s="1">
        <v>21664</v>
      </c>
      <c r="K1395" s="1">
        <v>21663</v>
      </c>
      <c r="L1395" s="1">
        <v>21528</v>
      </c>
      <c r="M1395" s="1">
        <v>21396</v>
      </c>
      <c r="N1395" s="1">
        <v>21414</v>
      </c>
      <c r="O1395" s="1">
        <v>21309</v>
      </c>
      <c r="P1395" s="1">
        <v>21243</v>
      </c>
      <c r="Q1395" s="1">
        <v>21273</v>
      </c>
      <c r="T1395"/>
    </row>
    <row r="1396" spans="1:20" x14ac:dyDescent="0.15">
      <c r="A1396" t="s">
        <v>11298</v>
      </c>
      <c r="B1396">
        <v>27159</v>
      </c>
      <c r="C1396" t="s">
        <v>11299</v>
      </c>
      <c r="D1396" t="str">
        <f t="shared" si="64"/>
        <v>Minnesota</v>
      </c>
      <c r="E1396" t="str">
        <f t="shared" si="65"/>
        <v xml:space="preserve">Wadena </v>
      </c>
      <c r="F1396" t="s">
        <v>15696</v>
      </c>
      <c r="G1396" t="s">
        <v>14811</v>
      </c>
      <c r="H1396" s="4" t="s">
        <v>8221</v>
      </c>
      <c r="I1396" s="1">
        <v>13843</v>
      </c>
      <c r="J1396" s="1">
        <v>13843</v>
      </c>
      <c r="K1396" s="1">
        <v>13842</v>
      </c>
      <c r="L1396" s="1">
        <v>13709</v>
      </c>
      <c r="M1396" s="1">
        <v>13690</v>
      </c>
      <c r="N1396" s="1">
        <v>13758</v>
      </c>
      <c r="O1396" s="1">
        <v>13729</v>
      </c>
      <c r="P1396" s="1">
        <v>13838</v>
      </c>
      <c r="Q1396" s="1">
        <v>13761</v>
      </c>
      <c r="T1396"/>
    </row>
    <row r="1397" spans="1:20" x14ac:dyDescent="0.15">
      <c r="A1397" t="s">
        <v>11300</v>
      </c>
      <c r="B1397">
        <v>27161</v>
      </c>
      <c r="C1397" t="s">
        <v>11301</v>
      </c>
      <c r="D1397" t="str">
        <f t="shared" si="64"/>
        <v>Minnesota</v>
      </c>
      <c r="E1397" t="str">
        <f t="shared" si="65"/>
        <v xml:space="preserve">Waseca </v>
      </c>
      <c r="F1397" t="s">
        <v>15697</v>
      </c>
      <c r="G1397" t="s">
        <v>14811</v>
      </c>
      <c r="H1397" s="4" t="s">
        <v>120</v>
      </c>
      <c r="I1397" s="1">
        <v>19136</v>
      </c>
      <c r="J1397" s="1">
        <v>19136</v>
      </c>
      <c r="K1397" s="1">
        <v>19138</v>
      </c>
      <c r="L1397" s="1">
        <v>19175</v>
      </c>
      <c r="M1397" s="1">
        <v>19199</v>
      </c>
      <c r="N1397" s="1">
        <v>19081</v>
      </c>
      <c r="O1397" s="1">
        <v>18977</v>
      </c>
      <c r="P1397" s="1">
        <v>19001</v>
      </c>
      <c r="Q1397" s="1">
        <v>18911</v>
      </c>
      <c r="T1397"/>
    </row>
    <row r="1398" spans="1:20" x14ac:dyDescent="0.15">
      <c r="A1398" t="s">
        <v>11302</v>
      </c>
      <c r="B1398">
        <v>27163</v>
      </c>
      <c r="C1398" t="s">
        <v>11303</v>
      </c>
      <c r="D1398" t="str">
        <f t="shared" si="64"/>
        <v>Minnesota</v>
      </c>
      <c r="E1398" t="str">
        <f t="shared" si="65"/>
        <v xml:space="preserve">Washington </v>
      </c>
      <c r="F1398" t="s">
        <v>14893</v>
      </c>
      <c r="G1398" t="s">
        <v>14811</v>
      </c>
      <c r="H1398" s="4" t="s">
        <v>8221</v>
      </c>
      <c r="I1398" s="1">
        <v>238136</v>
      </c>
      <c r="J1398" s="1">
        <v>238128</v>
      </c>
      <c r="K1398" s="1">
        <v>238992</v>
      </c>
      <c r="L1398" s="1">
        <v>241559</v>
      </c>
      <c r="M1398" s="1">
        <v>244011</v>
      </c>
      <c r="N1398" s="1">
        <v>246470</v>
      </c>
      <c r="O1398" s="1">
        <v>249026</v>
      </c>
      <c r="P1398" s="1">
        <v>251103</v>
      </c>
      <c r="Q1398" s="1">
        <v>253117</v>
      </c>
      <c r="T1398"/>
    </row>
    <row r="1399" spans="1:20" x14ac:dyDescent="0.15">
      <c r="A1399" t="s">
        <v>11304</v>
      </c>
      <c r="B1399">
        <v>27165</v>
      </c>
      <c r="C1399" t="s">
        <v>11305</v>
      </c>
      <c r="D1399" t="str">
        <f t="shared" si="64"/>
        <v>Minnesota</v>
      </c>
      <c r="E1399" t="str">
        <f t="shared" si="65"/>
        <v xml:space="preserve">Watonwan </v>
      </c>
      <c r="F1399" t="s">
        <v>15698</v>
      </c>
      <c r="G1399" t="s">
        <v>14811</v>
      </c>
      <c r="H1399" s="4" t="s">
        <v>8221</v>
      </c>
      <c r="I1399" s="1">
        <v>11211</v>
      </c>
      <c r="J1399" s="1">
        <v>11211</v>
      </c>
      <c r="K1399" s="1">
        <v>11197</v>
      </c>
      <c r="L1399" s="1">
        <v>11175</v>
      </c>
      <c r="M1399" s="1">
        <v>11121</v>
      </c>
      <c r="N1399" s="1">
        <v>11049</v>
      </c>
      <c r="O1399" s="1">
        <v>10951</v>
      </c>
      <c r="P1399" s="1">
        <v>10950</v>
      </c>
      <c r="Q1399" s="1">
        <v>10908</v>
      </c>
      <c r="T1399"/>
    </row>
    <row r="1400" spans="1:20" x14ac:dyDescent="0.15">
      <c r="A1400" t="s">
        <v>11306</v>
      </c>
      <c r="B1400">
        <v>27167</v>
      </c>
      <c r="C1400" t="s">
        <v>11307</v>
      </c>
      <c r="D1400" t="str">
        <f t="shared" si="64"/>
        <v>Minnesota</v>
      </c>
      <c r="E1400" t="str">
        <f t="shared" si="65"/>
        <v xml:space="preserve">Wilkin </v>
      </c>
      <c r="F1400" t="s">
        <v>15699</v>
      </c>
      <c r="G1400" t="s">
        <v>14811</v>
      </c>
      <c r="H1400" s="4" t="s">
        <v>8221</v>
      </c>
      <c r="I1400" s="1">
        <v>6576</v>
      </c>
      <c r="J1400" s="1">
        <v>6576</v>
      </c>
      <c r="K1400" s="1">
        <v>6577</v>
      </c>
      <c r="L1400" s="1">
        <v>6583</v>
      </c>
      <c r="M1400" s="1">
        <v>6616</v>
      </c>
      <c r="N1400" s="1">
        <v>6539</v>
      </c>
      <c r="O1400" s="1">
        <v>6490</v>
      </c>
      <c r="P1400" s="1">
        <v>6392</v>
      </c>
      <c r="Q1400" s="1">
        <v>6358</v>
      </c>
      <c r="T1400"/>
    </row>
    <row r="1401" spans="1:20" x14ac:dyDescent="0.15">
      <c r="A1401" t="s">
        <v>11308</v>
      </c>
      <c r="B1401">
        <v>27169</v>
      </c>
      <c r="C1401" t="s">
        <v>11309</v>
      </c>
      <c r="D1401" t="str">
        <f t="shared" si="64"/>
        <v>Minnesota</v>
      </c>
      <c r="E1401" t="str">
        <f t="shared" si="65"/>
        <v xml:space="preserve">Winona </v>
      </c>
      <c r="F1401" t="s">
        <v>15700</v>
      </c>
      <c r="G1401" t="s">
        <v>14811</v>
      </c>
      <c r="H1401" s="4" t="s">
        <v>120</v>
      </c>
      <c r="I1401" s="1">
        <v>51461</v>
      </c>
      <c r="J1401" s="1">
        <v>51461</v>
      </c>
      <c r="K1401" s="1">
        <v>51419</v>
      </c>
      <c r="L1401" s="1">
        <v>51363</v>
      </c>
      <c r="M1401" s="1">
        <v>51368</v>
      </c>
      <c r="N1401" s="1">
        <v>51346</v>
      </c>
      <c r="O1401" s="1">
        <v>51125</v>
      </c>
      <c r="P1401" s="1">
        <v>50939</v>
      </c>
      <c r="Q1401" s="1">
        <v>50948</v>
      </c>
      <c r="T1401"/>
    </row>
    <row r="1402" spans="1:20" x14ac:dyDescent="0.15">
      <c r="A1402" t="s">
        <v>11310</v>
      </c>
      <c r="B1402">
        <v>27171</v>
      </c>
      <c r="C1402" t="s">
        <v>11311</v>
      </c>
      <c r="D1402" t="str">
        <f t="shared" si="64"/>
        <v>Minnesota</v>
      </c>
      <c r="E1402" t="str">
        <f t="shared" si="65"/>
        <v xml:space="preserve">Wright </v>
      </c>
      <c r="F1402" t="s">
        <v>15420</v>
      </c>
      <c r="G1402" t="s">
        <v>14811</v>
      </c>
      <c r="H1402" s="4" t="s">
        <v>8221</v>
      </c>
      <c r="I1402" s="1">
        <v>124700</v>
      </c>
      <c r="J1402" s="1">
        <v>124697</v>
      </c>
      <c r="K1402" s="1">
        <v>125132</v>
      </c>
      <c r="L1402" s="1">
        <v>126352</v>
      </c>
      <c r="M1402" s="1">
        <v>127377</v>
      </c>
      <c r="N1402" s="1">
        <v>128396</v>
      </c>
      <c r="O1402" s="1">
        <v>130030</v>
      </c>
      <c r="P1402" s="1">
        <v>131255</v>
      </c>
      <c r="Q1402" s="1">
        <v>132550</v>
      </c>
      <c r="T1402"/>
    </row>
    <row r="1403" spans="1:20" x14ac:dyDescent="0.15">
      <c r="A1403" t="s">
        <v>11312</v>
      </c>
      <c r="B1403">
        <v>27173</v>
      </c>
      <c r="C1403" t="s">
        <v>11313</v>
      </c>
      <c r="D1403" t="str">
        <f t="shared" si="64"/>
        <v>Minnesota</v>
      </c>
      <c r="E1403" t="str">
        <f t="shared" si="65"/>
        <v xml:space="preserve">Yellow Medicine </v>
      </c>
      <c r="F1403" t="s">
        <v>15701</v>
      </c>
      <c r="G1403" t="s">
        <v>14811</v>
      </c>
      <c r="H1403" s="4" t="s">
        <v>8221</v>
      </c>
      <c r="I1403" s="1">
        <v>10438</v>
      </c>
      <c r="J1403" s="1">
        <v>10438</v>
      </c>
      <c r="K1403" s="1">
        <v>10426</v>
      </c>
      <c r="L1403" s="1">
        <v>10294</v>
      </c>
      <c r="M1403" s="1">
        <v>10180</v>
      </c>
      <c r="N1403" s="1">
        <v>10129</v>
      </c>
      <c r="O1403" s="1">
        <v>10045</v>
      </c>
      <c r="P1403" s="1">
        <v>9899</v>
      </c>
      <c r="Q1403" s="1">
        <v>9935</v>
      </c>
      <c r="T1403"/>
    </row>
    <row r="1404" spans="1:20" x14ac:dyDescent="0.15">
      <c r="A1404" t="s">
        <v>11314</v>
      </c>
      <c r="B1404">
        <v>28001</v>
      </c>
      <c r="C1404" t="s">
        <v>11315</v>
      </c>
      <c r="D1404" t="str">
        <f t="shared" si="64"/>
        <v>Mississippi</v>
      </c>
      <c r="E1404" t="str">
        <f t="shared" si="65"/>
        <v xml:space="preserve">Adams </v>
      </c>
      <c r="F1404" t="s">
        <v>15023</v>
      </c>
      <c r="G1404" t="s">
        <v>1571</v>
      </c>
      <c r="H1404" s="4" t="s">
        <v>204</v>
      </c>
      <c r="I1404" s="1">
        <v>32297</v>
      </c>
      <c r="J1404" s="1">
        <v>32297</v>
      </c>
      <c r="K1404" s="1">
        <v>32558</v>
      </c>
      <c r="L1404" s="1">
        <v>32411</v>
      </c>
      <c r="M1404" s="1">
        <v>32180</v>
      </c>
      <c r="N1404" s="1">
        <v>32104</v>
      </c>
      <c r="O1404" s="1">
        <v>31913</v>
      </c>
      <c r="P1404" s="1">
        <v>31292</v>
      </c>
      <c r="Q1404" s="1">
        <v>31248</v>
      </c>
      <c r="S1404" s="14"/>
      <c r="T1404" s="15"/>
    </row>
    <row r="1405" spans="1:20" x14ac:dyDescent="0.15">
      <c r="A1405" t="s">
        <v>11316</v>
      </c>
      <c r="B1405">
        <v>28003</v>
      </c>
      <c r="C1405" t="s">
        <v>11317</v>
      </c>
      <c r="D1405" t="str">
        <f t="shared" si="64"/>
        <v>Mississippi</v>
      </c>
      <c r="E1405" t="str">
        <f t="shared" si="65"/>
        <v xml:space="preserve">Alcorn </v>
      </c>
      <c r="F1405" t="s">
        <v>15702</v>
      </c>
      <c r="G1405" t="s">
        <v>1571</v>
      </c>
      <c r="H1405" s="48" t="s">
        <v>271</v>
      </c>
      <c r="I1405" s="1">
        <v>37057</v>
      </c>
      <c r="J1405" s="1">
        <v>37057</v>
      </c>
      <c r="K1405" s="1">
        <v>37106</v>
      </c>
      <c r="L1405" s="1">
        <v>37309</v>
      </c>
      <c r="M1405" s="1">
        <v>37243</v>
      </c>
      <c r="N1405" s="1">
        <v>37341</v>
      </c>
      <c r="O1405" s="1">
        <v>37325</v>
      </c>
      <c r="P1405" s="1">
        <v>37331</v>
      </c>
      <c r="Q1405" s="1">
        <v>37304</v>
      </c>
      <c r="S1405" s="14"/>
      <c r="T1405" s="15"/>
    </row>
    <row r="1406" spans="1:20" x14ac:dyDescent="0.15">
      <c r="A1406" t="s">
        <v>11318</v>
      </c>
      <c r="B1406">
        <v>28005</v>
      </c>
      <c r="C1406" t="s">
        <v>11319</v>
      </c>
      <c r="D1406" t="str">
        <f t="shared" si="64"/>
        <v>Mississippi</v>
      </c>
      <c r="E1406" t="str">
        <f t="shared" si="65"/>
        <v xml:space="preserve">Amite </v>
      </c>
      <c r="F1406" t="s">
        <v>15703</v>
      </c>
      <c r="G1406" t="s">
        <v>1571</v>
      </c>
      <c r="H1406" s="4" t="s">
        <v>204</v>
      </c>
      <c r="I1406" s="1">
        <v>13131</v>
      </c>
      <c r="J1406" s="1">
        <v>13128</v>
      </c>
      <c r="K1406" s="1">
        <v>13113</v>
      </c>
      <c r="L1406" s="1">
        <v>13172</v>
      </c>
      <c r="M1406" s="1">
        <v>12964</v>
      </c>
      <c r="N1406" s="1">
        <v>12865</v>
      </c>
      <c r="O1406" s="1">
        <v>12607</v>
      </c>
      <c r="P1406" s="1">
        <v>12565</v>
      </c>
      <c r="Q1406" s="1">
        <v>12458</v>
      </c>
      <c r="S1406" s="14"/>
      <c r="T1406" s="15"/>
    </row>
    <row r="1407" spans="1:20" x14ac:dyDescent="0.15">
      <c r="A1407" t="s">
        <v>11320</v>
      </c>
      <c r="B1407">
        <v>28007</v>
      </c>
      <c r="C1407" t="s">
        <v>11321</v>
      </c>
      <c r="D1407" t="str">
        <f t="shared" si="64"/>
        <v>Mississippi</v>
      </c>
      <c r="E1407" t="str">
        <f t="shared" si="65"/>
        <v xml:space="preserve">Attala </v>
      </c>
      <c r="F1407" t="s">
        <v>15704</v>
      </c>
      <c r="G1407" t="s">
        <v>1571</v>
      </c>
      <c r="H1407" s="4" t="s">
        <v>8459</v>
      </c>
      <c r="I1407" s="1">
        <v>19564</v>
      </c>
      <c r="J1407" s="1">
        <v>19564</v>
      </c>
      <c r="K1407" s="1">
        <v>19539</v>
      </c>
      <c r="L1407" s="1">
        <v>19318</v>
      </c>
      <c r="M1407" s="1">
        <v>19105</v>
      </c>
      <c r="N1407" s="1">
        <v>19301</v>
      </c>
      <c r="O1407" s="1">
        <v>19088</v>
      </c>
      <c r="P1407" s="1">
        <v>18995</v>
      </c>
      <c r="Q1407" s="1">
        <v>18934</v>
      </c>
      <c r="T1407"/>
    </row>
    <row r="1408" spans="1:20" x14ac:dyDescent="0.15">
      <c r="A1408" t="s">
        <v>11322</v>
      </c>
      <c r="B1408">
        <v>28009</v>
      </c>
      <c r="C1408" t="s">
        <v>11323</v>
      </c>
      <c r="D1408" t="str">
        <f t="shared" si="64"/>
        <v>Mississippi</v>
      </c>
      <c r="E1408" t="str">
        <f t="shared" si="65"/>
        <v xml:space="preserve">Benton </v>
      </c>
      <c r="F1408" t="s">
        <v>14913</v>
      </c>
      <c r="G1408" t="s">
        <v>1571</v>
      </c>
      <c r="H1408" s="48" t="s">
        <v>271</v>
      </c>
      <c r="I1408" s="1">
        <v>8729</v>
      </c>
      <c r="J1408" s="1">
        <v>8730</v>
      </c>
      <c r="K1408" s="1">
        <v>8696</v>
      </c>
      <c r="L1408" s="1">
        <v>8708</v>
      </c>
      <c r="M1408" s="1">
        <v>8654</v>
      </c>
      <c r="N1408" s="1">
        <v>8502</v>
      </c>
      <c r="O1408" s="1">
        <v>8304</v>
      </c>
      <c r="P1408" s="1">
        <v>8164</v>
      </c>
      <c r="Q1408" s="1">
        <v>8264</v>
      </c>
      <c r="T1408"/>
    </row>
    <row r="1409" spans="1:20" x14ac:dyDescent="0.15">
      <c r="A1409" t="s">
        <v>11324</v>
      </c>
      <c r="B1409">
        <v>28011</v>
      </c>
      <c r="C1409" t="s">
        <v>11325</v>
      </c>
      <c r="D1409" t="str">
        <f t="shared" si="64"/>
        <v>Mississippi</v>
      </c>
      <c r="E1409" t="str">
        <f t="shared" si="65"/>
        <v xml:space="preserve">Bolivar </v>
      </c>
      <c r="F1409" t="s">
        <v>15705</v>
      </c>
      <c r="G1409" t="s">
        <v>1571</v>
      </c>
      <c r="H1409" s="4" t="s">
        <v>204</v>
      </c>
      <c r="I1409" s="1">
        <v>34145</v>
      </c>
      <c r="J1409" s="1">
        <v>34148</v>
      </c>
      <c r="K1409" s="1">
        <v>34089</v>
      </c>
      <c r="L1409" s="1">
        <v>33830</v>
      </c>
      <c r="M1409" s="1">
        <v>34059</v>
      </c>
      <c r="N1409" s="1">
        <v>34046</v>
      </c>
      <c r="O1409" s="1">
        <v>33883</v>
      </c>
      <c r="P1409" s="1">
        <v>33349</v>
      </c>
      <c r="Q1409" s="1">
        <v>32737</v>
      </c>
      <c r="T1409"/>
    </row>
    <row r="1410" spans="1:20" x14ac:dyDescent="0.15">
      <c r="A1410" t="s">
        <v>11326</v>
      </c>
      <c r="B1410">
        <v>28013</v>
      </c>
      <c r="C1410" t="s">
        <v>11327</v>
      </c>
      <c r="D1410" t="str">
        <f t="shared" si="64"/>
        <v>Mississippi</v>
      </c>
      <c r="E1410" t="str">
        <f t="shared" si="65"/>
        <v xml:space="preserve">Calhoun </v>
      </c>
      <c r="F1410" t="s">
        <v>14836</v>
      </c>
      <c r="G1410" t="s">
        <v>1571</v>
      </c>
      <c r="H1410" s="4" t="s">
        <v>153</v>
      </c>
      <c r="I1410" s="1">
        <v>14962</v>
      </c>
      <c r="J1410" s="1">
        <v>14962</v>
      </c>
      <c r="K1410" s="1">
        <v>14952</v>
      </c>
      <c r="L1410" s="1">
        <v>14911</v>
      </c>
      <c r="M1410" s="1">
        <v>14846</v>
      </c>
      <c r="N1410" s="1">
        <v>14735</v>
      </c>
      <c r="O1410" s="1">
        <v>14732</v>
      </c>
      <c r="P1410" s="1">
        <v>14696</v>
      </c>
      <c r="Q1410" s="1">
        <v>14610</v>
      </c>
      <c r="T1410"/>
    </row>
    <row r="1411" spans="1:20" x14ac:dyDescent="0.15">
      <c r="A1411" t="s">
        <v>11328</v>
      </c>
      <c r="B1411">
        <v>28015</v>
      </c>
      <c r="C1411" t="s">
        <v>11329</v>
      </c>
      <c r="D1411" t="str">
        <f t="shared" si="64"/>
        <v>Mississippi</v>
      </c>
      <c r="E1411" t="str">
        <f t="shared" si="65"/>
        <v xml:space="preserve">Carroll </v>
      </c>
      <c r="F1411" t="s">
        <v>14916</v>
      </c>
      <c r="G1411" t="s">
        <v>1571</v>
      </c>
      <c r="H1411" s="4" t="s">
        <v>153</v>
      </c>
      <c r="I1411" s="1">
        <v>10597</v>
      </c>
      <c r="J1411" s="1">
        <v>10597</v>
      </c>
      <c r="K1411" s="1">
        <v>10580</v>
      </c>
      <c r="L1411" s="1">
        <v>10461</v>
      </c>
      <c r="M1411" s="1">
        <v>10409</v>
      </c>
      <c r="N1411" s="1">
        <v>10354</v>
      </c>
      <c r="O1411" s="1">
        <v>10249</v>
      </c>
      <c r="P1411" s="1">
        <v>10238</v>
      </c>
      <c r="Q1411" s="1">
        <v>10255</v>
      </c>
      <c r="T1411"/>
    </row>
    <row r="1412" spans="1:20" x14ac:dyDescent="0.15">
      <c r="A1412" t="s">
        <v>11330</v>
      </c>
      <c r="B1412">
        <v>28017</v>
      </c>
      <c r="C1412" t="s">
        <v>11331</v>
      </c>
      <c r="D1412" t="str">
        <f t="shared" ref="D1412:D1475" si="66">MID(C1412,FIND(",",C1412)+2,9999)</f>
        <v>Mississippi</v>
      </c>
      <c r="E1412" t="str">
        <f t="shared" ref="E1412:E1475" si="67">MID(MID(C1412,1,FIND(D1412,C1412)-3),1,FIND(" County",MID(C1412,1,FIND(D1412,C1412)-3)))</f>
        <v xml:space="preserve">Chickasaw </v>
      </c>
      <c r="F1412" t="s">
        <v>15387</v>
      </c>
      <c r="G1412" t="s">
        <v>1571</v>
      </c>
      <c r="H1412" s="4" t="s">
        <v>153</v>
      </c>
      <c r="I1412" s="1">
        <v>17392</v>
      </c>
      <c r="J1412" s="1">
        <v>17392</v>
      </c>
      <c r="K1412" s="1">
        <v>17413</v>
      </c>
      <c r="L1412" s="1">
        <v>17479</v>
      </c>
      <c r="M1412" s="1">
        <v>17455</v>
      </c>
      <c r="N1412" s="1">
        <v>17354</v>
      </c>
      <c r="O1412" s="1">
        <v>17364</v>
      </c>
      <c r="P1412" s="1">
        <v>17368</v>
      </c>
      <c r="Q1412" s="1">
        <v>17246</v>
      </c>
      <c r="T1412"/>
    </row>
    <row r="1413" spans="1:20" x14ac:dyDescent="0.15">
      <c r="A1413" t="s">
        <v>11332</v>
      </c>
      <c r="B1413">
        <v>28019</v>
      </c>
      <c r="C1413" t="s">
        <v>11333</v>
      </c>
      <c r="D1413" t="str">
        <f t="shared" si="66"/>
        <v>Mississippi</v>
      </c>
      <c r="E1413" t="str">
        <f t="shared" si="67"/>
        <v xml:space="preserve">Choctaw </v>
      </c>
      <c r="F1413" t="s">
        <v>14840</v>
      </c>
      <c r="G1413" t="s">
        <v>1571</v>
      </c>
      <c r="H1413" s="4" t="s">
        <v>153</v>
      </c>
      <c r="I1413" s="1">
        <v>8547</v>
      </c>
      <c r="J1413" s="1">
        <v>8548</v>
      </c>
      <c r="K1413" s="1">
        <v>8561</v>
      </c>
      <c r="L1413" s="1">
        <v>8403</v>
      </c>
      <c r="M1413" s="1">
        <v>8357</v>
      </c>
      <c r="N1413" s="1">
        <v>8404</v>
      </c>
      <c r="O1413" s="1">
        <v>8305</v>
      </c>
      <c r="P1413" s="1">
        <v>8294</v>
      </c>
      <c r="Q1413" s="1">
        <v>8242</v>
      </c>
      <c r="T1413"/>
    </row>
    <row r="1414" spans="1:20" x14ac:dyDescent="0.15">
      <c r="A1414" t="s">
        <v>11334</v>
      </c>
      <c r="B1414">
        <v>28021</v>
      </c>
      <c r="C1414" t="s">
        <v>11335</v>
      </c>
      <c r="D1414" t="str">
        <f t="shared" si="66"/>
        <v>Mississippi</v>
      </c>
      <c r="E1414" t="str">
        <f t="shared" si="67"/>
        <v xml:space="preserve">Claiborne </v>
      </c>
      <c r="F1414" t="s">
        <v>15706</v>
      </c>
      <c r="G1414" t="s">
        <v>1571</v>
      </c>
      <c r="H1414" s="4" t="s">
        <v>204</v>
      </c>
      <c r="I1414" s="1">
        <v>9604</v>
      </c>
      <c r="J1414" s="1">
        <v>9598</v>
      </c>
      <c r="K1414" s="1">
        <v>9572</v>
      </c>
      <c r="L1414" s="1">
        <v>9785</v>
      </c>
      <c r="M1414" s="1">
        <v>9380</v>
      </c>
      <c r="N1414" s="1">
        <v>9167</v>
      </c>
      <c r="O1414" s="1">
        <v>9186</v>
      </c>
      <c r="P1414" s="1">
        <v>9171</v>
      </c>
      <c r="Q1414" s="1">
        <v>9139</v>
      </c>
      <c r="T1414"/>
    </row>
    <row r="1415" spans="1:20" x14ac:dyDescent="0.15">
      <c r="A1415" t="s">
        <v>11336</v>
      </c>
      <c r="B1415">
        <v>28023</v>
      </c>
      <c r="C1415" t="s">
        <v>11337</v>
      </c>
      <c r="D1415" t="str">
        <f t="shared" si="66"/>
        <v>Mississippi</v>
      </c>
      <c r="E1415" t="str">
        <f t="shared" si="67"/>
        <v xml:space="preserve">Clarke </v>
      </c>
      <c r="F1415" t="s">
        <v>14841</v>
      </c>
      <c r="G1415" t="s">
        <v>1571</v>
      </c>
      <c r="H1415" s="4" t="s">
        <v>8459</v>
      </c>
      <c r="I1415" s="1">
        <v>16732</v>
      </c>
      <c r="J1415" s="1">
        <v>16732</v>
      </c>
      <c r="K1415" s="1">
        <v>16708</v>
      </c>
      <c r="L1415" s="1">
        <v>16661</v>
      </c>
      <c r="M1415" s="1">
        <v>16500</v>
      </c>
      <c r="N1415" s="1">
        <v>16368</v>
      </c>
      <c r="O1415" s="1">
        <v>16257</v>
      </c>
      <c r="P1415" s="1">
        <v>16003</v>
      </c>
      <c r="Q1415" s="1">
        <v>15888</v>
      </c>
      <c r="T1415"/>
    </row>
    <row r="1416" spans="1:20" x14ac:dyDescent="0.15">
      <c r="A1416" t="s">
        <v>11338</v>
      </c>
      <c r="B1416">
        <v>28025</v>
      </c>
      <c r="C1416" t="s">
        <v>11339</v>
      </c>
      <c r="D1416" t="str">
        <f t="shared" si="66"/>
        <v>Mississippi</v>
      </c>
      <c r="E1416" t="str">
        <f t="shared" si="67"/>
        <v xml:space="preserve">Clay </v>
      </c>
      <c r="F1416" t="s">
        <v>14842</v>
      </c>
      <c r="G1416" t="s">
        <v>1571</v>
      </c>
      <c r="H1416" s="4" t="s">
        <v>153</v>
      </c>
      <c r="I1416" s="1">
        <v>20634</v>
      </c>
      <c r="J1416" s="1">
        <v>20634</v>
      </c>
      <c r="K1416" s="1">
        <v>20548</v>
      </c>
      <c r="L1416" s="1">
        <v>20493</v>
      </c>
      <c r="M1416" s="1">
        <v>20384</v>
      </c>
      <c r="N1416" s="1">
        <v>20339</v>
      </c>
      <c r="O1416" s="1">
        <v>20139</v>
      </c>
      <c r="P1416" s="1">
        <v>20022</v>
      </c>
      <c r="Q1416" s="1">
        <v>19850</v>
      </c>
      <c r="T1416"/>
    </row>
    <row r="1417" spans="1:20" x14ac:dyDescent="0.15">
      <c r="A1417" t="s">
        <v>11340</v>
      </c>
      <c r="B1417">
        <v>28027</v>
      </c>
      <c r="C1417" t="s">
        <v>11341</v>
      </c>
      <c r="D1417" t="str">
        <f t="shared" si="66"/>
        <v>Mississippi</v>
      </c>
      <c r="E1417" t="str">
        <f t="shared" si="67"/>
        <v xml:space="preserve">Coahoma </v>
      </c>
      <c r="F1417" t="s">
        <v>15707</v>
      </c>
      <c r="G1417" t="s">
        <v>1571</v>
      </c>
      <c r="H1417" s="4" t="s">
        <v>204</v>
      </c>
      <c r="I1417" s="1">
        <v>26151</v>
      </c>
      <c r="J1417" s="1">
        <v>26145</v>
      </c>
      <c r="K1417" s="1">
        <v>26123</v>
      </c>
      <c r="L1417" s="1">
        <v>25872</v>
      </c>
      <c r="M1417" s="1">
        <v>25646</v>
      </c>
      <c r="N1417" s="1">
        <v>25188</v>
      </c>
      <c r="O1417" s="1">
        <v>24880</v>
      </c>
      <c r="P1417" s="1">
        <v>24495</v>
      </c>
      <c r="Q1417" s="1">
        <v>23809</v>
      </c>
      <c r="T1417"/>
    </row>
    <row r="1418" spans="1:20" x14ac:dyDescent="0.15">
      <c r="A1418" t="s">
        <v>11342</v>
      </c>
      <c r="B1418">
        <v>28029</v>
      </c>
      <c r="C1418" t="s">
        <v>11343</v>
      </c>
      <c r="D1418" t="str">
        <f t="shared" si="66"/>
        <v>Mississippi</v>
      </c>
      <c r="E1418" t="str">
        <f t="shared" si="67"/>
        <v xml:space="preserve">Copiah </v>
      </c>
      <c r="F1418" t="s">
        <v>15708</v>
      </c>
      <c r="G1418" t="s">
        <v>1571</v>
      </c>
      <c r="H1418" s="4" t="s">
        <v>8459</v>
      </c>
      <c r="I1418" s="1">
        <v>29449</v>
      </c>
      <c r="J1418" s="1">
        <v>29449</v>
      </c>
      <c r="K1418" s="1">
        <v>29428</v>
      </c>
      <c r="L1418" s="1">
        <v>29267</v>
      </c>
      <c r="M1418" s="1">
        <v>28956</v>
      </c>
      <c r="N1418" s="1">
        <v>28825</v>
      </c>
      <c r="O1418" s="1">
        <v>28882</v>
      </c>
      <c r="P1418" s="1">
        <v>28754</v>
      </c>
      <c r="Q1418" s="1">
        <v>28482</v>
      </c>
      <c r="T1418"/>
    </row>
    <row r="1419" spans="1:20" x14ac:dyDescent="0.15">
      <c r="A1419" t="s">
        <v>11344</v>
      </c>
      <c r="B1419">
        <v>28031</v>
      </c>
      <c r="C1419" t="s">
        <v>11345</v>
      </c>
      <c r="D1419" t="str">
        <f t="shared" si="66"/>
        <v>Mississippi</v>
      </c>
      <c r="E1419" t="str">
        <f t="shared" si="67"/>
        <v xml:space="preserve">Covington </v>
      </c>
      <c r="F1419" t="s">
        <v>14848</v>
      </c>
      <c r="G1419" t="s">
        <v>1571</v>
      </c>
      <c r="H1419" s="4" t="s">
        <v>8459</v>
      </c>
      <c r="I1419" s="1">
        <v>19568</v>
      </c>
      <c r="J1419" s="1">
        <v>19571</v>
      </c>
      <c r="K1419" s="1">
        <v>19595</v>
      </c>
      <c r="L1419" s="1">
        <v>19514</v>
      </c>
      <c r="M1419" s="1">
        <v>19553</v>
      </c>
      <c r="N1419" s="1">
        <v>19412</v>
      </c>
      <c r="O1419" s="1">
        <v>19402</v>
      </c>
      <c r="P1419" s="1">
        <v>19577</v>
      </c>
      <c r="Q1419" s="1">
        <v>19569</v>
      </c>
      <c r="T1419"/>
    </row>
    <row r="1420" spans="1:20" x14ac:dyDescent="0.15">
      <c r="A1420" t="s">
        <v>11346</v>
      </c>
      <c r="B1420">
        <v>28033</v>
      </c>
      <c r="C1420" t="s">
        <v>11347</v>
      </c>
      <c r="D1420" t="str">
        <f t="shared" si="66"/>
        <v>Mississippi</v>
      </c>
      <c r="E1420" t="str">
        <f t="shared" si="67"/>
        <v xml:space="preserve">DeSoto </v>
      </c>
      <c r="F1420" t="s">
        <v>15098</v>
      </c>
      <c r="G1420" t="s">
        <v>1571</v>
      </c>
      <c r="H1420" s="4" t="s">
        <v>204</v>
      </c>
      <c r="I1420" s="1">
        <v>161252</v>
      </c>
      <c r="J1420" s="1">
        <v>161264</v>
      </c>
      <c r="K1420" s="1">
        <v>161783</v>
      </c>
      <c r="L1420" s="1">
        <v>163984</v>
      </c>
      <c r="M1420" s="1">
        <v>166405</v>
      </c>
      <c r="N1420" s="1">
        <v>168395</v>
      </c>
      <c r="O1420" s="1">
        <v>170825</v>
      </c>
      <c r="P1420" s="1">
        <v>173212</v>
      </c>
      <c r="Q1420" s="1">
        <v>175611</v>
      </c>
      <c r="T1420"/>
    </row>
    <row r="1421" spans="1:20" x14ac:dyDescent="0.15">
      <c r="A1421" t="s">
        <v>11348</v>
      </c>
      <c r="B1421">
        <v>28035</v>
      </c>
      <c r="C1421" t="s">
        <v>11349</v>
      </c>
      <c r="D1421" t="str">
        <f t="shared" si="66"/>
        <v>Mississippi</v>
      </c>
      <c r="E1421" t="str">
        <f t="shared" si="67"/>
        <v xml:space="preserve">Forrest </v>
      </c>
      <c r="F1421" t="s">
        <v>15709</v>
      </c>
      <c r="G1421" t="s">
        <v>1571</v>
      </c>
      <c r="H1421" s="4" t="s">
        <v>8459</v>
      </c>
      <c r="I1421" s="1">
        <v>74934</v>
      </c>
      <c r="J1421" s="1">
        <v>74932</v>
      </c>
      <c r="K1421" s="1">
        <v>75001</v>
      </c>
      <c r="L1421" s="1">
        <v>75889</v>
      </c>
      <c r="M1421" s="1">
        <v>76613</v>
      </c>
      <c r="N1421" s="1">
        <v>76783</v>
      </c>
      <c r="O1421" s="1">
        <v>76075</v>
      </c>
      <c r="P1421" s="1">
        <v>75921</v>
      </c>
      <c r="Q1421" s="1">
        <v>75979</v>
      </c>
      <c r="T1421"/>
    </row>
    <row r="1422" spans="1:20" x14ac:dyDescent="0.15">
      <c r="A1422" t="s">
        <v>11350</v>
      </c>
      <c r="B1422">
        <v>28037</v>
      </c>
      <c r="C1422" t="s">
        <v>11351</v>
      </c>
      <c r="D1422" t="str">
        <f t="shared" si="66"/>
        <v>Mississippi</v>
      </c>
      <c r="E1422" t="str">
        <f t="shared" si="67"/>
        <v xml:space="preserve">Franklin </v>
      </c>
      <c r="F1422" t="s">
        <v>14858</v>
      </c>
      <c r="G1422" t="s">
        <v>1571</v>
      </c>
      <c r="H1422" s="4" t="s">
        <v>204</v>
      </c>
      <c r="I1422" s="1">
        <v>8118</v>
      </c>
      <c r="J1422" s="1">
        <v>8118</v>
      </c>
      <c r="K1422" s="1">
        <v>8117</v>
      </c>
      <c r="L1422" s="1">
        <v>7985</v>
      </c>
      <c r="M1422" s="1">
        <v>7884</v>
      </c>
      <c r="N1422" s="1">
        <v>7884</v>
      </c>
      <c r="O1422" s="1">
        <v>7783</v>
      </c>
      <c r="P1422" s="1">
        <v>7759</v>
      </c>
      <c r="Q1422" s="1">
        <v>7782</v>
      </c>
      <c r="T1422"/>
    </row>
    <row r="1423" spans="1:20" x14ac:dyDescent="0.15">
      <c r="A1423" t="s">
        <v>11352</v>
      </c>
      <c r="B1423">
        <v>28039</v>
      </c>
      <c r="C1423" t="s">
        <v>11353</v>
      </c>
      <c r="D1423" t="str">
        <f t="shared" si="66"/>
        <v>Mississippi</v>
      </c>
      <c r="E1423" t="str">
        <f t="shared" si="67"/>
        <v xml:space="preserve">George </v>
      </c>
      <c r="F1423" t="s">
        <v>15710</v>
      </c>
      <c r="G1423" t="s">
        <v>1571</v>
      </c>
      <c r="H1423" s="4" t="s">
        <v>8459</v>
      </c>
      <c r="I1423" s="1">
        <v>22578</v>
      </c>
      <c r="J1423" s="1">
        <v>22579</v>
      </c>
      <c r="K1423" s="1">
        <v>22660</v>
      </c>
      <c r="L1423" s="1">
        <v>22835</v>
      </c>
      <c r="M1423" s="1">
        <v>22911</v>
      </c>
      <c r="N1423" s="1">
        <v>23193</v>
      </c>
      <c r="O1423" s="1">
        <v>23334</v>
      </c>
      <c r="P1423" s="1">
        <v>23432</v>
      </c>
      <c r="Q1423" s="1">
        <v>23695</v>
      </c>
      <c r="T1423"/>
    </row>
    <row r="1424" spans="1:20" x14ac:dyDescent="0.15">
      <c r="A1424" t="s">
        <v>11354</v>
      </c>
      <c r="B1424">
        <v>28041</v>
      </c>
      <c r="C1424" t="s">
        <v>11355</v>
      </c>
      <c r="D1424" t="str">
        <f t="shared" si="66"/>
        <v>Mississippi</v>
      </c>
      <c r="E1424" t="str">
        <f t="shared" si="67"/>
        <v xml:space="preserve">Greene </v>
      </c>
      <c r="F1424" t="s">
        <v>14860</v>
      </c>
      <c r="G1424" t="s">
        <v>1571</v>
      </c>
      <c r="H1424" s="4" t="s">
        <v>8459</v>
      </c>
      <c r="I1424" s="1">
        <v>14400</v>
      </c>
      <c r="J1424" s="1">
        <v>14395</v>
      </c>
      <c r="K1424" s="1">
        <v>14404</v>
      </c>
      <c r="L1424" s="1">
        <v>14291</v>
      </c>
      <c r="M1424" s="1">
        <v>14290</v>
      </c>
      <c r="N1424" s="1">
        <v>14237</v>
      </c>
      <c r="O1424" s="1">
        <v>14286</v>
      </c>
      <c r="P1424" s="1">
        <v>13485</v>
      </c>
      <c r="Q1424" s="1">
        <v>13408</v>
      </c>
      <c r="T1424"/>
    </row>
    <row r="1425" spans="1:20" x14ac:dyDescent="0.15">
      <c r="A1425" t="s">
        <v>11356</v>
      </c>
      <c r="B1425">
        <v>28043</v>
      </c>
      <c r="C1425" t="s">
        <v>11357</v>
      </c>
      <c r="D1425" t="str">
        <f t="shared" si="66"/>
        <v>Mississippi</v>
      </c>
      <c r="E1425" t="str">
        <f t="shared" si="67"/>
        <v xml:space="preserve">Grenada </v>
      </c>
      <c r="F1425" t="s">
        <v>15711</v>
      </c>
      <c r="G1425" t="s">
        <v>1571</v>
      </c>
      <c r="H1425" s="4" t="s">
        <v>153</v>
      </c>
      <c r="I1425" s="1">
        <v>21906</v>
      </c>
      <c r="J1425" s="1">
        <v>21906</v>
      </c>
      <c r="K1425" s="1">
        <v>21855</v>
      </c>
      <c r="L1425" s="1">
        <v>21584</v>
      </c>
      <c r="M1425" s="1">
        <v>21610</v>
      </c>
      <c r="N1425" s="1">
        <v>21544</v>
      </c>
      <c r="O1425" s="1">
        <v>21654</v>
      </c>
      <c r="P1425" s="1">
        <v>21507</v>
      </c>
      <c r="Q1425" s="1">
        <v>21275</v>
      </c>
      <c r="T1425"/>
    </row>
    <row r="1426" spans="1:20" x14ac:dyDescent="0.15">
      <c r="A1426" t="s">
        <v>11358</v>
      </c>
      <c r="B1426">
        <v>28045</v>
      </c>
      <c r="C1426" t="s">
        <v>11359</v>
      </c>
      <c r="D1426" t="str">
        <f t="shared" si="66"/>
        <v>Mississippi</v>
      </c>
      <c r="E1426" t="str">
        <f t="shared" si="67"/>
        <v xml:space="preserve">Hancock </v>
      </c>
      <c r="F1426" t="s">
        <v>15189</v>
      </c>
      <c r="G1426" t="s">
        <v>1571</v>
      </c>
      <c r="H1426" s="4" t="s">
        <v>8459</v>
      </c>
      <c r="I1426" s="1">
        <v>43929</v>
      </c>
      <c r="J1426" s="1">
        <v>44014</v>
      </c>
      <c r="K1426" s="1">
        <v>44103</v>
      </c>
      <c r="L1426" s="1">
        <v>44767</v>
      </c>
      <c r="M1426" s="1">
        <v>45331</v>
      </c>
      <c r="N1426" s="1">
        <v>45592</v>
      </c>
      <c r="O1426" s="1">
        <v>46061</v>
      </c>
      <c r="P1426" s="1">
        <v>46366</v>
      </c>
      <c r="Q1426" s="1">
        <v>46791</v>
      </c>
      <c r="T1426"/>
    </row>
    <row r="1427" spans="1:20" x14ac:dyDescent="0.15">
      <c r="A1427" t="s">
        <v>11360</v>
      </c>
      <c r="B1427">
        <v>28047</v>
      </c>
      <c r="C1427" t="s">
        <v>11361</v>
      </c>
      <c r="D1427" t="str">
        <f t="shared" si="66"/>
        <v>Mississippi</v>
      </c>
      <c r="E1427" t="str">
        <f t="shared" si="67"/>
        <v xml:space="preserve">Harrison </v>
      </c>
      <c r="F1427" t="s">
        <v>15346</v>
      </c>
      <c r="G1427" t="s">
        <v>1571</v>
      </c>
      <c r="H1427" s="4" t="s">
        <v>8459</v>
      </c>
      <c r="I1427" s="1">
        <v>187105</v>
      </c>
      <c r="J1427" s="1">
        <v>187105</v>
      </c>
      <c r="K1427" s="1">
        <v>187893</v>
      </c>
      <c r="L1427" s="1">
        <v>190942</v>
      </c>
      <c r="M1427" s="1">
        <v>193692</v>
      </c>
      <c r="N1427" s="1">
        <v>196367</v>
      </c>
      <c r="O1427" s="1">
        <v>198597</v>
      </c>
      <c r="P1427" s="1">
        <v>200962</v>
      </c>
      <c r="Q1427" s="1">
        <v>203234</v>
      </c>
      <c r="T1427"/>
    </row>
    <row r="1428" spans="1:20" x14ac:dyDescent="0.15">
      <c r="A1428" t="s">
        <v>11362</v>
      </c>
      <c r="B1428">
        <v>28049</v>
      </c>
      <c r="C1428" t="s">
        <v>11363</v>
      </c>
      <c r="D1428" t="str">
        <f t="shared" si="66"/>
        <v>Mississippi</v>
      </c>
      <c r="E1428" t="str">
        <f t="shared" si="67"/>
        <v xml:space="preserve">Hinds </v>
      </c>
      <c r="F1428" t="s">
        <v>15712</v>
      </c>
      <c r="G1428" t="s">
        <v>1571</v>
      </c>
      <c r="H1428" s="25" t="s">
        <v>204</v>
      </c>
      <c r="I1428" s="1">
        <v>245285</v>
      </c>
      <c r="J1428" s="1">
        <v>245365</v>
      </c>
      <c r="K1428" s="1">
        <v>245694</v>
      </c>
      <c r="L1428" s="1">
        <v>247898</v>
      </c>
      <c r="M1428" s="1">
        <v>247694</v>
      </c>
      <c r="N1428" s="1">
        <v>245918</v>
      </c>
      <c r="O1428" s="1">
        <v>244906</v>
      </c>
      <c r="P1428" s="1">
        <v>243234</v>
      </c>
      <c r="Q1428" s="1">
        <v>241229</v>
      </c>
      <c r="T1428"/>
    </row>
    <row r="1429" spans="1:20" x14ac:dyDescent="0.15">
      <c r="A1429" t="s">
        <v>11364</v>
      </c>
      <c r="B1429">
        <v>28051</v>
      </c>
      <c r="C1429" t="s">
        <v>11365</v>
      </c>
      <c r="D1429" t="str">
        <f t="shared" si="66"/>
        <v>Mississippi</v>
      </c>
      <c r="E1429" t="str">
        <f t="shared" si="67"/>
        <v xml:space="preserve">Holmes </v>
      </c>
      <c r="F1429" t="s">
        <v>15112</v>
      </c>
      <c r="G1429" t="s">
        <v>1571</v>
      </c>
      <c r="H1429" s="25" t="s">
        <v>153</v>
      </c>
      <c r="I1429" s="1">
        <v>19198</v>
      </c>
      <c r="J1429" s="1">
        <v>19478</v>
      </c>
      <c r="K1429" s="1">
        <v>19400</v>
      </c>
      <c r="L1429" s="1">
        <v>19208</v>
      </c>
      <c r="M1429" s="1">
        <v>19076</v>
      </c>
      <c r="N1429" s="1">
        <v>18790</v>
      </c>
      <c r="O1429" s="1">
        <v>18516</v>
      </c>
      <c r="P1429" s="1">
        <v>18356</v>
      </c>
      <c r="Q1429" s="1">
        <v>17999</v>
      </c>
      <c r="T1429"/>
    </row>
    <row r="1430" spans="1:20" x14ac:dyDescent="0.15">
      <c r="A1430" t="s">
        <v>11366</v>
      </c>
      <c r="B1430">
        <v>28053</v>
      </c>
      <c r="C1430" t="s">
        <v>11367</v>
      </c>
      <c r="D1430" t="str">
        <f t="shared" si="66"/>
        <v>Mississippi</v>
      </c>
      <c r="E1430" t="str">
        <f t="shared" si="67"/>
        <v xml:space="preserve">Humphreys </v>
      </c>
      <c r="F1430" t="s">
        <v>15713</v>
      </c>
      <c r="G1430" t="s">
        <v>1571</v>
      </c>
      <c r="H1430" s="4" t="s">
        <v>204</v>
      </c>
      <c r="I1430" s="1">
        <v>9375</v>
      </c>
      <c r="J1430" s="1">
        <v>9375</v>
      </c>
      <c r="K1430" s="1">
        <v>9330</v>
      </c>
      <c r="L1430" s="1">
        <v>9327</v>
      </c>
      <c r="M1430" s="1">
        <v>9215</v>
      </c>
      <c r="N1430" s="1">
        <v>8948</v>
      </c>
      <c r="O1430" s="1">
        <v>8774</v>
      </c>
      <c r="P1430" s="1">
        <v>8658</v>
      </c>
      <c r="Q1430" s="1">
        <v>8513</v>
      </c>
      <c r="T1430"/>
    </row>
    <row r="1431" spans="1:20" x14ac:dyDescent="0.15">
      <c r="A1431" t="s">
        <v>11368</v>
      </c>
      <c r="B1431">
        <v>28055</v>
      </c>
      <c r="C1431" t="s">
        <v>11369</v>
      </c>
      <c r="D1431" t="str">
        <f t="shared" si="66"/>
        <v>Mississippi</v>
      </c>
      <c r="E1431" t="str">
        <f t="shared" si="67"/>
        <v xml:space="preserve">Issaquena </v>
      </c>
      <c r="F1431" t="s">
        <v>15714</v>
      </c>
      <c r="G1431" t="s">
        <v>1571</v>
      </c>
      <c r="H1431" s="4" t="s">
        <v>204</v>
      </c>
      <c r="I1431" s="1">
        <v>1406</v>
      </c>
      <c r="J1431" s="1">
        <v>1406</v>
      </c>
      <c r="K1431" s="1">
        <v>1394</v>
      </c>
      <c r="L1431" s="1">
        <v>1394</v>
      </c>
      <c r="M1431" s="1">
        <v>1411</v>
      </c>
      <c r="N1431" s="1">
        <v>1413</v>
      </c>
      <c r="O1431" s="1">
        <v>1384</v>
      </c>
      <c r="P1431" s="1">
        <v>1330</v>
      </c>
      <c r="Q1431" s="1">
        <v>1294</v>
      </c>
      <c r="T1431"/>
    </row>
    <row r="1432" spans="1:20" x14ac:dyDescent="0.15">
      <c r="A1432" t="s">
        <v>11370</v>
      </c>
      <c r="B1432">
        <v>28057</v>
      </c>
      <c r="C1432" t="s">
        <v>11371</v>
      </c>
      <c r="D1432" t="str">
        <f t="shared" si="66"/>
        <v>Mississippi</v>
      </c>
      <c r="E1432" t="str">
        <f t="shared" si="67"/>
        <v xml:space="preserve">Itawamba </v>
      </c>
      <c r="F1432" t="s">
        <v>15715</v>
      </c>
      <c r="G1432" t="s">
        <v>1571</v>
      </c>
      <c r="H1432" s="4" t="s">
        <v>153</v>
      </c>
      <c r="I1432" s="1">
        <v>23401</v>
      </c>
      <c r="J1432" s="1">
        <v>23401</v>
      </c>
      <c r="K1432" s="1">
        <v>23411</v>
      </c>
      <c r="L1432" s="1">
        <v>23341</v>
      </c>
      <c r="M1432" s="1">
        <v>23392</v>
      </c>
      <c r="N1432" s="1">
        <v>23465</v>
      </c>
      <c r="O1432" s="1">
        <v>23520</v>
      </c>
      <c r="P1432" s="1">
        <v>23649</v>
      </c>
      <c r="Q1432" s="1">
        <v>23529</v>
      </c>
      <c r="T1432"/>
    </row>
    <row r="1433" spans="1:20" x14ac:dyDescent="0.15">
      <c r="A1433" t="s">
        <v>11372</v>
      </c>
      <c r="B1433">
        <v>28059</v>
      </c>
      <c r="C1433" t="s">
        <v>11373</v>
      </c>
      <c r="D1433" t="str">
        <f t="shared" si="66"/>
        <v>Mississippi</v>
      </c>
      <c r="E1433" t="str">
        <f t="shared" si="67"/>
        <v xml:space="preserve">Jackson </v>
      </c>
      <c r="F1433" t="s">
        <v>14864</v>
      </c>
      <c r="G1433" t="s">
        <v>1571</v>
      </c>
      <c r="H1433" s="4" t="s">
        <v>8459</v>
      </c>
      <c r="I1433" s="1">
        <v>139668</v>
      </c>
      <c r="J1433" s="1">
        <v>139668</v>
      </c>
      <c r="K1433" s="1">
        <v>139454</v>
      </c>
      <c r="L1433" s="1">
        <v>140034</v>
      </c>
      <c r="M1433" s="1">
        <v>139999</v>
      </c>
      <c r="N1433" s="1">
        <v>140353</v>
      </c>
      <c r="O1433" s="1">
        <v>141422</v>
      </c>
      <c r="P1433" s="1">
        <v>141233</v>
      </c>
      <c r="Q1433" s="1">
        <v>141241</v>
      </c>
      <c r="T1433"/>
    </row>
    <row r="1434" spans="1:20" x14ac:dyDescent="0.15">
      <c r="A1434" t="s">
        <v>11374</v>
      </c>
      <c r="B1434">
        <v>28061</v>
      </c>
      <c r="C1434" t="s">
        <v>11375</v>
      </c>
      <c r="D1434" t="str">
        <f t="shared" si="66"/>
        <v>Mississippi</v>
      </c>
      <c r="E1434" t="str">
        <f t="shared" si="67"/>
        <v xml:space="preserve">Jasper </v>
      </c>
      <c r="F1434" t="s">
        <v>15195</v>
      </c>
      <c r="G1434" t="s">
        <v>1571</v>
      </c>
      <c r="H1434" s="4" t="s">
        <v>8459</v>
      </c>
      <c r="I1434" s="1">
        <v>17062</v>
      </c>
      <c r="J1434" s="1">
        <v>17062</v>
      </c>
      <c r="K1434" s="1">
        <v>16987</v>
      </c>
      <c r="L1434" s="1">
        <v>16801</v>
      </c>
      <c r="M1434" s="1">
        <v>16547</v>
      </c>
      <c r="N1434" s="1">
        <v>16491</v>
      </c>
      <c r="O1434" s="1">
        <v>16514</v>
      </c>
      <c r="P1434" s="1">
        <v>16561</v>
      </c>
      <c r="Q1434" s="1">
        <v>16578</v>
      </c>
      <c r="T1434"/>
    </row>
    <row r="1435" spans="1:20" x14ac:dyDescent="0.15">
      <c r="A1435" t="s">
        <v>11376</v>
      </c>
      <c r="B1435">
        <v>28063</v>
      </c>
      <c r="C1435" t="s">
        <v>11377</v>
      </c>
      <c r="D1435" t="str">
        <f t="shared" si="66"/>
        <v>Mississippi</v>
      </c>
      <c r="E1435" t="str">
        <f t="shared" si="67"/>
        <v xml:space="preserve">Jefferson </v>
      </c>
      <c r="F1435" t="s">
        <v>14865</v>
      </c>
      <c r="G1435" t="s">
        <v>1571</v>
      </c>
      <c r="H1435" s="4" t="s">
        <v>204</v>
      </c>
      <c r="I1435" s="1">
        <v>7726</v>
      </c>
      <c r="J1435" s="1">
        <v>7732</v>
      </c>
      <c r="K1435" s="1">
        <v>7711</v>
      </c>
      <c r="L1435" s="1">
        <v>7579</v>
      </c>
      <c r="M1435" s="1">
        <v>7656</v>
      </c>
      <c r="N1435" s="1">
        <v>7632</v>
      </c>
      <c r="O1435" s="1">
        <v>7567</v>
      </c>
      <c r="P1435" s="1">
        <v>7489</v>
      </c>
      <c r="Q1435" s="1">
        <v>7297</v>
      </c>
      <c r="T1435"/>
    </row>
    <row r="1436" spans="1:20" x14ac:dyDescent="0.15">
      <c r="A1436" t="s">
        <v>11378</v>
      </c>
      <c r="B1436">
        <v>28065</v>
      </c>
      <c r="C1436" t="s">
        <v>11379</v>
      </c>
      <c r="D1436" t="str">
        <f t="shared" si="66"/>
        <v>Mississippi</v>
      </c>
      <c r="E1436" t="str">
        <f t="shared" si="67"/>
        <v xml:space="preserve">Jefferson Davis </v>
      </c>
      <c r="F1436" t="s">
        <v>15716</v>
      </c>
      <c r="G1436" t="s">
        <v>1571</v>
      </c>
      <c r="H1436" s="4" t="s">
        <v>8459</v>
      </c>
      <c r="I1436" s="1">
        <v>12487</v>
      </c>
      <c r="J1436" s="1">
        <v>12480</v>
      </c>
      <c r="K1436" s="1">
        <v>12443</v>
      </c>
      <c r="L1436" s="1">
        <v>12180</v>
      </c>
      <c r="M1436" s="1">
        <v>12093</v>
      </c>
      <c r="N1436" s="1">
        <v>11956</v>
      </c>
      <c r="O1436" s="1">
        <v>11815</v>
      </c>
      <c r="P1436" s="1">
        <v>11604</v>
      </c>
      <c r="Q1436" s="1">
        <v>11385</v>
      </c>
      <c r="T1436"/>
    </row>
    <row r="1437" spans="1:20" x14ac:dyDescent="0.15">
      <c r="A1437" t="s">
        <v>11380</v>
      </c>
      <c r="B1437">
        <v>28067</v>
      </c>
      <c r="C1437" t="s">
        <v>11381</v>
      </c>
      <c r="D1437" t="str">
        <f t="shared" si="66"/>
        <v>Mississippi</v>
      </c>
      <c r="E1437" t="str">
        <f t="shared" si="67"/>
        <v xml:space="preserve">Jones </v>
      </c>
      <c r="F1437" t="s">
        <v>15198</v>
      </c>
      <c r="G1437" t="s">
        <v>1571</v>
      </c>
      <c r="H1437" s="4" t="s">
        <v>8459</v>
      </c>
      <c r="I1437" s="1">
        <v>67761</v>
      </c>
      <c r="J1437" s="1">
        <v>67761</v>
      </c>
      <c r="K1437" s="1">
        <v>67818</v>
      </c>
      <c r="L1437" s="1">
        <v>67858</v>
      </c>
      <c r="M1437" s="1">
        <v>68328</v>
      </c>
      <c r="N1437" s="1">
        <v>68826</v>
      </c>
      <c r="O1437" s="1">
        <v>68233</v>
      </c>
      <c r="P1437" s="1">
        <v>68224</v>
      </c>
      <c r="Q1437" s="1">
        <v>67953</v>
      </c>
      <c r="T1437"/>
    </row>
    <row r="1438" spans="1:20" x14ac:dyDescent="0.15">
      <c r="A1438" t="s">
        <v>11382</v>
      </c>
      <c r="B1438">
        <v>28069</v>
      </c>
      <c r="C1438" t="s">
        <v>11383</v>
      </c>
      <c r="D1438" t="str">
        <f t="shared" si="66"/>
        <v>Mississippi</v>
      </c>
      <c r="E1438" t="str">
        <f t="shared" si="67"/>
        <v xml:space="preserve">Kemper </v>
      </c>
      <c r="F1438" t="s">
        <v>15717</v>
      </c>
      <c r="G1438" t="s">
        <v>1571</v>
      </c>
      <c r="H1438" s="4" t="s">
        <v>8459</v>
      </c>
      <c r="I1438" s="1">
        <v>10456</v>
      </c>
      <c r="J1438" s="1">
        <v>10461</v>
      </c>
      <c r="K1438" s="1">
        <v>10457</v>
      </c>
      <c r="L1438" s="1">
        <v>10257</v>
      </c>
      <c r="M1438" s="1">
        <v>10351</v>
      </c>
      <c r="N1438" s="1">
        <v>10260</v>
      </c>
      <c r="O1438" s="1">
        <v>10188</v>
      </c>
      <c r="P1438" s="1">
        <v>9943</v>
      </c>
      <c r="Q1438" s="1">
        <v>9896</v>
      </c>
      <c r="T1438"/>
    </row>
    <row r="1439" spans="1:20" x14ac:dyDescent="0.15">
      <c r="A1439" t="s">
        <v>11384</v>
      </c>
      <c r="B1439">
        <v>28071</v>
      </c>
      <c r="C1439" t="s">
        <v>11385</v>
      </c>
      <c r="D1439" t="str">
        <f t="shared" si="66"/>
        <v>Mississippi</v>
      </c>
      <c r="E1439" t="str">
        <f t="shared" si="67"/>
        <v xml:space="preserve">Lafayette </v>
      </c>
      <c r="F1439" t="s">
        <v>14938</v>
      </c>
      <c r="G1439" t="s">
        <v>1571</v>
      </c>
      <c r="H1439" s="4" t="s">
        <v>153</v>
      </c>
      <c r="I1439" s="1">
        <v>47351</v>
      </c>
      <c r="J1439" s="1">
        <v>47359</v>
      </c>
      <c r="K1439" s="1">
        <v>47563</v>
      </c>
      <c r="L1439" s="1">
        <v>48416</v>
      </c>
      <c r="M1439" s="1">
        <v>50367</v>
      </c>
      <c r="N1439" s="1">
        <v>51633</v>
      </c>
      <c r="O1439" s="1">
        <v>52154</v>
      </c>
      <c r="P1439" s="1">
        <v>53014</v>
      </c>
      <c r="Q1439" s="1">
        <v>53796</v>
      </c>
      <c r="T1439"/>
    </row>
    <row r="1440" spans="1:20" x14ac:dyDescent="0.15">
      <c r="A1440" t="s">
        <v>11386</v>
      </c>
      <c r="B1440">
        <v>28073</v>
      </c>
      <c r="C1440" t="s">
        <v>11387</v>
      </c>
      <c r="D1440" t="str">
        <f t="shared" si="66"/>
        <v>Mississippi</v>
      </c>
      <c r="E1440" t="str">
        <f t="shared" si="67"/>
        <v xml:space="preserve">Lamar </v>
      </c>
      <c r="F1440" t="s">
        <v>14866</v>
      </c>
      <c r="G1440" t="s">
        <v>1571</v>
      </c>
      <c r="H1440" s="4" t="s">
        <v>8459</v>
      </c>
      <c r="I1440" s="1">
        <v>55658</v>
      </c>
      <c r="J1440" s="1">
        <v>55675</v>
      </c>
      <c r="K1440" s="1">
        <v>56081</v>
      </c>
      <c r="L1440" s="1">
        <v>57140</v>
      </c>
      <c r="M1440" s="1">
        <v>57862</v>
      </c>
      <c r="N1440" s="1">
        <v>58887</v>
      </c>
      <c r="O1440" s="1">
        <v>59883</v>
      </c>
      <c r="P1440" s="1">
        <v>60570</v>
      </c>
      <c r="Q1440" s="1">
        <v>60914</v>
      </c>
      <c r="T1440"/>
    </row>
    <row r="1441" spans="1:20" x14ac:dyDescent="0.15">
      <c r="A1441" t="s">
        <v>11388</v>
      </c>
      <c r="B1441">
        <v>28075</v>
      </c>
      <c r="C1441" t="s">
        <v>11389</v>
      </c>
      <c r="D1441" t="str">
        <f t="shared" si="66"/>
        <v>Mississippi</v>
      </c>
      <c r="E1441" t="str">
        <f t="shared" si="67"/>
        <v xml:space="preserve">Lauderdale </v>
      </c>
      <c r="F1441" t="s">
        <v>14867</v>
      </c>
      <c r="G1441" t="s">
        <v>1571</v>
      </c>
      <c r="H1441" s="4" t="s">
        <v>8459</v>
      </c>
      <c r="I1441" s="1">
        <v>80261</v>
      </c>
      <c r="J1441" s="1">
        <v>80261</v>
      </c>
      <c r="K1441" s="1">
        <v>80413</v>
      </c>
      <c r="L1441" s="1">
        <v>80620</v>
      </c>
      <c r="M1441" s="1">
        <v>80266</v>
      </c>
      <c r="N1441" s="1">
        <v>80283</v>
      </c>
      <c r="O1441" s="1">
        <v>79356</v>
      </c>
      <c r="P1441" s="1">
        <v>78505</v>
      </c>
      <c r="Q1441" s="1">
        <v>77755</v>
      </c>
      <c r="T1441"/>
    </row>
    <row r="1442" spans="1:20" x14ac:dyDescent="0.15">
      <c r="A1442" t="s">
        <v>11390</v>
      </c>
      <c r="B1442">
        <v>28077</v>
      </c>
      <c r="C1442" t="s">
        <v>11391</v>
      </c>
      <c r="D1442" t="str">
        <f t="shared" si="66"/>
        <v>Mississippi</v>
      </c>
      <c r="E1442" t="str">
        <f t="shared" si="67"/>
        <v xml:space="preserve">Lawrence </v>
      </c>
      <c r="F1442" t="s">
        <v>14868</v>
      </c>
      <c r="G1442" t="s">
        <v>1571</v>
      </c>
      <c r="H1442" s="4" t="s">
        <v>8459</v>
      </c>
      <c r="I1442" s="1">
        <v>12929</v>
      </c>
      <c r="J1442" s="1">
        <v>12929</v>
      </c>
      <c r="K1442" s="1">
        <v>12897</v>
      </c>
      <c r="L1442" s="1">
        <v>12672</v>
      </c>
      <c r="M1442" s="1">
        <v>12612</v>
      </c>
      <c r="N1442" s="1">
        <v>12512</v>
      </c>
      <c r="O1442" s="1">
        <v>12522</v>
      </c>
      <c r="P1442" s="1">
        <v>12618</v>
      </c>
      <c r="Q1442" s="1">
        <v>12749</v>
      </c>
      <c r="T1442"/>
    </row>
    <row r="1443" spans="1:20" x14ac:dyDescent="0.15">
      <c r="A1443" t="s">
        <v>11392</v>
      </c>
      <c r="B1443">
        <v>28079</v>
      </c>
      <c r="C1443" t="s">
        <v>11393</v>
      </c>
      <c r="D1443" t="str">
        <f t="shared" si="66"/>
        <v>Mississippi</v>
      </c>
      <c r="E1443" t="str">
        <f t="shared" si="67"/>
        <v xml:space="preserve">Leake </v>
      </c>
      <c r="F1443" t="s">
        <v>15718</v>
      </c>
      <c r="G1443" t="s">
        <v>1571</v>
      </c>
      <c r="H1443" s="4" t="s">
        <v>8459</v>
      </c>
      <c r="I1443" s="1">
        <v>23805</v>
      </c>
      <c r="J1443" s="1">
        <v>23803</v>
      </c>
      <c r="K1443" s="1">
        <v>23756</v>
      </c>
      <c r="L1443" s="1">
        <v>23286</v>
      </c>
      <c r="M1443" s="1">
        <v>23235</v>
      </c>
      <c r="N1443" s="1">
        <v>23311</v>
      </c>
      <c r="O1443" s="1">
        <v>23183</v>
      </c>
      <c r="P1443" s="1">
        <v>22706</v>
      </c>
      <c r="Q1443" s="1">
        <v>22620</v>
      </c>
      <c r="T1443"/>
    </row>
    <row r="1444" spans="1:20" x14ac:dyDescent="0.15">
      <c r="A1444" t="s">
        <v>11394</v>
      </c>
      <c r="B1444">
        <v>28081</v>
      </c>
      <c r="C1444" t="s">
        <v>11395</v>
      </c>
      <c r="D1444" t="str">
        <f t="shared" si="66"/>
        <v>Mississippi</v>
      </c>
      <c r="E1444" t="str">
        <f t="shared" si="67"/>
        <v xml:space="preserve">Lee </v>
      </c>
      <c r="F1444" t="s">
        <v>14869</v>
      </c>
      <c r="G1444" t="s">
        <v>1571</v>
      </c>
      <c r="H1444" s="4" t="s">
        <v>153</v>
      </c>
      <c r="I1444" s="1">
        <v>82910</v>
      </c>
      <c r="J1444" s="1">
        <v>82910</v>
      </c>
      <c r="K1444" s="1">
        <v>82910</v>
      </c>
      <c r="L1444" s="1">
        <v>84172</v>
      </c>
      <c r="M1444" s="1">
        <v>85093</v>
      </c>
      <c r="N1444" s="1">
        <v>85384</v>
      </c>
      <c r="O1444" s="1">
        <v>85250</v>
      </c>
      <c r="P1444" s="1">
        <v>85295</v>
      </c>
      <c r="Q1444" s="1">
        <v>85381</v>
      </c>
      <c r="T1444"/>
    </row>
    <row r="1445" spans="1:20" x14ac:dyDescent="0.15">
      <c r="A1445" t="s">
        <v>11396</v>
      </c>
      <c r="B1445">
        <v>28083</v>
      </c>
      <c r="C1445" t="s">
        <v>11397</v>
      </c>
      <c r="D1445" t="str">
        <f t="shared" si="66"/>
        <v>Mississippi</v>
      </c>
      <c r="E1445" t="str">
        <f t="shared" si="67"/>
        <v xml:space="preserve">Leflore </v>
      </c>
      <c r="F1445" t="s">
        <v>15719</v>
      </c>
      <c r="G1445" t="s">
        <v>1571</v>
      </c>
      <c r="H1445" s="25" t="s">
        <v>153</v>
      </c>
      <c r="I1445" s="1">
        <v>32317</v>
      </c>
      <c r="J1445" s="1">
        <v>32382</v>
      </c>
      <c r="K1445" s="1">
        <v>32402</v>
      </c>
      <c r="L1445" s="1">
        <v>32027</v>
      </c>
      <c r="M1445" s="1">
        <v>30781</v>
      </c>
      <c r="N1445" s="1">
        <v>30780</v>
      </c>
      <c r="O1445" s="1">
        <v>30784</v>
      </c>
      <c r="P1445" s="1">
        <v>30300</v>
      </c>
      <c r="Q1445" s="1">
        <v>29856</v>
      </c>
      <c r="T1445"/>
    </row>
    <row r="1446" spans="1:20" x14ac:dyDescent="0.15">
      <c r="A1446" t="s">
        <v>11398</v>
      </c>
      <c r="B1446">
        <v>28085</v>
      </c>
      <c r="C1446" t="s">
        <v>11399</v>
      </c>
      <c r="D1446" t="str">
        <f t="shared" si="66"/>
        <v>Mississippi</v>
      </c>
      <c r="E1446" t="str">
        <f t="shared" si="67"/>
        <v xml:space="preserve">Lincoln </v>
      </c>
      <c r="F1446" t="s">
        <v>14939</v>
      </c>
      <c r="G1446" t="s">
        <v>1571</v>
      </c>
      <c r="H1446" s="4" t="s">
        <v>8459</v>
      </c>
      <c r="I1446" s="1">
        <v>34869</v>
      </c>
      <c r="J1446" s="1">
        <v>34869</v>
      </c>
      <c r="K1446" s="1">
        <v>34878</v>
      </c>
      <c r="L1446" s="1">
        <v>34856</v>
      </c>
      <c r="M1446" s="1">
        <v>34835</v>
      </c>
      <c r="N1446" s="1">
        <v>34733</v>
      </c>
      <c r="O1446" s="1">
        <v>34763</v>
      </c>
      <c r="P1446" s="1">
        <v>34601</v>
      </c>
      <c r="Q1446" s="1">
        <v>34523</v>
      </c>
      <c r="T1446"/>
    </row>
    <row r="1447" spans="1:20" x14ac:dyDescent="0.15">
      <c r="A1447" t="s">
        <v>11400</v>
      </c>
      <c r="B1447">
        <v>28087</v>
      </c>
      <c r="C1447" t="s">
        <v>11401</v>
      </c>
      <c r="D1447" t="str">
        <f t="shared" si="66"/>
        <v>Mississippi</v>
      </c>
      <c r="E1447" t="str">
        <f t="shared" si="67"/>
        <v xml:space="preserve">Lowndes </v>
      </c>
      <c r="F1447" t="s">
        <v>14871</v>
      </c>
      <c r="G1447" t="s">
        <v>1571</v>
      </c>
      <c r="H1447" s="4" t="s">
        <v>153</v>
      </c>
      <c r="I1447" s="1">
        <v>59779</v>
      </c>
      <c r="J1447" s="1">
        <v>59779</v>
      </c>
      <c r="K1447" s="1">
        <v>59802</v>
      </c>
      <c r="L1447" s="1">
        <v>59590</v>
      </c>
      <c r="M1447" s="1">
        <v>59680</v>
      </c>
      <c r="N1447" s="1">
        <v>59945</v>
      </c>
      <c r="O1447" s="1">
        <v>59953</v>
      </c>
      <c r="P1447" s="1">
        <v>59744</v>
      </c>
      <c r="Q1447" s="1">
        <v>59602</v>
      </c>
      <c r="T1447"/>
    </row>
    <row r="1448" spans="1:20" x14ac:dyDescent="0.15">
      <c r="A1448" t="s">
        <v>11402</v>
      </c>
      <c r="B1448">
        <v>28089</v>
      </c>
      <c r="C1448" t="s">
        <v>11403</v>
      </c>
      <c r="D1448" t="str">
        <f t="shared" si="66"/>
        <v>Mississippi</v>
      </c>
      <c r="E1448" t="str">
        <f t="shared" si="67"/>
        <v xml:space="preserve">Madison </v>
      </c>
      <c r="F1448" t="s">
        <v>14873</v>
      </c>
      <c r="G1448" t="s">
        <v>1571</v>
      </c>
      <c r="H1448" s="4" t="s">
        <v>8459</v>
      </c>
      <c r="I1448" s="1">
        <v>95203</v>
      </c>
      <c r="J1448" s="1">
        <v>95203</v>
      </c>
      <c r="K1448" s="1">
        <v>95587</v>
      </c>
      <c r="L1448" s="1">
        <v>97171</v>
      </c>
      <c r="M1448" s="1">
        <v>98549</v>
      </c>
      <c r="N1448" s="1">
        <v>100187</v>
      </c>
      <c r="O1448" s="1">
        <v>101698</v>
      </c>
      <c r="P1448" s="1">
        <v>103409</v>
      </c>
      <c r="Q1448" s="1">
        <v>105114</v>
      </c>
      <c r="T1448"/>
    </row>
    <row r="1449" spans="1:20" x14ac:dyDescent="0.15">
      <c r="A1449" t="s">
        <v>11404</v>
      </c>
      <c r="B1449">
        <v>28091</v>
      </c>
      <c r="C1449" t="s">
        <v>11405</v>
      </c>
      <c r="D1449" t="str">
        <f t="shared" si="66"/>
        <v>Mississippi</v>
      </c>
      <c r="E1449" t="str">
        <f t="shared" si="67"/>
        <v xml:space="preserve">Marion </v>
      </c>
      <c r="F1449" t="s">
        <v>14875</v>
      </c>
      <c r="G1449" t="s">
        <v>1571</v>
      </c>
      <c r="H1449" s="4" t="s">
        <v>8459</v>
      </c>
      <c r="I1449" s="1">
        <v>27088</v>
      </c>
      <c r="J1449" s="1">
        <v>27081</v>
      </c>
      <c r="K1449" s="1">
        <v>27022</v>
      </c>
      <c r="L1449" s="1">
        <v>26712</v>
      </c>
      <c r="M1449" s="1">
        <v>26365</v>
      </c>
      <c r="N1449" s="1">
        <v>26121</v>
      </c>
      <c r="O1449" s="1">
        <v>25778</v>
      </c>
      <c r="P1449" s="1">
        <v>25533</v>
      </c>
      <c r="Q1449" s="1">
        <v>25251</v>
      </c>
      <c r="T1449"/>
    </row>
    <row r="1450" spans="1:20" x14ac:dyDescent="0.15">
      <c r="A1450" t="s">
        <v>11406</v>
      </c>
      <c r="B1450">
        <v>28093</v>
      </c>
      <c r="C1450" t="s">
        <v>11407</v>
      </c>
      <c r="D1450" t="str">
        <f t="shared" si="66"/>
        <v>Mississippi</v>
      </c>
      <c r="E1450" t="str">
        <f t="shared" si="67"/>
        <v xml:space="preserve">Marshall </v>
      </c>
      <c r="F1450" t="s">
        <v>14876</v>
      </c>
      <c r="G1450" t="s">
        <v>1571</v>
      </c>
      <c r="H1450" s="4" t="s">
        <v>153</v>
      </c>
      <c r="I1450" s="1">
        <v>37144</v>
      </c>
      <c r="J1450" s="1">
        <v>37139</v>
      </c>
      <c r="K1450" s="1">
        <v>37080</v>
      </c>
      <c r="L1450" s="1">
        <v>36759</v>
      </c>
      <c r="M1450" s="1">
        <v>36558</v>
      </c>
      <c r="N1450" s="1">
        <v>36497</v>
      </c>
      <c r="O1450" s="1">
        <v>36199</v>
      </c>
      <c r="P1450" s="1">
        <v>35927</v>
      </c>
      <c r="Q1450" s="1">
        <v>35801</v>
      </c>
      <c r="T1450"/>
    </row>
    <row r="1451" spans="1:20" x14ac:dyDescent="0.15">
      <c r="A1451" t="s">
        <v>11408</v>
      </c>
      <c r="B1451">
        <v>28095</v>
      </c>
      <c r="C1451" t="s">
        <v>11409</v>
      </c>
      <c r="D1451" t="str">
        <f t="shared" si="66"/>
        <v>Mississippi</v>
      </c>
      <c r="E1451" t="str">
        <f t="shared" si="67"/>
        <v xml:space="preserve">Monroe </v>
      </c>
      <c r="F1451" t="s">
        <v>14878</v>
      </c>
      <c r="G1451" t="s">
        <v>1571</v>
      </c>
      <c r="H1451" s="4" t="s">
        <v>153</v>
      </c>
      <c r="I1451" s="1">
        <v>36989</v>
      </c>
      <c r="J1451" s="1">
        <v>36989</v>
      </c>
      <c r="K1451" s="1">
        <v>36900</v>
      </c>
      <c r="L1451" s="1">
        <v>36553</v>
      </c>
      <c r="M1451" s="1">
        <v>36396</v>
      </c>
      <c r="N1451" s="1">
        <v>36113</v>
      </c>
      <c r="O1451" s="1">
        <v>35986</v>
      </c>
      <c r="P1451" s="1">
        <v>35777</v>
      </c>
      <c r="Q1451" s="1">
        <v>35873</v>
      </c>
      <c r="T1451"/>
    </row>
    <row r="1452" spans="1:20" x14ac:dyDescent="0.15">
      <c r="A1452" t="s">
        <v>11410</v>
      </c>
      <c r="B1452">
        <v>28097</v>
      </c>
      <c r="C1452" t="s">
        <v>11411</v>
      </c>
      <c r="D1452" t="str">
        <f t="shared" si="66"/>
        <v>Mississippi</v>
      </c>
      <c r="E1452" t="str">
        <f t="shared" si="67"/>
        <v xml:space="preserve">Montgomery </v>
      </c>
      <c r="F1452" t="s">
        <v>14879</v>
      </c>
      <c r="G1452" t="s">
        <v>1571</v>
      </c>
      <c r="H1452" s="4" t="s">
        <v>153</v>
      </c>
      <c r="I1452" s="1">
        <v>10925</v>
      </c>
      <c r="J1452" s="1">
        <v>10925</v>
      </c>
      <c r="K1452" s="1">
        <v>10906</v>
      </c>
      <c r="L1452" s="1">
        <v>10755</v>
      </c>
      <c r="M1452" s="1">
        <v>10561</v>
      </c>
      <c r="N1452" s="1">
        <v>10529</v>
      </c>
      <c r="O1452" s="1">
        <v>10328</v>
      </c>
      <c r="P1452" s="1">
        <v>10158</v>
      </c>
      <c r="Q1452" s="1">
        <v>10187</v>
      </c>
      <c r="T1452"/>
    </row>
    <row r="1453" spans="1:20" x14ac:dyDescent="0.15">
      <c r="A1453" t="s">
        <v>11412</v>
      </c>
      <c r="B1453">
        <v>28099</v>
      </c>
      <c r="C1453" t="s">
        <v>11413</v>
      </c>
      <c r="D1453" t="str">
        <f t="shared" si="66"/>
        <v>Mississippi</v>
      </c>
      <c r="E1453" t="str">
        <f t="shared" si="67"/>
        <v xml:space="preserve">Neshoba </v>
      </c>
      <c r="F1453" t="s">
        <v>15720</v>
      </c>
      <c r="G1453" t="s">
        <v>1571</v>
      </c>
      <c r="H1453" s="4" t="s">
        <v>8459</v>
      </c>
      <c r="I1453" s="1">
        <v>29676</v>
      </c>
      <c r="J1453" s="1">
        <v>29673</v>
      </c>
      <c r="K1453" s="1">
        <v>29673</v>
      </c>
      <c r="L1453" s="1">
        <v>29698</v>
      </c>
      <c r="M1453" s="1">
        <v>29683</v>
      </c>
      <c r="N1453" s="1">
        <v>29465</v>
      </c>
      <c r="O1453" s="1">
        <v>29407</v>
      </c>
      <c r="P1453" s="1">
        <v>29414</v>
      </c>
      <c r="Q1453" s="1">
        <v>29403</v>
      </c>
      <c r="T1453"/>
    </row>
    <row r="1454" spans="1:20" x14ac:dyDescent="0.15">
      <c r="A1454" t="s">
        <v>11414</v>
      </c>
      <c r="B1454">
        <v>28101</v>
      </c>
      <c r="C1454" t="s">
        <v>11415</v>
      </c>
      <c r="D1454" t="str">
        <f t="shared" si="66"/>
        <v>Mississippi</v>
      </c>
      <c r="E1454" t="str">
        <f t="shared" si="67"/>
        <v xml:space="preserve">Newton </v>
      </c>
      <c r="F1454" t="s">
        <v>14946</v>
      </c>
      <c r="G1454" t="s">
        <v>1571</v>
      </c>
      <c r="H1454" s="4" t="s">
        <v>8459</v>
      </c>
      <c r="I1454" s="1">
        <v>21720</v>
      </c>
      <c r="J1454" s="1">
        <v>21720</v>
      </c>
      <c r="K1454" s="1">
        <v>21667</v>
      </c>
      <c r="L1454" s="1">
        <v>21488</v>
      </c>
      <c r="M1454" s="1">
        <v>21596</v>
      </c>
      <c r="N1454" s="1">
        <v>21650</v>
      </c>
      <c r="O1454" s="1">
        <v>21784</v>
      </c>
      <c r="P1454" s="1">
        <v>21670</v>
      </c>
      <c r="Q1454" s="1">
        <v>21558</v>
      </c>
      <c r="T1454"/>
    </row>
    <row r="1455" spans="1:20" x14ac:dyDescent="0.15">
      <c r="A1455" t="s">
        <v>11416</v>
      </c>
      <c r="B1455">
        <v>28103</v>
      </c>
      <c r="C1455" t="s">
        <v>11417</v>
      </c>
      <c r="D1455" t="str">
        <f t="shared" si="66"/>
        <v>Mississippi</v>
      </c>
      <c r="E1455" t="str">
        <f t="shared" si="67"/>
        <v xml:space="preserve">Noxubee </v>
      </c>
      <c r="F1455" t="s">
        <v>15721</v>
      </c>
      <c r="G1455" t="s">
        <v>1571</v>
      </c>
      <c r="H1455" s="4" t="s">
        <v>8459</v>
      </c>
      <c r="I1455" s="1">
        <v>11545</v>
      </c>
      <c r="J1455" s="1">
        <v>11545</v>
      </c>
      <c r="K1455" s="1">
        <v>11496</v>
      </c>
      <c r="L1455" s="1">
        <v>11325</v>
      </c>
      <c r="M1455" s="1">
        <v>11175</v>
      </c>
      <c r="N1455" s="1">
        <v>11067</v>
      </c>
      <c r="O1455" s="1">
        <v>11145</v>
      </c>
      <c r="P1455" s="1">
        <v>11064</v>
      </c>
      <c r="Q1455" s="1">
        <v>11038</v>
      </c>
      <c r="T1455"/>
    </row>
    <row r="1456" spans="1:20" x14ac:dyDescent="0.15">
      <c r="A1456" t="s">
        <v>11418</v>
      </c>
      <c r="B1456">
        <v>28105</v>
      </c>
      <c r="C1456" t="s">
        <v>11419</v>
      </c>
      <c r="D1456" t="str">
        <f t="shared" si="66"/>
        <v>Mississippi</v>
      </c>
      <c r="E1456" t="str">
        <f t="shared" si="67"/>
        <v xml:space="preserve">Oktibbeha </v>
      </c>
      <c r="F1456" t="s">
        <v>15722</v>
      </c>
      <c r="G1456" t="s">
        <v>1571</v>
      </c>
      <c r="H1456" s="4" t="s">
        <v>153</v>
      </c>
      <c r="I1456" s="1">
        <v>47671</v>
      </c>
      <c r="J1456" s="1">
        <v>47671</v>
      </c>
      <c r="K1456" s="1">
        <v>47712</v>
      </c>
      <c r="L1456" s="1">
        <v>47868</v>
      </c>
      <c r="M1456" s="1">
        <v>48978</v>
      </c>
      <c r="N1456" s="1">
        <v>49277</v>
      </c>
      <c r="O1456" s="1">
        <v>49303</v>
      </c>
      <c r="P1456" s="1">
        <v>49729</v>
      </c>
      <c r="Q1456" s="1">
        <v>49833</v>
      </c>
      <c r="T1456"/>
    </row>
    <row r="1457" spans="1:20" x14ac:dyDescent="0.15">
      <c r="A1457" t="s">
        <v>11420</v>
      </c>
      <c r="B1457">
        <v>28107</v>
      </c>
      <c r="C1457" t="s">
        <v>11421</v>
      </c>
      <c r="D1457" t="str">
        <f t="shared" si="66"/>
        <v>Mississippi</v>
      </c>
      <c r="E1457" t="str">
        <f t="shared" si="67"/>
        <v xml:space="preserve">Panola </v>
      </c>
      <c r="F1457" t="s">
        <v>15723</v>
      </c>
      <c r="G1457" t="s">
        <v>1571</v>
      </c>
      <c r="H1457" s="25" t="s">
        <v>153</v>
      </c>
      <c r="I1457" s="1">
        <v>34707</v>
      </c>
      <c r="J1457" s="1">
        <v>34699</v>
      </c>
      <c r="K1457" s="1">
        <v>34658</v>
      </c>
      <c r="L1457" s="1">
        <v>34511</v>
      </c>
      <c r="M1457" s="1">
        <v>34444</v>
      </c>
      <c r="N1457" s="1">
        <v>34421</v>
      </c>
      <c r="O1457" s="1">
        <v>34415</v>
      </c>
      <c r="P1457" s="1">
        <v>34152</v>
      </c>
      <c r="Q1457" s="1">
        <v>34164</v>
      </c>
      <c r="T1457"/>
    </row>
    <row r="1458" spans="1:20" x14ac:dyDescent="0.15">
      <c r="A1458" t="s">
        <v>11422</v>
      </c>
      <c r="B1458">
        <v>28109</v>
      </c>
      <c r="C1458" t="s">
        <v>11423</v>
      </c>
      <c r="D1458" t="str">
        <f t="shared" si="66"/>
        <v>Mississippi</v>
      </c>
      <c r="E1458" t="str">
        <f t="shared" si="67"/>
        <v xml:space="preserve">Pearl River </v>
      </c>
      <c r="F1458" t="s">
        <v>15724</v>
      </c>
      <c r="G1458" t="s">
        <v>1571</v>
      </c>
      <c r="H1458" s="4" t="s">
        <v>8459</v>
      </c>
      <c r="I1458" s="1">
        <v>55834</v>
      </c>
      <c r="J1458" s="1">
        <v>55747</v>
      </c>
      <c r="K1458" s="1">
        <v>55723</v>
      </c>
      <c r="L1458" s="1">
        <v>55463</v>
      </c>
      <c r="M1458" s="1">
        <v>55092</v>
      </c>
      <c r="N1458" s="1">
        <v>54943</v>
      </c>
      <c r="O1458" s="1">
        <v>55325</v>
      </c>
      <c r="P1458" s="1">
        <v>55163</v>
      </c>
      <c r="Q1458" s="1">
        <v>55310</v>
      </c>
      <c r="T1458"/>
    </row>
    <row r="1459" spans="1:20" x14ac:dyDescent="0.15">
      <c r="A1459" t="s">
        <v>11424</v>
      </c>
      <c r="B1459">
        <v>28111</v>
      </c>
      <c r="C1459" t="s">
        <v>11425</v>
      </c>
      <c r="D1459" t="str">
        <f t="shared" si="66"/>
        <v>Mississippi</v>
      </c>
      <c r="E1459" t="str">
        <f t="shared" si="67"/>
        <v xml:space="preserve">Perry </v>
      </c>
      <c r="F1459" t="s">
        <v>14881</v>
      </c>
      <c r="G1459" t="s">
        <v>1571</v>
      </c>
      <c r="H1459" s="4" t="s">
        <v>8459</v>
      </c>
      <c r="I1459" s="1">
        <v>12250</v>
      </c>
      <c r="J1459" s="1">
        <v>12250</v>
      </c>
      <c r="K1459" s="1">
        <v>12213</v>
      </c>
      <c r="L1459" s="1">
        <v>12238</v>
      </c>
      <c r="M1459" s="1">
        <v>12084</v>
      </c>
      <c r="N1459" s="1">
        <v>12118</v>
      </c>
      <c r="O1459" s="1">
        <v>12197</v>
      </c>
      <c r="P1459" s="1">
        <v>12225</v>
      </c>
      <c r="Q1459" s="1">
        <v>12245</v>
      </c>
      <c r="T1459"/>
    </row>
    <row r="1460" spans="1:20" x14ac:dyDescent="0.15">
      <c r="A1460" t="s">
        <v>11426</v>
      </c>
      <c r="B1460">
        <v>28113</v>
      </c>
      <c r="C1460" t="s">
        <v>11427</v>
      </c>
      <c r="D1460" t="str">
        <f t="shared" si="66"/>
        <v>Mississippi</v>
      </c>
      <c r="E1460" t="str">
        <f t="shared" si="67"/>
        <v xml:space="preserve">Pike </v>
      </c>
      <c r="F1460" t="s">
        <v>14883</v>
      </c>
      <c r="G1460" t="s">
        <v>1571</v>
      </c>
      <c r="H1460" s="4" t="s">
        <v>8459</v>
      </c>
      <c r="I1460" s="1">
        <v>40404</v>
      </c>
      <c r="J1460" s="1">
        <v>40407</v>
      </c>
      <c r="K1460" s="1">
        <v>40440</v>
      </c>
      <c r="L1460" s="1">
        <v>40411</v>
      </c>
      <c r="M1460" s="1">
        <v>40099</v>
      </c>
      <c r="N1460" s="1">
        <v>39987</v>
      </c>
      <c r="O1460" s="1">
        <v>39984</v>
      </c>
      <c r="P1460" s="1">
        <v>39960</v>
      </c>
      <c r="Q1460" s="1">
        <v>39667</v>
      </c>
      <c r="T1460"/>
    </row>
    <row r="1461" spans="1:20" x14ac:dyDescent="0.15">
      <c r="A1461" t="s">
        <v>11428</v>
      </c>
      <c r="B1461">
        <v>28115</v>
      </c>
      <c r="C1461" t="s">
        <v>11429</v>
      </c>
      <c r="D1461" t="str">
        <f t="shared" si="66"/>
        <v>Mississippi</v>
      </c>
      <c r="E1461" t="str">
        <f t="shared" si="67"/>
        <v xml:space="preserve">Pontotoc </v>
      </c>
      <c r="F1461" t="s">
        <v>15725</v>
      </c>
      <c r="G1461" t="s">
        <v>1571</v>
      </c>
      <c r="H1461" s="4" t="s">
        <v>153</v>
      </c>
      <c r="I1461" s="1">
        <v>29957</v>
      </c>
      <c r="J1461" s="1">
        <v>29957</v>
      </c>
      <c r="K1461" s="1">
        <v>30043</v>
      </c>
      <c r="L1461" s="1">
        <v>29801</v>
      </c>
      <c r="M1461" s="1">
        <v>30347</v>
      </c>
      <c r="N1461" s="1">
        <v>30691</v>
      </c>
      <c r="O1461" s="1">
        <v>30808</v>
      </c>
      <c r="P1461" s="1">
        <v>30912</v>
      </c>
      <c r="Q1461" s="1">
        <v>31550</v>
      </c>
      <c r="T1461"/>
    </row>
    <row r="1462" spans="1:20" x14ac:dyDescent="0.15">
      <c r="A1462" t="s">
        <v>11430</v>
      </c>
      <c r="B1462">
        <v>28117</v>
      </c>
      <c r="C1462" t="s">
        <v>11431</v>
      </c>
      <c r="D1462" t="str">
        <f t="shared" si="66"/>
        <v>Mississippi</v>
      </c>
      <c r="E1462" t="str">
        <f t="shared" si="67"/>
        <v xml:space="preserve">Prentiss </v>
      </c>
      <c r="F1462" t="s">
        <v>15726</v>
      </c>
      <c r="G1462" t="s">
        <v>1571</v>
      </c>
      <c r="H1462" s="48" t="s">
        <v>271</v>
      </c>
      <c r="I1462" s="1">
        <v>25276</v>
      </c>
      <c r="J1462" s="1">
        <v>25276</v>
      </c>
      <c r="K1462" s="1">
        <v>25218</v>
      </c>
      <c r="L1462" s="1">
        <v>25312</v>
      </c>
      <c r="M1462" s="1">
        <v>25329</v>
      </c>
      <c r="N1462" s="1">
        <v>25422</v>
      </c>
      <c r="O1462" s="1">
        <v>25373</v>
      </c>
      <c r="P1462" s="1">
        <v>25313</v>
      </c>
      <c r="Q1462" s="1">
        <v>25256</v>
      </c>
      <c r="T1462"/>
    </row>
    <row r="1463" spans="1:20" x14ac:dyDescent="0.15">
      <c r="A1463" t="s">
        <v>11432</v>
      </c>
      <c r="B1463">
        <v>28119</v>
      </c>
      <c r="C1463" t="s">
        <v>11433</v>
      </c>
      <c r="D1463" t="str">
        <f t="shared" si="66"/>
        <v>Mississippi</v>
      </c>
      <c r="E1463" t="str">
        <f t="shared" si="67"/>
        <v xml:space="preserve">Quitman </v>
      </c>
      <c r="F1463" t="s">
        <v>15214</v>
      </c>
      <c r="G1463" t="s">
        <v>1571</v>
      </c>
      <c r="H1463" s="4" t="s">
        <v>204</v>
      </c>
      <c r="I1463" s="1">
        <v>8223</v>
      </c>
      <c r="J1463" s="1">
        <v>8223</v>
      </c>
      <c r="K1463" s="1">
        <v>8165</v>
      </c>
      <c r="L1463" s="1">
        <v>8029</v>
      </c>
      <c r="M1463" s="1">
        <v>7802</v>
      </c>
      <c r="N1463" s="1">
        <v>7826</v>
      </c>
      <c r="O1463" s="1">
        <v>7678</v>
      </c>
      <c r="P1463" s="1">
        <v>7514</v>
      </c>
      <c r="Q1463" s="1">
        <v>7349</v>
      </c>
      <c r="T1463"/>
    </row>
    <row r="1464" spans="1:20" x14ac:dyDescent="0.15">
      <c r="A1464" t="s">
        <v>11434</v>
      </c>
      <c r="B1464">
        <v>28121</v>
      </c>
      <c r="C1464" t="s">
        <v>11435</v>
      </c>
      <c r="D1464" t="str">
        <f t="shared" si="66"/>
        <v>Mississippi</v>
      </c>
      <c r="E1464" t="str">
        <f t="shared" si="67"/>
        <v xml:space="preserve">Rankin </v>
      </c>
      <c r="F1464" t="s">
        <v>15727</v>
      </c>
      <c r="G1464" t="s">
        <v>1571</v>
      </c>
      <c r="H1464" s="4" t="s">
        <v>8459</v>
      </c>
      <c r="I1464" s="1">
        <v>141617</v>
      </c>
      <c r="J1464" s="1">
        <v>142061</v>
      </c>
      <c r="K1464" s="1">
        <v>142490</v>
      </c>
      <c r="L1464" s="1">
        <v>144085</v>
      </c>
      <c r="M1464" s="1">
        <v>145598</v>
      </c>
      <c r="N1464" s="1">
        <v>147040</v>
      </c>
      <c r="O1464" s="1">
        <v>148012</v>
      </c>
      <c r="P1464" s="1">
        <v>148770</v>
      </c>
      <c r="Q1464" s="1">
        <v>150228</v>
      </c>
      <c r="T1464"/>
    </row>
    <row r="1465" spans="1:20" x14ac:dyDescent="0.15">
      <c r="A1465" t="s">
        <v>11436</v>
      </c>
      <c r="B1465">
        <v>28123</v>
      </c>
      <c r="C1465" t="s">
        <v>11437</v>
      </c>
      <c r="D1465" t="str">
        <f t="shared" si="66"/>
        <v>Mississippi</v>
      </c>
      <c r="E1465" t="str">
        <f t="shared" si="67"/>
        <v xml:space="preserve">Scott </v>
      </c>
      <c r="F1465" t="s">
        <v>14956</v>
      </c>
      <c r="G1465" t="s">
        <v>1571</v>
      </c>
      <c r="H1465" s="4" t="s">
        <v>8459</v>
      </c>
      <c r="I1465" s="1">
        <v>28264</v>
      </c>
      <c r="J1465" s="1">
        <v>28260</v>
      </c>
      <c r="K1465" s="1">
        <v>28316</v>
      </c>
      <c r="L1465" s="1">
        <v>28306</v>
      </c>
      <c r="M1465" s="1">
        <v>28262</v>
      </c>
      <c r="N1465" s="1">
        <v>28196</v>
      </c>
      <c r="O1465" s="1">
        <v>28402</v>
      </c>
      <c r="P1465" s="1">
        <v>28275</v>
      </c>
      <c r="Q1465" s="1">
        <v>28207</v>
      </c>
      <c r="T1465"/>
    </row>
    <row r="1466" spans="1:20" x14ac:dyDescent="0.15">
      <c r="A1466" t="s">
        <v>11438</v>
      </c>
      <c r="B1466">
        <v>28125</v>
      </c>
      <c r="C1466" t="s">
        <v>11439</v>
      </c>
      <c r="D1466" t="str">
        <f t="shared" si="66"/>
        <v>Mississippi</v>
      </c>
      <c r="E1466" t="str">
        <f t="shared" si="67"/>
        <v xml:space="preserve">Sharkey </v>
      </c>
      <c r="F1466" t="s">
        <v>15728</v>
      </c>
      <c r="G1466" t="s">
        <v>1571</v>
      </c>
      <c r="H1466" s="4" t="s">
        <v>204</v>
      </c>
      <c r="I1466" s="1">
        <v>4916</v>
      </c>
      <c r="J1466" s="1">
        <v>4916</v>
      </c>
      <c r="K1466" s="1">
        <v>4880</v>
      </c>
      <c r="L1466" s="1">
        <v>4878</v>
      </c>
      <c r="M1466" s="1">
        <v>4793</v>
      </c>
      <c r="N1466" s="1">
        <v>4677</v>
      </c>
      <c r="O1466" s="1">
        <v>4626</v>
      </c>
      <c r="P1466" s="1">
        <v>4594</v>
      </c>
      <c r="Q1466" s="1">
        <v>4552</v>
      </c>
      <c r="T1466"/>
    </row>
    <row r="1467" spans="1:20" x14ac:dyDescent="0.15">
      <c r="A1467" t="s">
        <v>11440</v>
      </c>
      <c r="B1467">
        <v>28127</v>
      </c>
      <c r="C1467" t="s">
        <v>11441</v>
      </c>
      <c r="D1467" t="str">
        <f t="shared" si="66"/>
        <v>Mississippi</v>
      </c>
      <c r="E1467" t="str">
        <f t="shared" si="67"/>
        <v xml:space="preserve">Simpson </v>
      </c>
      <c r="F1467" t="s">
        <v>15538</v>
      </c>
      <c r="G1467" t="s">
        <v>1571</v>
      </c>
      <c r="H1467" s="4" t="s">
        <v>8459</v>
      </c>
      <c r="I1467" s="1">
        <v>27503</v>
      </c>
      <c r="J1467" s="1">
        <v>27502</v>
      </c>
      <c r="K1467" s="1">
        <v>27510</v>
      </c>
      <c r="L1467" s="1">
        <v>27379</v>
      </c>
      <c r="M1467" s="1">
        <v>27384</v>
      </c>
      <c r="N1467" s="1">
        <v>27485</v>
      </c>
      <c r="O1467" s="1">
        <v>27493</v>
      </c>
      <c r="P1467" s="1">
        <v>27122</v>
      </c>
      <c r="Q1467" s="1">
        <v>26912</v>
      </c>
      <c r="T1467"/>
    </row>
    <row r="1468" spans="1:20" x14ac:dyDescent="0.15">
      <c r="A1468" t="s">
        <v>11442</v>
      </c>
      <c r="B1468">
        <v>28129</v>
      </c>
      <c r="C1468" t="s">
        <v>11443</v>
      </c>
      <c r="D1468" t="str">
        <f t="shared" si="66"/>
        <v>Mississippi</v>
      </c>
      <c r="E1468" t="str">
        <f t="shared" si="67"/>
        <v xml:space="preserve">Smith </v>
      </c>
      <c r="F1468" t="s">
        <v>15476</v>
      </c>
      <c r="G1468" t="s">
        <v>1571</v>
      </c>
      <c r="H1468" s="4" t="s">
        <v>8459</v>
      </c>
      <c r="I1468" s="1">
        <v>16491</v>
      </c>
      <c r="J1468" s="1">
        <v>16493</v>
      </c>
      <c r="K1468" s="1">
        <v>16478</v>
      </c>
      <c r="L1468" s="1">
        <v>16530</v>
      </c>
      <c r="M1468" s="1">
        <v>16348</v>
      </c>
      <c r="N1468" s="1">
        <v>16210</v>
      </c>
      <c r="O1468" s="1">
        <v>16159</v>
      </c>
      <c r="P1468" s="1">
        <v>16057</v>
      </c>
      <c r="Q1468" s="1">
        <v>15909</v>
      </c>
      <c r="T1468"/>
    </row>
    <row r="1469" spans="1:20" x14ac:dyDescent="0.15">
      <c r="A1469" t="s">
        <v>11444</v>
      </c>
      <c r="B1469">
        <v>28131</v>
      </c>
      <c r="C1469" t="s">
        <v>11445</v>
      </c>
      <c r="D1469" t="str">
        <f t="shared" si="66"/>
        <v>Mississippi</v>
      </c>
      <c r="E1469" t="str">
        <f t="shared" si="67"/>
        <v xml:space="preserve">Stone </v>
      </c>
      <c r="F1469" t="s">
        <v>14961</v>
      </c>
      <c r="G1469" t="s">
        <v>1571</v>
      </c>
      <c r="H1469" s="4" t="s">
        <v>8459</v>
      </c>
      <c r="I1469" s="1">
        <v>17786</v>
      </c>
      <c r="J1469" s="1">
        <v>17786</v>
      </c>
      <c r="K1469" s="1">
        <v>17891</v>
      </c>
      <c r="L1469" s="1">
        <v>17927</v>
      </c>
      <c r="M1469" s="1">
        <v>18053</v>
      </c>
      <c r="N1469" s="1">
        <v>17970</v>
      </c>
      <c r="O1469" s="1">
        <v>17877</v>
      </c>
      <c r="P1469" s="1">
        <v>18061</v>
      </c>
      <c r="Q1469" s="1">
        <v>18012</v>
      </c>
      <c r="T1469"/>
    </row>
    <row r="1470" spans="1:20" x14ac:dyDescent="0.15">
      <c r="A1470" t="s">
        <v>11446</v>
      </c>
      <c r="B1470">
        <v>28133</v>
      </c>
      <c r="C1470" t="s">
        <v>11447</v>
      </c>
      <c r="D1470" t="str">
        <f t="shared" si="66"/>
        <v>Mississippi</v>
      </c>
      <c r="E1470" t="str">
        <f t="shared" si="67"/>
        <v xml:space="preserve">Sunflower </v>
      </c>
      <c r="F1470" t="s">
        <v>15729</v>
      </c>
      <c r="G1470" t="s">
        <v>1571</v>
      </c>
      <c r="H1470" s="4" t="s">
        <v>204</v>
      </c>
      <c r="I1470" s="1">
        <v>29450</v>
      </c>
      <c r="J1470" s="1">
        <v>29385</v>
      </c>
      <c r="K1470" s="1">
        <v>28951</v>
      </c>
      <c r="L1470" s="1">
        <v>28515</v>
      </c>
      <c r="M1470" s="1">
        <v>28417</v>
      </c>
      <c r="N1470" s="1">
        <v>27941</v>
      </c>
      <c r="O1470" s="1">
        <v>27432</v>
      </c>
      <c r="P1470" s="1">
        <v>26923</v>
      </c>
      <c r="Q1470" s="1">
        <v>26407</v>
      </c>
      <c r="T1470"/>
    </row>
    <row r="1471" spans="1:20" x14ac:dyDescent="0.15">
      <c r="A1471" t="s">
        <v>11448</v>
      </c>
      <c r="B1471">
        <v>28135</v>
      </c>
      <c r="C1471" t="s">
        <v>11449</v>
      </c>
      <c r="D1471" t="str">
        <f t="shared" si="66"/>
        <v>Mississippi</v>
      </c>
      <c r="E1471" t="str">
        <f t="shared" si="67"/>
        <v xml:space="preserve">Tallahatchie </v>
      </c>
      <c r="F1471" t="s">
        <v>15730</v>
      </c>
      <c r="G1471" t="s">
        <v>1571</v>
      </c>
      <c r="H1471" s="25" t="s">
        <v>204</v>
      </c>
      <c r="I1471" s="1">
        <v>15378</v>
      </c>
      <c r="J1471" s="1">
        <v>15383</v>
      </c>
      <c r="K1471" s="1">
        <v>15341</v>
      </c>
      <c r="L1471" s="1">
        <v>15361</v>
      </c>
      <c r="M1471" s="1">
        <v>15100</v>
      </c>
      <c r="N1471" s="1">
        <v>15025</v>
      </c>
      <c r="O1471" s="1">
        <v>14740</v>
      </c>
      <c r="P1471" s="1">
        <v>14623</v>
      </c>
      <c r="Q1471" s="1">
        <v>14394</v>
      </c>
      <c r="T1471"/>
    </row>
    <row r="1472" spans="1:20" x14ac:dyDescent="0.15">
      <c r="A1472" t="s">
        <v>11450</v>
      </c>
      <c r="B1472">
        <v>28137</v>
      </c>
      <c r="C1472" t="s">
        <v>11451</v>
      </c>
      <c r="D1472" t="str">
        <f t="shared" si="66"/>
        <v>Mississippi</v>
      </c>
      <c r="E1472" t="str">
        <f t="shared" si="67"/>
        <v xml:space="preserve">Tate </v>
      </c>
      <c r="F1472" t="s">
        <v>15731</v>
      </c>
      <c r="G1472" t="s">
        <v>1571</v>
      </c>
      <c r="H1472" s="25" t="s">
        <v>153</v>
      </c>
      <c r="I1472" s="1">
        <v>28886</v>
      </c>
      <c r="J1472" s="1">
        <v>28882</v>
      </c>
      <c r="K1472" s="1">
        <v>28981</v>
      </c>
      <c r="L1472" s="1">
        <v>28739</v>
      </c>
      <c r="M1472" s="1">
        <v>28513</v>
      </c>
      <c r="N1472" s="1">
        <v>28354</v>
      </c>
      <c r="O1472" s="1">
        <v>28255</v>
      </c>
      <c r="P1472" s="1">
        <v>28368</v>
      </c>
      <c r="Q1472" s="1">
        <v>28201</v>
      </c>
      <c r="T1472"/>
    </row>
    <row r="1473" spans="1:20" x14ac:dyDescent="0.15">
      <c r="A1473" t="s">
        <v>11452</v>
      </c>
      <c r="B1473">
        <v>28139</v>
      </c>
      <c r="C1473" t="s">
        <v>11453</v>
      </c>
      <c r="D1473" t="str">
        <f t="shared" si="66"/>
        <v>Mississippi</v>
      </c>
      <c r="E1473" t="str">
        <f t="shared" si="67"/>
        <v xml:space="preserve">Tippah </v>
      </c>
      <c r="F1473" t="s">
        <v>15732</v>
      </c>
      <c r="G1473" t="s">
        <v>1571</v>
      </c>
      <c r="H1473" s="48" t="s">
        <v>271</v>
      </c>
      <c r="I1473" s="1">
        <v>22232</v>
      </c>
      <c r="J1473" s="1">
        <v>22232</v>
      </c>
      <c r="K1473" s="1">
        <v>22196</v>
      </c>
      <c r="L1473" s="1">
        <v>22079</v>
      </c>
      <c r="M1473" s="1">
        <v>21956</v>
      </c>
      <c r="N1473" s="1">
        <v>22051</v>
      </c>
      <c r="O1473" s="1">
        <v>22027</v>
      </c>
      <c r="P1473" s="1">
        <v>22082</v>
      </c>
      <c r="Q1473" s="1">
        <v>22190</v>
      </c>
      <c r="T1473"/>
    </row>
    <row r="1474" spans="1:20" x14ac:dyDescent="0.15">
      <c r="A1474" t="s">
        <v>11454</v>
      </c>
      <c r="B1474">
        <v>28141</v>
      </c>
      <c r="C1474" t="s">
        <v>11455</v>
      </c>
      <c r="D1474" t="str">
        <f t="shared" si="66"/>
        <v>Mississippi</v>
      </c>
      <c r="E1474" t="str">
        <f t="shared" si="67"/>
        <v xml:space="preserve">Tishomingo </v>
      </c>
      <c r="F1474" t="s">
        <v>15733</v>
      </c>
      <c r="G1474" t="s">
        <v>1571</v>
      </c>
      <c r="H1474" s="48" t="s">
        <v>271</v>
      </c>
      <c r="I1474" s="1">
        <v>19593</v>
      </c>
      <c r="J1474" s="1">
        <v>19596</v>
      </c>
      <c r="K1474" s="1">
        <v>19603</v>
      </c>
      <c r="L1474" s="1">
        <v>19611</v>
      </c>
      <c r="M1474" s="1">
        <v>19603</v>
      </c>
      <c r="N1474" s="1">
        <v>19479</v>
      </c>
      <c r="O1474" s="1">
        <v>19433</v>
      </c>
      <c r="P1474" s="1">
        <v>19509</v>
      </c>
      <c r="Q1474" s="1">
        <v>19491</v>
      </c>
      <c r="T1474"/>
    </row>
    <row r="1475" spans="1:20" x14ac:dyDescent="0.15">
      <c r="A1475" t="s">
        <v>11456</v>
      </c>
      <c r="B1475">
        <v>28143</v>
      </c>
      <c r="C1475" t="s">
        <v>11457</v>
      </c>
      <c r="D1475" t="str">
        <f t="shared" si="66"/>
        <v>Mississippi</v>
      </c>
      <c r="E1475" t="str">
        <f t="shared" si="67"/>
        <v xml:space="preserve">Tunica </v>
      </c>
      <c r="F1475" t="s">
        <v>15734</v>
      </c>
      <c r="G1475" t="s">
        <v>1571</v>
      </c>
      <c r="H1475" s="4" t="s">
        <v>204</v>
      </c>
      <c r="I1475" s="1">
        <v>10778</v>
      </c>
      <c r="J1475" s="1">
        <v>10778</v>
      </c>
      <c r="K1475" s="1">
        <v>10748</v>
      </c>
      <c r="L1475" s="1">
        <v>10590</v>
      </c>
      <c r="M1475" s="1">
        <v>10449</v>
      </c>
      <c r="N1475" s="1">
        <v>10475</v>
      </c>
      <c r="O1475" s="1">
        <v>10536</v>
      </c>
      <c r="P1475" s="1">
        <v>10342</v>
      </c>
      <c r="Q1475" s="1">
        <v>10234</v>
      </c>
      <c r="T1475"/>
    </row>
    <row r="1476" spans="1:20" x14ac:dyDescent="0.15">
      <c r="A1476" t="s">
        <v>11458</v>
      </c>
      <c r="B1476">
        <v>28145</v>
      </c>
      <c r="C1476" t="s">
        <v>11459</v>
      </c>
      <c r="D1476" t="str">
        <f t="shared" ref="D1476:D1539" si="68">MID(C1476,FIND(",",C1476)+2,9999)</f>
        <v>Mississippi</v>
      </c>
      <c r="E1476" t="str">
        <f t="shared" ref="E1476:E1539" si="69">MID(MID(C1476,1,FIND(D1476,C1476)-3),1,FIND(" County",MID(C1476,1,FIND(D1476,C1476)-3)))</f>
        <v xml:space="preserve">Union </v>
      </c>
      <c r="F1476" t="s">
        <v>14962</v>
      </c>
      <c r="G1476" t="s">
        <v>1571</v>
      </c>
      <c r="H1476" s="4" t="s">
        <v>153</v>
      </c>
      <c r="I1476" s="1">
        <v>27134</v>
      </c>
      <c r="J1476" s="1">
        <v>27134</v>
      </c>
      <c r="K1476" s="1">
        <v>27132</v>
      </c>
      <c r="L1476" s="1">
        <v>27311</v>
      </c>
      <c r="M1476" s="1">
        <v>27369</v>
      </c>
      <c r="N1476" s="1">
        <v>27789</v>
      </c>
      <c r="O1476" s="1">
        <v>28158</v>
      </c>
      <c r="P1476" s="1">
        <v>28318</v>
      </c>
      <c r="Q1476" s="1">
        <v>28311</v>
      </c>
      <c r="T1476"/>
    </row>
    <row r="1477" spans="1:20" x14ac:dyDescent="0.15">
      <c r="A1477" t="s">
        <v>11460</v>
      </c>
      <c r="B1477">
        <v>28147</v>
      </c>
      <c r="C1477" t="s">
        <v>11461</v>
      </c>
      <c r="D1477" t="str">
        <f t="shared" si="68"/>
        <v>Mississippi</v>
      </c>
      <c r="E1477" t="str">
        <f t="shared" si="69"/>
        <v xml:space="preserve">Walthall </v>
      </c>
      <c r="F1477" t="s">
        <v>15735</v>
      </c>
      <c r="G1477" t="s">
        <v>1571</v>
      </c>
      <c r="H1477" s="4" t="s">
        <v>8459</v>
      </c>
      <c r="I1477" s="1">
        <v>15443</v>
      </c>
      <c r="J1477" s="1">
        <v>15443</v>
      </c>
      <c r="K1477" s="1">
        <v>15407</v>
      </c>
      <c r="L1477" s="1">
        <v>15396</v>
      </c>
      <c r="M1477" s="1">
        <v>15090</v>
      </c>
      <c r="N1477" s="1">
        <v>14887</v>
      </c>
      <c r="O1477" s="1">
        <v>14854</v>
      </c>
      <c r="P1477" s="1">
        <v>14629</v>
      </c>
      <c r="Q1477" s="1">
        <v>14599</v>
      </c>
      <c r="T1477"/>
    </row>
    <row r="1478" spans="1:20" x14ac:dyDescent="0.15">
      <c r="A1478" t="s">
        <v>11462</v>
      </c>
      <c r="B1478">
        <v>28149</v>
      </c>
      <c r="C1478" t="s">
        <v>11463</v>
      </c>
      <c r="D1478" t="str">
        <f t="shared" si="68"/>
        <v>Mississippi</v>
      </c>
      <c r="E1478" t="str">
        <f t="shared" si="69"/>
        <v xml:space="preserve">Warren </v>
      </c>
      <c r="F1478" t="s">
        <v>15238</v>
      </c>
      <c r="G1478" t="s">
        <v>1571</v>
      </c>
      <c r="H1478" s="4" t="s">
        <v>204</v>
      </c>
      <c r="I1478" s="1">
        <v>48773</v>
      </c>
      <c r="J1478" s="1">
        <v>48773</v>
      </c>
      <c r="K1478" s="1">
        <v>48816</v>
      </c>
      <c r="L1478" s="1">
        <v>48275</v>
      </c>
      <c r="M1478" s="1">
        <v>48194</v>
      </c>
      <c r="N1478" s="1">
        <v>48310</v>
      </c>
      <c r="O1478" s="1">
        <v>47985</v>
      </c>
      <c r="P1478" s="1">
        <v>47542</v>
      </c>
      <c r="Q1478" s="1">
        <v>47140</v>
      </c>
      <c r="T1478"/>
    </row>
    <row r="1479" spans="1:20" x14ac:dyDescent="0.15">
      <c r="A1479" t="s">
        <v>11464</v>
      </c>
      <c r="B1479">
        <v>28151</v>
      </c>
      <c r="C1479" t="s">
        <v>11465</v>
      </c>
      <c r="D1479" t="str">
        <f t="shared" si="68"/>
        <v>Mississippi</v>
      </c>
      <c r="E1479" t="str">
        <f t="shared" si="69"/>
        <v xml:space="preserve">Washington </v>
      </c>
      <c r="F1479" t="s">
        <v>14893</v>
      </c>
      <c r="G1479" t="s">
        <v>1571</v>
      </c>
      <c r="H1479" s="4" t="s">
        <v>204</v>
      </c>
      <c r="I1479" s="1">
        <v>51137</v>
      </c>
      <c r="J1479" s="1">
        <v>51135</v>
      </c>
      <c r="K1479" s="1">
        <v>51077</v>
      </c>
      <c r="L1479" s="1">
        <v>50448</v>
      </c>
      <c r="M1479" s="1">
        <v>50055</v>
      </c>
      <c r="N1479" s="1">
        <v>49704</v>
      </c>
      <c r="O1479" s="1">
        <v>49079</v>
      </c>
      <c r="P1479" s="1">
        <v>48053</v>
      </c>
      <c r="Q1479" s="1">
        <v>47231</v>
      </c>
      <c r="T1479"/>
    </row>
    <row r="1480" spans="1:20" x14ac:dyDescent="0.15">
      <c r="A1480" t="s">
        <v>11466</v>
      </c>
      <c r="B1480">
        <v>28153</v>
      </c>
      <c r="C1480" t="s">
        <v>11467</v>
      </c>
      <c r="D1480" t="str">
        <f t="shared" si="68"/>
        <v>Mississippi</v>
      </c>
      <c r="E1480" t="str">
        <f t="shared" si="69"/>
        <v xml:space="preserve">Wayne </v>
      </c>
      <c r="F1480" t="s">
        <v>15239</v>
      </c>
      <c r="G1480" t="s">
        <v>1571</v>
      </c>
      <c r="H1480" s="4" t="s">
        <v>8459</v>
      </c>
      <c r="I1480" s="1">
        <v>20747</v>
      </c>
      <c r="J1480" s="1">
        <v>20747</v>
      </c>
      <c r="K1480" s="1">
        <v>20761</v>
      </c>
      <c r="L1480" s="1">
        <v>20650</v>
      </c>
      <c r="M1480" s="1">
        <v>20637</v>
      </c>
      <c r="N1480" s="1">
        <v>20488</v>
      </c>
      <c r="O1480" s="1">
        <v>20468</v>
      </c>
      <c r="P1480" s="1">
        <v>20510</v>
      </c>
      <c r="Q1480" s="1">
        <v>20480</v>
      </c>
      <c r="T1480"/>
    </row>
    <row r="1481" spans="1:20" x14ac:dyDescent="0.15">
      <c r="A1481" t="s">
        <v>11468</v>
      </c>
      <c r="B1481">
        <v>28155</v>
      </c>
      <c r="C1481" t="s">
        <v>11469</v>
      </c>
      <c r="D1481" t="str">
        <f t="shared" si="68"/>
        <v>Mississippi</v>
      </c>
      <c r="E1481" t="str">
        <f t="shared" si="69"/>
        <v xml:space="preserve">Webster </v>
      </c>
      <c r="F1481" t="s">
        <v>15240</v>
      </c>
      <c r="G1481" t="s">
        <v>1571</v>
      </c>
      <c r="H1481" s="4" t="s">
        <v>153</v>
      </c>
      <c r="I1481" s="1">
        <v>10253</v>
      </c>
      <c r="J1481" s="1">
        <v>10252</v>
      </c>
      <c r="K1481" s="1">
        <v>10285</v>
      </c>
      <c r="L1481" s="1">
        <v>10135</v>
      </c>
      <c r="M1481" s="1">
        <v>10056</v>
      </c>
      <c r="N1481" s="1">
        <v>9942</v>
      </c>
      <c r="O1481" s="1">
        <v>9974</v>
      </c>
      <c r="P1481" s="1">
        <v>9869</v>
      </c>
      <c r="Q1481" s="1">
        <v>9767</v>
      </c>
      <c r="T1481"/>
    </row>
    <row r="1482" spans="1:20" x14ac:dyDescent="0.15">
      <c r="A1482" t="s">
        <v>11470</v>
      </c>
      <c r="B1482">
        <v>28157</v>
      </c>
      <c r="C1482" t="s">
        <v>11471</v>
      </c>
      <c r="D1482" t="str">
        <f t="shared" si="68"/>
        <v>Mississippi</v>
      </c>
      <c r="E1482" t="str">
        <f t="shared" si="69"/>
        <v xml:space="preserve">Wilkinson </v>
      </c>
      <c r="F1482" t="s">
        <v>15244</v>
      </c>
      <c r="G1482" t="s">
        <v>1571</v>
      </c>
      <c r="H1482" s="4" t="s">
        <v>204</v>
      </c>
      <c r="I1482" s="1">
        <v>9878</v>
      </c>
      <c r="J1482" s="1">
        <v>9878</v>
      </c>
      <c r="K1482" s="1">
        <v>9860</v>
      </c>
      <c r="L1482" s="1">
        <v>9579</v>
      </c>
      <c r="M1482" s="1">
        <v>9465</v>
      </c>
      <c r="N1482" s="1">
        <v>9350</v>
      </c>
      <c r="O1482" s="1">
        <v>9201</v>
      </c>
      <c r="P1482" s="1">
        <v>9102</v>
      </c>
      <c r="Q1482" s="1">
        <v>9047</v>
      </c>
      <c r="T1482"/>
    </row>
    <row r="1483" spans="1:20" x14ac:dyDescent="0.15">
      <c r="A1483" t="s">
        <v>11472</v>
      </c>
      <c r="B1483">
        <v>28159</v>
      </c>
      <c r="C1483" t="s">
        <v>11473</v>
      </c>
      <c r="D1483" t="str">
        <f t="shared" si="68"/>
        <v>Mississippi</v>
      </c>
      <c r="E1483" t="str">
        <f t="shared" si="69"/>
        <v xml:space="preserve">Winston </v>
      </c>
      <c r="F1483" t="s">
        <v>14895</v>
      </c>
      <c r="G1483" t="s">
        <v>1571</v>
      </c>
      <c r="H1483" s="4" t="s">
        <v>8459</v>
      </c>
      <c r="I1483" s="1">
        <v>19198</v>
      </c>
      <c r="J1483" s="1">
        <v>19198</v>
      </c>
      <c r="K1483" s="1">
        <v>19183</v>
      </c>
      <c r="L1483" s="1">
        <v>19010</v>
      </c>
      <c r="M1483" s="1">
        <v>18973</v>
      </c>
      <c r="N1483" s="1">
        <v>18705</v>
      </c>
      <c r="O1483" s="1">
        <v>18457</v>
      </c>
      <c r="P1483" s="1">
        <v>18301</v>
      </c>
      <c r="Q1483" s="1">
        <v>18160</v>
      </c>
      <c r="T1483"/>
    </row>
    <row r="1484" spans="1:20" x14ac:dyDescent="0.15">
      <c r="A1484" t="s">
        <v>11474</v>
      </c>
      <c r="B1484">
        <v>28161</v>
      </c>
      <c r="C1484" t="s">
        <v>11475</v>
      </c>
      <c r="D1484" t="str">
        <f t="shared" si="68"/>
        <v>Mississippi</v>
      </c>
      <c r="E1484" t="str">
        <f t="shared" si="69"/>
        <v xml:space="preserve">Yalobusha </v>
      </c>
      <c r="F1484" t="s">
        <v>15736</v>
      </c>
      <c r="G1484" t="s">
        <v>1571</v>
      </c>
      <c r="H1484" s="4" t="s">
        <v>153</v>
      </c>
      <c r="I1484" s="1">
        <v>12678</v>
      </c>
      <c r="J1484" s="1">
        <v>12678</v>
      </c>
      <c r="K1484" s="1">
        <v>12633</v>
      </c>
      <c r="L1484" s="1">
        <v>12505</v>
      </c>
      <c r="M1484" s="1">
        <v>12369</v>
      </c>
      <c r="N1484" s="1">
        <v>12343</v>
      </c>
      <c r="O1484" s="1">
        <v>12264</v>
      </c>
      <c r="P1484" s="1">
        <v>12451</v>
      </c>
      <c r="Q1484" s="1">
        <v>12471</v>
      </c>
      <c r="T1484"/>
    </row>
    <row r="1485" spans="1:20" x14ac:dyDescent="0.15">
      <c r="A1485" t="s">
        <v>11476</v>
      </c>
      <c r="B1485">
        <v>28163</v>
      </c>
      <c r="C1485" t="s">
        <v>11477</v>
      </c>
      <c r="D1485" t="str">
        <f t="shared" si="68"/>
        <v>Mississippi</v>
      </c>
      <c r="E1485" t="str">
        <f t="shared" si="69"/>
        <v xml:space="preserve">Yazoo </v>
      </c>
      <c r="F1485" t="s">
        <v>15737</v>
      </c>
      <c r="G1485" t="s">
        <v>1571</v>
      </c>
      <c r="H1485" s="25" t="s">
        <v>153</v>
      </c>
      <c r="I1485" s="1">
        <v>28065</v>
      </c>
      <c r="J1485" s="1">
        <v>28065</v>
      </c>
      <c r="K1485" s="1">
        <v>28082</v>
      </c>
      <c r="L1485" s="1">
        <v>28232</v>
      </c>
      <c r="M1485" s="1">
        <v>28283</v>
      </c>
      <c r="N1485" s="1">
        <v>27927</v>
      </c>
      <c r="O1485" s="1">
        <v>27742</v>
      </c>
      <c r="P1485" s="1">
        <v>27377</v>
      </c>
      <c r="Q1485" s="1">
        <v>27264</v>
      </c>
      <c r="T1485"/>
    </row>
    <row r="1486" spans="1:20" x14ac:dyDescent="0.15">
      <c r="A1486" t="s">
        <v>11478</v>
      </c>
      <c r="B1486">
        <v>29001</v>
      </c>
      <c r="C1486" t="s">
        <v>11479</v>
      </c>
      <c r="D1486" t="str">
        <f t="shared" si="68"/>
        <v>Missouri</v>
      </c>
      <c r="E1486" t="str">
        <f t="shared" si="69"/>
        <v xml:space="preserve">Adair </v>
      </c>
      <c r="F1486" t="s">
        <v>15377</v>
      </c>
      <c r="G1486" t="s">
        <v>14812</v>
      </c>
      <c r="H1486" s="4" t="s">
        <v>122</v>
      </c>
      <c r="I1486" s="1">
        <v>25607</v>
      </c>
      <c r="J1486" s="1">
        <v>25607</v>
      </c>
      <c r="K1486" s="1">
        <v>25614</v>
      </c>
      <c r="L1486" s="1">
        <v>25610</v>
      </c>
      <c r="M1486" s="1">
        <v>25680</v>
      </c>
      <c r="N1486" s="1">
        <v>25702</v>
      </c>
      <c r="O1486" s="1">
        <v>25564</v>
      </c>
      <c r="P1486" s="1">
        <v>25430</v>
      </c>
      <c r="Q1486" s="1">
        <v>25359</v>
      </c>
    </row>
    <row r="1487" spans="1:20" x14ac:dyDescent="0.15">
      <c r="A1487" t="s">
        <v>11480</v>
      </c>
      <c r="B1487">
        <v>29003</v>
      </c>
      <c r="C1487" t="s">
        <v>11481</v>
      </c>
      <c r="D1487" t="str">
        <f t="shared" si="68"/>
        <v>Missouri</v>
      </c>
      <c r="E1487" t="str">
        <f t="shared" si="69"/>
        <v xml:space="preserve">Andrew </v>
      </c>
      <c r="F1487" t="s">
        <v>15738</v>
      </c>
      <c r="G1487" t="s">
        <v>14812</v>
      </c>
      <c r="H1487" s="48" t="s">
        <v>122</v>
      </c>
      <c r="I1487" s="1">
        <v>17291</v>
      </c>
      <c r="J1487" s="1">
        <v>17291</v>
      </c>
      <c r="K1487" s="1">
        <v>17321</v>
      </c>
      <c r="L1487" s="1">
        <v>17271</v>
      </c>
      <c r="M1487" s="1">
        <v>17390</v>
      </c>
      <c r="N1487" s="1">
        <v>17369</v>
      </c>
      <c r="O1487" s="1">
        <v>17335</v>
      </c>
      <c r="P1487" s="1">
        <v>17291</v>
      </c>
      <c r="Q1487" s="1">
        <v>17350</v>
      </c>
    </row>
    <row r="1488" spans="1:20" x14ac:dyDescent="0.15">
      <c r="A1488" t="s">
        <v>11482</v>
      </c>
      <c r="B1488">
        <v>29005</v>
      </c>
      <c r="C1488" t="s">
        <v>11483</v>
      </c>
      <c r="D1488" t="str">
        <f t="shared" si="68"/>
        <v>Missouri</v>
      </c>
      <c r="E1488" t="str">
        <f t="shared" si="69"/>
        <v xml:space="preserve">Atchison </v>
      </c>
      <c r="F1488" t="s">
        <v>15422</v>
      </c>
      <c r="G1488" t="s">
        <v>14812</v>
      </c>
      <c r="H1488" s="48" t="s">
        <v>122</v>
      </c>
      <c r="I1488" s="1">
        <v>5685</v>
      </c>
      <c r="J1488" s="1">
        <v>5685</v>
      </c>
      <c r="K1488" s="1">
        <v>5646</v>
      </c>
      <c r="L1488" s="1">
        <v>5581</v>
      </c>
      <c r="M1488" s="1">
        <v>5518</v>
      </c>
      <c r="N1488" s="1">
        <v>5424</v>
      </c>
      <c r="O1488" s="1">
        <v>5363</v>
      </c>
      <c r="P1488" s="1">
        <v>5301</v>
      </c>
      <c r="Q1488" s="1">
        <v>5293</v>
      </c>
      <c r="T1488"/>
    </row>
    <row r="1489" spans="1:20" x14ac:dyDescent="0.15">
      <c r="A1489" t="s">
        <v>11484</v>
      </c>
      <c r="B1489">
        <v>29007</v>
      </c>
      <c r="C1489" t="s">
        <v>11485</v>
      </c>
      <c r="D1489" t="str">
        <f t="shared" si="68"/>
        <v>Missouri</v>
      </c>
      <c r="E1489" t="str">
        <f t="shared" si="69"/>
        <v xml:space="preserve">Audrain </v>
      </c>
      <c r="F1489" t="s">
        <v>15739</v>
      </c>
      <c r="G1489" t="s">
        <v>14812</v>
      </c>
      <c r="H1489" s="4" t="s">
        <v>122</v>
      </c>
      <c r="I1489" s="1">
        <v>25529</v>
      </c>
      <c r="J1489" s="1">
        <v>25529</v>
      </c>
      <c r="K1489" s="1">
        <v>25462</v>
      </c>
      <c r="L1489" s="1">
        <v>25601</v>
      </c>
      <c r="M1489" s="1">
        <v>25627</v>
      </c>
      <c r="N1489" s="1">
        <v>25658</v>
      </c>
      <c r="O1489" s="1">
        <v>25952</v>
      </c>
      <c r="P1489" s="1">
        <v>26082</v>
      </c>
      <c r="Q1489" s="1">
        <v>26021</v>
      </c>
      <c r="T1489"/>
    </row>
    <row r="1490" spans="1:20" x14ac:dyDescent="0.15">
      <c r="A1490" t="s">
        <v>11486</v>
      </c>
      <c r="B1490">
        <v>29009</v>
      </c>
      <c r="C1490" t="s">
        <v>11487</v>
      </c>
      <c r="D1490" t="str">
        <f t="shared" si="68"/>
        <v>Missouri</v>
      </c>
      <c r="E1490" t="str">
        <f t="shared" si="69"/>
        <v xml:space="preserve">Barry </v>
      </c>
      <c r="F1490" t="s">
        <v>15586</v>
      </c>
      <c r="G1490" t="s">
        <v>14812</v>
      </c>
      <c r="H1490" t="s">
        <v>16760</v>
      </c>
      <c r="I1490" s="1">
        <v>35597</v>
      </c>
      <c r="J1490" s="1">
        <v>35597</v>
      </c>
      <c r="K1490" s="1">
        <v>35747</v>
      </c>
      <c r="L1490" s="1">
        <v>35662</v>
      </c>
      <c r="M1490" s="1">
        <v>35673</v>
      </c>
      <c r="N1490" s="1">
        <v>35702</v>
      </c>
      <c r="O1490" s="1">
        <v>35706</v>
      </c>
      <c r="P1490" s="1">
        <v>35766</v>
      </c>
      <c r="Q1490" s="1">
        <v>35732</v>
      </c>
      <c r="T1490"/>
    </row>
    <row r="1491" spans="1:20" x14ac:dyDescent="0.15">
      <c r="A1491" t="s">
        <v>11488</v>
      </c>
      <c r="B1491">
        <v>29011</v>
      </c>
      <c r="C1491" t="s">
        <v>11489</v>
      </c>
      <c r="D1491" t="str">
        <f t="shared" si="68"/>
        <v>Missouri</v>
      </c>
      <c r="E1491" t="str">
        <f t="shared" si="69"/>
        <v xml:space="preserve">Barton </v>
      </c>
      <c r="F1491" t="s">
        <v>15424</v>
      </c>
      <c r="G1491" t="s">
        <v>14812</v>
      </c>
      <c r="H1491" s="33" t="s">
        <v>16760</v>
      </c>
      <c r="I1491" s="1">
        <v>12402</v>
      </c>
      <c r="J1491" s="1">
        <v>12402</v>
      </c>
      <c r="K1491" s="1">
        <v>12367</v>
      </c>
      <c r="L1491" s="1">
        <v>12369</v>
      </c>
      <c r="M1491" s="1">
        <v>12348</v>
      </c>
      <c r="N1491" s="1">
        <v>12219</v>
      </c>
      <c r="O1491" s="1">
        <v>12024</v>
      </c>
      <c r="P1491" s="1">
        <v>11877</v>
      </c>
      <c r="Q1491" s="1">
        <v>11908</v>
      </c>
      <c r="T1491"/>
    </row>
    <row r="1492" spans="1:20" x14ac:dyDescent="0.15">
      <c r="A1492" t="s">
        <v>11490</v>
      </c>
      <c r="B1492">
        <v>29013</v>
      </c>
      <c r="C1492" t="s">
        <v>11491</v>
      </c>
      <c r="D1492" t="str">
        <f t="shared" si="68"/>
        <v>Missouri</v>
      </c>
      <c r="E1492" t="str">
        <f t="shared" si="69"/>
        <v xml:space="preserve">Bates </v>
      </c>
      <c r="F1492" t="s">
        <v>15740</v>
      </c>
      <c r="G1492" t="s">
        <v>14812</v>
      </c>
      <c r="H1492" s="4" t="s">
        <v>16760</v>
      </c>
      <c r="I1492" s="1">
        <v>17049</v>
      </c>
      <c r="J1492" s="1">
        <v>17049</v>
      </c>
      <c r="K1492" s="1">
        <v>17040</v>
      </c>
      <c r="L1492" s="1">
        <v>17023</v>
      </c>
      <c r="M1492" s="1">
        <v>16696</v>
      </c>
      <c r="N1492" s="1">
        <v>16489</v>
      </c>
      <c r="O1492" s="1">
        <v>16551</v>
      </c>
      <c r="P1492" s="1">
        <v>16410</v>
      </c>
      <c r="Q1492" s="1">
        <v>16417</v>
      </c>
      <c r="T1492"/>
    </row>
    <row r="1493" spans="1:20" x14ac:dyDescent="0.15">
      <c r="A1493" t="s">
        <v>11492</v>
      </c>
      <c r="B1493">
        <v>29015</v>
      </c>
      <c r="C1493" t="s">
        <v>11493</v>
      </c>
      <c r="D1493" t="str">
        <f t="shared" si="68"/>
        <v>Missouri</v>
      </c>
      <c r="E1493" t="str">
        <f t="shared" si="69"/>
        <v xml:space="preserve">Benton </v>
      </c>
      <c r="F1493" t="s">
        <v>14913</v>
      </c>
      <c r="G1493" t="s">
        <v>14812</v>
      </c>
      <c r="H1493" s="4" t="s">
        <v>16760</v>
      </c>
      <c r="I1493" s="1">
        <v>19056</v>
      </c>
      <c r="J1493" s="1">
        <v>19056</v>
      </c>
      <c r="K1493" s="1">
        <v>19109</v>
      </c>
      <c r="L1493" s="1">
        <v>19015</v>
      </c>
      <c r="M1493" s="1">
        <v>18939</v>
      </c>
      <c r="N1493" s="1">
        <v>18866</v>
      </c>
      <c r="O1493" s="1">
        <v>18794</v>
      </c>
      <c r="P1493" s="1">
        <v>18687</v>
      </c>
      <c r="Q1493" s="1">
        <v>18839</v>
      </c>
      <c r="T1493"/>
    </row>
    <row r="1494" spans="1:20" x14ac:dyDescent="0.15">
      <c r="A1494" t="s">
        <v>11494</v>
      </c>
      <c r="B1494">
        <v>29017</v>
      </c>
      <c r="C1494" t="s">
        <v>11495</v>
      </c>
      <c r="D1494" t="str">
        <f t="shared" si="68"/>
        <v>Missouri</v>
      </c>
      <c r="E1494" t="str">
        <f t="shared" si="69"/>
        <v xml:space="preserve">Bollinger </v>
      </c>
      <c r="F1494" t="s">
        <v>15741</v>
      </c>
      <c r="G1494" t="s">
        <v>14812</v>
      </c>
      <c r="H1494" s="4" t="s">
        <v>16760</v>
      </c>
      <c r="I1494" s="1">
        <v>12363</v>
      </c>
      <c r="J1494" s="1">
        <v>12363</v>
      </c>
      <c r="K1494" s="1">
        <v>12343</v>
      </c>
      <c r="L1494" s="1">
        <v>12372</v>
      </c>
      <c r="M1494" s="1">
        <v>12395</v>
      </c>
      <c r="N1494" s="1">
        <v>12435</v>
      </c>
      <c r="O1494" s="1">
        <v>12368</v>
      </c>
      <c r="P1494" s="1">
        <v>12161</v>
      </c>
      <c r="Q1494" s="1">
        <v>12052</v>
      </c>
      <c r="T1494"/>
    </row>
    <row r="1495" spans="1:20" x14ac:dyDescent="0.15">
      <c r="A1495" t="s">
        <v>11496</v>
      </c>
      <c r="B1495">
        <v>29019</v>
      </c>
      <c r="C1495" t="s">
        <v>11497</v>
      </c>
      <c r="D1495" t="str">
        <f t="shared" si="68"/>
        <v>Missouri</v>
      </c>
      <c r="E1495" t="str">
        <f t="shared" si="69"/>
        <v xml:space="preserve">Boone </v>
      </c>
      <c r="F1495" t="s">
        <v>14914</v>
      </c>
      <c r="G1495" t="s">
        <v>14812</v>
      </c>
      <c r="H1495" s="4" t="s">
        <v>16760</v>
      </c>
      <c r="I1495" s="1">
        <v>162642</v>
      </c>
      <c r="J1495" s="1">
        <v>162645</v>
      </c>
      <c r="K1495" s="1">
        <v>163201</v>
      </c>
      <c r="L1495" s="1">
        <v>166030</v>
      </c>
      <c r="M1495" s="1">
        <v>168746</v>
      </c>
      <c r="N1495" s="1">
        <v>171072</v>
      </c>
      <c r="O1495" s="1">
        <v>172906</v>
      </c>
      <c r="P1495" s="1">
        <v>174546</v>
      </c>
      <c r="Q1495" s="1">
        <v>176594</v>
      </c>
      <c r="T1495"/>
    </row>
    <row r="1496" spans="1:20" x14ac:dyDescent="0.15">
      <c r="A1496" t="s">
        <v>11498</v>
      </c>
      <c r="B1496">
        <v>29021</v>
      </c>
      <c r="C1496" t="s">
        <v>11499</v>
      </c>
      <c r="D1496" t="str">
        <f t="shared" si="68"/>
        <v>Missouri</v>
      </c>
      <c r="E1496" t="str">
        <f t="shared" si="69"/>
        <v xml:space="preserve">Buchanan </v>
      </c>
      <c r="F1496" t="s">
        <v>15383</v>
      </c>
      <c r="G1496" t="s">
        <v>14812</v>
      </c>
      <c r="H1496" s="48" t="s">
        <v>122</v>
      </c>
      <c r="I1496" s="1">
        <v>89201</v>
      </c>
      <c r="J1496" s="1">
        <v>89201</v>
      </c>
      <c r="K1496" s="1">
        <v>89096</v>
      </c>
      <c r="L1496" s="1">
        <v>89618</v>
      </c>
      <c r="M1496" s="1">
        <v>89858</v>
      </c>
      <c r="N1496" s="1">
        <v>89776</v>
      </c>
      <c r="O1496" s="1">
        <v>89486</v>
      </c>
      <c r="P1496" s="1">
        <v>89016</v>
      </c>
      <c r="Q1496" s="1">
        <v>88938</v>
      </c>
      <c r="T1496"/>
    </row>
    <row r="1497" spans="1:20" x14ac:dyDescent="0.15">
      <c r="A1497" t="s">
        <v>11500</v>
      </c>
      <c r="B1497">
        <v>29023</v>
      </c>
      <c r="C1497" t="s">
        <v>11501</v>
      </c>
      <c r="D1497" t="str">
        <f t="shared" si="68"/>
        <v>Missouri</v>
      </c>
      <c r="E1497" t="str">
        <f t="shared" si="69"/>
        <v xml:space="preserve">Butler </v>
      </c>
      <c r="F1497" t="s">
        <v>14835</v>
      </c>
      <c r="G1497" t="s">
        <v>14812</v>
      </c>
      <c r="H1497" s="4" t="s">
        <v>16760</v>
      </c>
      <c r="I1497" s="1">
        <v>42794</v>
      </c>
      <c r="J1497" s="1">
        <v>42794</v>
      </c>
      <c r="K1497" s="1">
        <v>42797</v>
      </c>
      <c r="L1497" s="1">
        <v>42989</v>
      </c>
      <c r="M1497" s="1">
        <v>43004</v>
      </c>
      <c r="N1497" s="1">
        <v>42970</v>
      </c>
      <c r="O1497" s="1">
        <v>42865</v>
      </c>
      <c r="P1497" s="1">
        <v>42859</v>
      </c>
      <c r="Q1497" s="1">
        <v>42739</v>
      </c>
      <c r="T1497"/>
    </row>
    <row r="1498" spans="1:20" x14ac:dyDescent="0.15">
      <c r="A1498" t="s">
        <v>11502</v>
      </c>
      <c r="B1498">
        <v>29025</v>
      </c>
      <c r="C1498" t="s">
        <v>11503</v>
      </c>
      <c r="D1498" t="str">
        <f t="shared" si="68"/>
        <v>Missouri</v>
      </c>
      <c r="E1498" t="str">
        <f t="shared" si="69"/>
        <v xml:space="preserve">Caldwell </v>
      </c>
      <c r="F1498" t="s">
        <v>15498</v>
      </c>
      <c r="G1498" t="s">
        <v>14812</v>
      </c>
      <c r="H1498" s="48" t="s">
        <v>122</v>
      </c>
      <c r="I1498" s="1">
        <v>9424</v>
      </c>
      <c r="J1498" s="1">
        <v>9424</v>
      </c>
      <c r="K1498" s="1">
        <v>9445</v>
      </c>
      <c r="L1498" s="1">
        <v>9214</v>
      </c>
      <c r="M1498" s="1">
        <v>9117</v>
      </c>
      <c r="N1498" s="1">
        <v>9069</v>
      </c>
      <c r="O1498" s="1">
        <v>9017</v>
      </c>
      <c r="P1498" s="1">
        <v>9020</v>
      </c>
      <c r="Q1498" s="1">
        <v>9062</v>
      </c>
      <c r="T1498"/>
    </row>
    <row r="1499" spans="1:20" x14ac:dyDescent="0.15">
      <c r="A1499" t="s">
        <v>11504</v>
      </c>
      <c r="B1499">
        <v>29027</v>
      </c>
      <c r="C1499" t="s">
        <v>11505</v>
      </c>
      <c r="D1499" t="str">
        <f t="shared" si="68"/>
        <v>Missouri</v>
      </c>
      <c r="E1499" t="str">
        <f t="shared" si="69"/>
        <v xml:space="preserve">Callaway </v>
      </c>
      <c r="F1499" t="s">
        <v>15742</v>
      </c>
      <c r="G1499" t="s">
        <v>14812</v>
      </c>
      <c r="H1499" s="4" t="s">
        <v>16760</v>
      </c>
      <c r="I1499" s="1">
        <v>44332</v>
      </c>
      <c r="J1499" s="1">
        <v>44330</v>
      </c>
      <c r="K1499" s="1">
        <v>44329</v>
      </c>
      <c r="L1499" s="1">
        <v>44317</v>
      </c>
      <c r="M1499" s="1">
        <v>44442</v>
      </c>
      <c r="N1499" s="1">
        <v>44513</v>
      </c>
      <c r="O1499" s="1">
        <v>44692</v>
      </c>
      <c r="P1499" s="1">
        <v>44739</v>
      </c>
      <c r="Q1499" s="1">
        <v>45078</v>
      </c>
      <c r="T1499"/>
    </row>
    <row r="1500" spans="1:20" x14ac:dyDescent="0.15">
      <c r="A1500" t="s">
        <v>11506</v>
      </c>
      <c r="B1500">
        <v>29029</v>
      </c>
      <c r="C1500" t="s">
        <v>11507</v>
      </c>
      <c r="D1500" t="str">
        <f t="shared" si="68"/>
        <v>Missouri</v>
      </c>
      <c r="E1500" t="str">
        <f t="shared" si="69"/>
        <v xml:space="preserve">Camden </v>
      </c>
      <c r="F1500" t="s">
        <v>15153</v>
      </c>
      <c r="G1500" t="s">
        <v>14812</v>
      </c>
      <c r="H1500" s="4" t="s">
        <v>16760</v>
      </c>
      <c r="I1500" s="1">
        <v>44002</v>
      </c>
      <c r="J1500" s="1">
        <v>44001</v>
      </c>
      <c r="K1500" s="1">
        <v>44036</v>
      </c>
      <c r="L1500" s="1">
        <v>43622</v>
      </c>
      <c r="M1500" s="1">
        <v>43914</v>
      </c>
      <c r="N1500" s="1">
        <v>43891</v>
      </c>
      <c r="O1500" s="1">
        <v>44130</v>
      </c>
      <c r="P1500" s="1">
        <v>44329</v>
      </c>
      <c r="Q1500" s="1">
        <v>44497</v>
      </c>
      <c r="T1500"/>
    </row>
    <row r="1501" spans="1:20" x14ac:dyDescent="0.15">
      <c r="A1501" t="s">
        <v>11508</v>
      </c>
      <c r="B1501">
        <v>29031</v>
      </c>
      <c r="C1501" t="s">
        <v>11509</v>
      </c>
      <c r="D1501" t="str">
        <f t="shared" si="68"/>
        <v>Missouri</v>
      </c>
      <c r="E1501" t="str">
        <f t="shared" si="69"/>
        <v xml:space="preserve">Cape Girardeau </v>
      </c>
      <c r="F1501" t="s">
        <v>15743</v>
      </c>
      <c r="G1501" t="s">
        <v>14812</v>
      </c>
      <c r="H1501" s="4" t="s">
        <v>16760</v>
      </c>
      <c r="I1501" s="1">
        <v>75674</v>
      </c>
      <c r="J1501" s="1">
        <v>75674</v>
      </c>
      <c r="K1501" s="1">
        <v>75886</v>
      </c>
      <c r="L1501" s="1">
        <v>76674</v>
      </c>
      <c r="M1501" s="1">
        <v>77171</v>
      </c>
      <c r="N1501" s="1">
        <v>77636</v>
      </c>
      <c r="O1501" s="1">
        <v>78147</v>
      </c>
      <c r="P1501" s="1">
        <v>78577</v>
      </c>
      <c r="Q1501" s="1">
        <v>78913</v>
      </c>
      <c r="T1501"/>
    </row>
    <row r="1502" spans="1:20" x14ac:dyDescent="0.15">
      <c r="A1502" t="s">
        <v>11510</v>
      </c>
      <c r="B1502">
        <v>29033</v>
      </c>
      <c r="C1502" t="s">
        <v>11511</v>
      </c>
      <c r="D1502" t="str">
        <f t="shared" si="68"/>
        <v>Missouri</v>
      </c>
      <c r="E1502" t="str">
        <f t="shared" si="69"/>
        <v xml:space="preserve">Carroll </v>
      </c>
      <c r="F1502" t="s">
        <v>14916</v>
      </c>
      <c r="G1502" t="s">
        <v>14812</v>
      </c>
      <c r="H1502" s="4" t="s">
        <v>122</v>
      </c>
      <c r="I1502" s="1">
        <v>9295</v>
      </c>
      <c r="J1502" s="1">
        <v>9295</v>
      </c>
      <c r="K1502" s="1">
        <v>9289</v>
      </c>
      <c r="L1502" s="1">
        <v>9257</v>
      </c>
      <c r="M1502" s="1">
        <v>9096</v>
      </c>
      <c r="N1502" s="1">
        <v>9097</v>
      </c>
      <c r="O1502" s="1">
        <v>8995</v>
      </c>
      <c r="P1502" s="1">
        <v>8945</v>
      </c>
      <c r="Q1502" s="1">
        <v>8913</v>
      </c>
      <c r="T1502"/>
    </row>
    <row r="1503" spans="1:20" x14ac:dyDescent="0.15">
      <c r="A1503" t="s">
        <v>11512</v>
      </c>
      <c r="B1503">
        <v>29035</v>
      </c>
      <c r="C1503" t="s">
        <v>11513</v>
      </c>
      <c r="D1503" t="str">
        <f t="shared" si="68"/>
        <v>Missouri</v>
      </c>
      <c r="E1503" t="str">
        <f t="shared" si="69"/>
        <v xml:space="preserve">Carter </v>
      </c>
      <c r="F1503" t="s">
        <v>15502</v>
      </c>
      <c r="G1503" t="s">
        <v>14812</v>
      </c>
      <c r="H1503" s="4" t="s">
        <v>16760</v>
      </c>
      <c r="I1503" s="1">
        <v>6265</v>
      </c>
      <c r="J1503" s="1">
        <v>6265</v>
      </c>
      <c r="K1503" s="1">
        <v>6297</v>
      </c>
      <c r="L1503" s="1">
        <v>6315</v>
      </c>
      <c r="M1503" s="1">
        <v>6256</v>
      </c>
      <c r="N1503" s="1">
        <v>6313</v>
      </c>
      <c r="O1503" s="1">
        <v>6256</v>
      </c>
      <c r="P1503" s="1">
        <v>6250</v>
      </c>
      <c r="Q1503" s="1">
        <v>6168</v>
      </c>
      <c r="T1503"/>
    </row>
    <row r="1504" spans="1:20" x14ac:dyDescent="0.15">
      <c r="A1504" t="s">
        <v>11514</v>
      </c>
      <c r="B1504">
        <v>29037</v>
      </c>
      <c r="C1504" t="s">
        <v>11515</v>
      </c>
      <c r="D1504" t="str">
        <f t="shared" si="68"/>
        <v>Missouri</v>
      </c>
      <c r="E1504" t="str">
        <f t="shared" si="69"/>
        <v xml:space="preserve">Cass </v>
      </c>
      <c r="F1504" t="s">
        <v>15286</v>
      </c>
      <c r="G1504" t="s">
        <v>14812</v>
      </c>
      <c r="H1504" s="4" t="s">
        <v>16760</v>
      </c>
      <c r="I1504" s="1">
        <v>99478</v>
      </c>
      <c r="J1504" s="1">
        <v>99494</v>
      </c>
      <c r="K1504" s="1">
        <v>99776</v>
      </c>
      <c r="L1504" s="1">
        <v>99999</v>
      </c>
      <c r="M1504" s="1">
        <v>100521</v>
      </c>
      <c r="N1504" s="1">
        <v>100807</v>
      </c>
      <c r="O1504" s="1">
        <v>100951</v>
      </c>
      <c r="P1504" s="1">
        <v>101496</v>
      </c>
      <c r="Q1504" s="1">
        <v>102845</v>
      </c>
      <c r="T1504"/>
    </row>
    <row r="1505" spans="1:20" x14ac:dyDescent="0.15">
      <c r="A1505" t="s">
        <v>11516</v>
      </c>
      <c r="B1505">
        <v>29039</v>
      </c>
      <c r="C1505" t="s">
        <v>11517</v>
      </c>
      <c r="D1505" t="str">
        <f t="shared" si="68"/>
        <v>Missouri</v>
      </c>
      <c r="E1505" t="str">
        <f t="shared" si="69"/>
        <v xml:space="preserve">Cedar </v>
      </c>
      <c r="F1505" t="s">
        <v>15385</v>
      </c>
      <c r="G1505" t="s">
        <v>14812</v>
      </c>
      <c r="H1505" s="4" t="s">
        <v>16760</v>
      </c>
      <c r="I1505" s="1">
        <v>13982</v>
      </c>
      <c r="J1505" s="1">
        <v>13982</v>
      </c>
      <c r="K1505" s="1">
        <v>13984</v>
      </c>
      <c r="L1505" s="1">
        <v>13839</v>
      </c>
      <c r="M1505" s="1">
        <v>13830</v>
      </c>
      <c r="N1505" s="1">
        <v>13933</v>
      </c>
      <c r="O1505" s="1">
        <v>13938</v>
      </c>
      <c r="P1505" s="1">
        <v>13944</v>
      </c>
      <c r="Q1505" s="1">
        <v>14016</v>
      </c>
      <c r="T1505"/>
    </row>
    <row r="1506" spans="1:20" x14ac:dyDescent="0.15">
      <c r="A1506" t="s">
        <v>11518</v>
      </c>
      <c r="B1506">
        <v>29041</v>
      </c>
      <c r="C1506" t="s">
        <v>11519</v>
      </c>
      <c r="D1506" t="str">
        <f t="shared" si="68"/>
        <v>Missouri</v>
      </c>
      <c r="E1506" t="str">
        <f t="shared" si="69"/>
        <v xml:space="preserve">Chariton </v>
      </c>
      <c r="F1506" t="s">
        <v>15744</v>
      </c>
      <c r="G1506" t="s">
        <v>14812</v>
      </c>
      <c r="H1506" s="4" t="s">
        <v>122</v>
      </c>
      <c r="I1506" s="1">
        <v>7831</v>
      </c>
      <c r="J1506" s="1">
        <v>7827</v>
      </c>
      <c r="K1506" s="1">
        <v>7832</v>
      </c>
      <c r="L1506" s="1">
        <v>7731</v>
      </c>
      <c r="M1506" s="1">
        <v>7665</v>
      </c>
      <c r="N1506" s="1">
        <v>7627</v>
      </c>
      <c r="O1506" s="1">
        <v>7674</v>
      </c>
      <c r="P1506" s="1">
        <v>7592</v>
      </c>
      <c r="Q1506" s="1">
        <v>7516</v>
      </c>
      <c r="T1506"/>
    </row>
    <row r="1507" spans="1:20" x14ac:dyDescent="0.15">
      <c r="A1507" t="s">
        <v>11520</v>
      </c>
      <c r="B1507">
        <v>29043</v>
      </c>
      <c r="C1507" t="s">
        <v>11521</v>
      </c>
      <c r="D1507" t="str">
        <f t="shared" si="68"/>
        <v>Missouri</v>
      </c>
      <c r="E1507" t="str">
        <f t="shared" si="69"/>
        <v xml:space="preserve">Christian </v>
      </c>
      <c r="F1507" t="s">
        <v>15288</v>
      </c>
      <c r="G1507" t="s">
        <v>14812</v>
      </c>
      <c r="H1507" s="4" t="s">
        <v>16760</v>
      </c>
      <c r="I1507" s="1">
        <v>77422</v>
      </c>
      <c r="J1507" s="1">
        <v>77417</v>
      </c>
      <c r="K1507" s="1">
        <v>77854</v>
      </c>
      <c r="L1507" s="1">
        <v>78694</v>
      </c>
      <c r="M1507" s="1">
        <v>79762</v>
      </c>
      <c r="N1507" s="1">
        <v>80774</v>
      </c>
      <c r="O1507" s="1">
        <v>82048</v>
      </c>
      <c r="P1507" s="1">
        <v>83282</v>
      </c>
      <c r="Q1507" s="1">
        <v>84401</v>
      </c>
      <c r="T1507"/>
    </row>
    <row r="1508" spans="1:20" x14ac:dyDescent="0.15">
      <c r="A1508" t="s">
        <v>11522</v>
      </c>
      <c r="B1508">
        <v>29045</v>
      </c>
      <c r="C1508" t="s">
        <v>11523</v>
      </c>
      <c r="D1508" t="str">
        <f t="shared" si="68"/>
        <v>Missouri</v>
      </c>
      <c r="E1508" t="str">
        <f t="shared" si="69"/>
        <v xml:space="preserve">Clark </v>
      </c>
      <c r="F1508" t="s">
        <v>14918</v>
      </c>
      <c r="G1508" t="s">
        <v>14812</v>
      </c>
      <c r="H1508" s="4" t="s">
        <v>122</v>
      </c>
      <c r="I1508" s="1">
        <v>7139</v>
      </c>
      <c r="J1508" s="1">
        <v>7129</v>
      </c>
      <c r="K1508" s="1">
        <v>7126</v>
      </c>
      <c r="L1508" s="1">
        <v>7030</v>
      </c>
      <c r="M1508" s="1">
        <v>6978</v>
      </c>
      <c r="N1508" s="1">
        <v>6906</v>
      </c>
      <c r="O1508" s="1">
        <v>6884</v>
      </c>
      <c r="P1508" s="1">
        <v>6810</v>
      </c>
      <c r="Q1508" s="1">
        <v>6723</v>
      </c>
      <c r="T1508"/>
    </row>
    <row r="1509" spans="1:20" x14ac:dyDescent="0.15">
      <c r="A1509" t="s">
        <v>11524</v>
      </c>
      <c r="B1509">
        <v>29047</v>
      </c>
      <c r="C1509" t="s">
        <v>11525</v>
      </c>
      <c r="D1509" t="str">
        <f t="shared" si="68"/>
        <v>Missouri</v>
      </c>
      <c r="E1509" t="str">
        <f t="shared" si="69"/>
        <v xml:space="preserve">Clay </v>
      </c>
      <c r="F1509" t="s">
        <v>14842</v>
      </c>
      <c r="G1509" t="s">
        <v>14812</v>
      </c>
      <c r="H1509" s="48" t="s">
        <v>122</v>
      </c>
      <c r="I1509" s="1">
        <v>221939</v>
      </c>
      <c r="J1509" s="1">
        <v>221950</v>
      </c>
      <c r="K1509" s="1">
        <v>222708</v>
      </c>
      <c r="L1509" s="1">
        <v>225083</v>
      </c>
      <c r="M1509" s="1">
        <v>227530</v>
      </c>
      <c r="N1509" s="1">
        <v>230365</v>
      </c>
      <c r="O1509" s="1">
        <v>233224</v>
      </c>
      <c r="P1509" s="1">
        <v>235471</v>
      </c>
      <c r="Q1509" s="1">
        <v>239085</v>
      </c>
      <c r="T1509"/>
    </row>
    <row r="1510" spans="1:20" x14ac:dyDescent="0.15">
      <c r="A1510" t="s">
        <v>11526</v>
      </c>
      <c r="B1510">
        <v>29049</v>
      </c>
      <c r="C1510" t="s">
        <v>11527</v>
      </c>
      <c r="D1510" t="str">
        <f t="shared" si="68"/>
        <v>Missouri</v>
      </c>
      <c r="E1510" t="str">
        <f t="shared" si="69"/>
        <v xml:space="preserve">Clinton </v>
      </c>
      <c r="F1510" t="s">
        <v>15289</v>
      </c>
      <c r="G1510" t="s">
        <v>14812</v>
      </c>
      <c r="H1510" s="48" t="s">
        <v>122</v>
      </c>
      <c r="I1510" s="1">
        <v>20743</v>
      </c>
      <c r="J1510" s="1">
        <v>20743</v>
      </c>
      <c r="K1510" s="1">
        <v>20732</v>
      </c>
      <c r="L1510" s="1">
        <v>20648</v>
      </c>
      <c r="M1510" s="1">
        <v>20474</v>
      </c>
      <c r="N1510" s="1">
        <v>20482</v>
      </c>
      <c r="O1510" s="1">
        <v>20271</v>
      </c>
      <c r="P1510" s="1">
        <v>20635</v>
      </c>
      <c r="Q1510" s="1">
        <v>20610</v>
      </c>
      <c r="T1510"/>
    </row>
    <row r="1511" spans="1:20" x14ac:dyDescent="0.15">
      <c r="A1511" t="s">
        <v>11528</v>
      </c>
      <c r="B1511">
        <v>29051</v>
      </c>
      <c r="C1511" t="s">
        <v>11529</v>
      </c>
      <c r="D1511" t="str">
        <f t="shared" si="68"/>
        <v>Missouri</v>
      </c>
      <c r="E1511" t="str">
        <f t="shared" si="69"/>
        <v xml:space="preserve">Cole </v>
      </c>
      <c r="F1511" t="s">
        <v>15745</v>
      </c>
      <c r="G1511" t="s">
        <v>14812</v>
      </c>
      <c r="H1511" s="4" t="s">
        <v>16760</v>
      </c>
      <c r="I1511" s="1">
        <v>75990</v>
      </c>
      <c r="J1511" s="1">
        <v>75983</v>
      </c>
      <c r="K1511" s="1">
        <v>76127</v>
      </c>
      <c r="L1511" s="1">
        <v>76387</v>
      </c>
      <c r="M1511" s="1">
        <v>76371</v>
      </c>
      <c r="N1511" s="1">
        <v>76648</v>
      </c>
      <c r="O1511" s="1">
        <v>76583</v>
      </c>
      <c r="P1511" s="1">
        <v>76780</v>
      </c>
      <c r="Q1511" s="1">
        <v>76631</v>
      </c>
      <c r="T1511"/>
    </row>
    <row r="1512" spans="1:20" x14ac:dyDescent="0.15">
      <c r="A1512" t="s">
        <v>11530</v>
      </c>
      <c r="B1512">
        <v>29053</v>
      </c>
      <c r="C1512" t="s">
        <v>11531</v>
      </c>
      <c r="D1512" t="str">
        <f t="shared" si="68"/>
        <v>Missouri</v>
      </c>
      <c r="E1512" t="str">
        <f t="shared" si="69"/>
        <v xml:space="preserve">Cooper </v>
      </c>
      <c r="F1512" t="s">
        <v>15746</v>
      </c>
      <c r="G1512" t="s">
        <v>14812</v>
      </c>
      <c r="H1512" s="4" t="s">
        <v>16760</v>
      </c>
      <c r="I1512" s="1">
        <v>17601</v>
      </c>
      <c r="J1512" s="1">
        <v>17601</v>
      </c>
      <c r="K1512" s="1">
        <v>17589</v>
      </c>
      <c r="L1512" s="1">
        <v>17571</v>
      </c>
      <c r="M1512" s="1">
        <v>17534</v>
      </c>
      <c r="N1512" s="1">
        <v>17631</v>
      </c>
      <c r="O1512" s="1">
        <v>17572</v>
      </c>
      <c r="P1512" s="1">
        <v>17616</v>
      </c>
      <c r="Q1512" s="1">
        <v>17712</v>
      </c>
      <c r="T1512"/>
    </row>
    <row r="1513" spans="1:20" x14ac:dyDescent="0.15">
      <c r="A1513" t="s">
        <v>11532</v>
      </c>
      <c r="B1513">
        <v>29055</v>
      </c>
      <c r="C1513" t="s">
        <v>11533</v>
      </c>
      <c r="D1513" t="str">
        <f t="shared" si="68"/>
        <v>Missouri</v>
      </c>
      <c r="E1513" t="str">
        <f t="shared" si="69"/>
        <v xml:space="preserve">Crawford </v>
      </c>
      <c r="F1513" t="s">
        <v>14923</v>
      </c>
      <c r="G1513" t="s">
        <v>14812</v>
      </c>
      <c r="H1513" s="4" t="s">
        <v>16760</v>
      </c>
      <c r="I1513" s="1">
        <v>24696</v>
      </c>
      <c r="J1513" s="1">
        <v>24696</v>
      </c>
      <c r="K1513" s="1">
        <v>24617</v>
      </c>
      <c r="L1513" s="1">
        <v>24826</v>
      </c>
      <c r="M1513" s="1">
        <v>24779</v>
      </c>
      <c r="N1513" s="1">
        <v>24535</v>
      </c>
      <c r="O1513" s="1">
        <v>24621</v>
      </c>
      <c r="P1513" s="1">
        <v>24487</v>
      </c>
      <c r="Q1513" s="1">
        <v>24302</v>
      </c>
      <c r="T1513"/>
    </row>
    <row r="1514" spans="1:20" x14ac:dyDescent="0.15">
      <c r="A1514" t="s">
        <v>11534</v>
      </c>
      <c r="B1514">
        <v>29057</v>
      </c>
      <c r="C1514" t="s">
        <v>11535</v>
      </c>
      <c r="D1514" t="str">
        <f t="shared" si="68"/>
        <v>Missouri</v>
      </c>
      <c r="E1514" t="str">
        <f t="shared" si="69"/>
        <v xml:space="preserve">Dade </v>
      </c>
      <c r="F1514" t="s">
        <v>15167</v>
      </c>
      <c r="G1514" t="s">
        <v>14812</v>
      </c>
      <c r="H1514" s="4" t="s">
        <v>16760</v>
      </c>
      <c r="I1514" s="1">
        <v>7883</v>
      </c>
      <c r="J1514" s="1">
        <v>7883</v>
      </c>
      <c r="K1514" s="1">
        <v>7857</v>
      </c>
      <c r="L1514" s="1">
        <v>7770</v>
      </c>
      <c r="M1514" s="1">
        <v>7561</v>
      </c>
      <c r="N1514" s="1">
        <v>7546</v>
      </c>
      <c r="O1514" s="1">
        <v>7616</v>
      </c>
      <c r="P1514" s="1">
        <v>7596</v>
      </c>
      <c r="Q1514" s="1">
        <v>7631</v>
      </c>
      <c r="T1514"/>
    </row>
    <row r="1515" spans="1:20" x14ac:dyDescent="0.15">
      <c r="A1515" t="s">
        <v>11536</v>
      </c>
      <c r="B1515">
        <v>29059</v>
      </c>
      <c r="C1515" t="s">
        <v>11537</v>
      </c>
      <c r="D1515" t="str">
        <f t="shared" si="68"/>
        <v>Missouri</v>
      </c>
      <c r="E1515" t="str">
        <f t="shared" si="69"/>
        <v xml:space="preserve">Dallas </v>
      </c>
      <c r="F1515" t="s">
        <v>14852</v>
      </c>
      <c r="G1515" t="s">
        <v>14812</v>
      </c>
      <c r="H1515" s="4" t="s">
        <v>16760</v>
      </c>
      <c r="I1515" s="1">
        <v>16777</v>
      </c>
      <c r="J1515" s="1">
        <v>16777</v>
      </c>
      <c r="K1515" s="1">
        <v>16736</v>
      </c>
      <c r="L1515" s="1">
        <v>16768</v>
      </c>
      <c r="M1515" s="1">
        <v>16781</v>
      </c>
      <c r="N1515" s="1">
        <v>16503</v>
      </c>
      <c r="O1515" s="1">
        <v>16395</v>
      </c>
      <c r="P1515" s="1">
        <v>16413</v>
      </c>
      <c r="Q1515" s="1">
        <v>16448</v>
      </c>
      <c r="T1515"/>
    </row>
    <row r="1516" spans="1:20" x14ac:dyDescent="0.15">
      <c r="A1516" t="s">
        <v>11538</v>
      </c>
      <c r="B1516">
        <v>29061</v>
      </c>
      <c r="C1516" t="s">
        <v>11539</v>
      </c>
      <c r="D1516" t="str">
        <f t="shared" si="68"/>
        <v>Missouri</v>
      </c>
      <c r="E1516" t="str">
        <f t="shared" si="69"/>
        <v xml:space="preserve">Daviess </v>
      </c>
      <c r="F1516" t="s">
        <v>15339</v>
      </c>
      <c r="G1516" t="s">
        <v>14812</v>
      </c>
      <c r="H1516" s="48" t="s">
        <v>122</v>
      </c>
      <c r="I1516" s="1">
        <v>8433</v>
      </c>
      <c r="J1516" s="1">
        <v>8433</v>
      </c>
      <c r="K1516" s="1">
        <v>8442</v>
      </c>
      <c r="L1516" s="1">
        <v>8307</v>
      </c>
      <c r="M1516" s="1">
        <v>8268</v>
      </c>
      <c r="N1516" s="1">
        <v>8266</v>
      </c>
      <c r="O1516" s="1">
        <v>8292</v>
      </c>
      <c r="P1516" s="1">
        <v>8252</v>
      </c>
      <c r="Q1516" s="1">
        <v>8209</v>
      </c>
      <c r="T1516"/>
    </row>
    <row r="1517" spans="1:20" x14ac:dyDescent="0.15">
      <c r="A1517" t="s">
        <v>11540</v>
      </c>
      <c r="B1517">
        <v>29063</v>
      </c>
      <c r="C1517" t="s">
        <v>11541</v>
      </c>
      <c r="D1517" t="str">
        <f t="shared" si="68"/>
        <v>Missouri</v>
      </c>
      <c r="E1517" t="str">
        <f t="shared" si="69"/>
        <v xml:space="preserve">DeKalb </v>
      </c>
      <c r="F1517" t="s">
        <v>14853</v>
      </c>
      <c r="G1517" t="s">
        <v>14812</v>
      </c>
      <c r="H1517" s="48" t="s">
        <v>122</v>
      </c>
      <c r="I1517" s="1">
        <v>12892</v>
      </c>
      <c r="J1517" s="1">
        <v>12892</v>
      </c>
      <c r="K1517" s="1">
        <v>12877</v>
      </c>
      <c r="L1517" s="1">
        <v>12916</v>
      </c>
      <c r="M1517" s="1">
        <v>12875</v>
      </c>
      <c r="N1517" s="1">
        <v>12739</v>
      </c>
      <c r="O1517" s="1">
        <v>12659</v>
      </c>
      <c r="P1517" s="1">
        <v>12645</v>
      </c>
      <c r="Q1517" s="1">
        <v>12613</v>
      </c>
      <c r="T1517"/>
    </row>
    <row r="1518" spans="1:20" x14ac:dyDescent="0.15">
      <c r="A1518" t="s">
        <v>11542</v>
      </c>
      <c r="B1518">
        <v>29065</v>
      </c>
      <c r="C1518" t="s">
        <v>11543</v>
      </c>
      <c r="D1518" t="str">
        <f t="shared" si="68"/>
        <v>Missouri</v>
      </c>
      <c r="E1518" t="str">
        <f t="shared" si="69"/>
        <v xml:space="preserve">Dent </v>
      </c>
      <c r="F1518" t="s">
        <v>15747</v>
      </c>
      <c r="G1518" t="s">
        <v>14812</v>
      </c>
      <c r="H1518" s="4" t="s">
        <v>16760</v>
      </c>
      <c r="I1518" s="1">
        <v>15657</v>
      </c>
      <c r="J1518" s="1">
        <v>15654</v>
      </c>
      <c r="K1518" s="1">
        <v>15709</v>
      </c>
      <c r="L1518" s="1">
        <v>15568</v>
      </c>
      <c r="M1518" s="1">
        <v>15617</v>
      </c>
      <c r="N1518" s="1">
        <v>15692</v>
      </c>
      <c r="O1518" s="1">
        <v>15577</v>
      </c>
      <c r="P1518" s="1">
        <v>15616</v>
      </c>
      <c r="Q1518" s="1">
        <v>15387</v>
      </c>
      <c r="T1518"/>
    </row>
    <row r="1519" spans="1:20" x14ac:dyDescent="0.15">
      <c r="A1519" t="s">
        <v>11544</v>
      </c>
      <c r="B1519">
        <v>29067</v>
      </c>
      <c r="C1519" t="s">
        <v>11545</v>
      </c>
      <c r="D1519" t="str">
        <f t="shared" si="68"/>
        <v>Missouri</v>
      </c>
      <c r="E1519" t="str">
        <f t="shared" si="69"/>
        <v xml:space="preserve">Douglas </v>
      </c>
      <c r="F1519" t="s">
        <v>15041</v>
      </c>
      <c r="G1519" t="s">
        <v>14812</v>
      </c>
      <c r="H1519" s="4" t="s">
        <v>16760</v>
      </c>
      <c r="I1519" s="1">
        <v>13684</v>
      </c>
      <c r="J1519" s="1">
        <v>13686</v>
      </c>
      <c r="K1519" s="1">
        <v>13642</v>
      </c>
      <c r="L1519" s="1">
        <v>13626</v>
      </c>
      <c r="M1519" s="1">
        <v>13594</v>
      </c>
      <c r="N1519" s="1">
        <v>13465</v>
      </c>
      <c r="O1519" s="1">
        <v>13546</v>
      </c>
      <c r="P1519" s="1">
        <v>13372</v>
      </c>
      <c r="Q1519" s="1">
        <v>13358</v>
      </c>
      <c r="T1519"/>
    </row>
    <row r="1520" spans="1:20" x14ac:dyDescent="0.15">
      <c r="A1520" t="s">
        <v>11546</v>
      </c>
      <c r="B1520">
        <v>29069</v>
      </c>
      <c r="C1520" t="s">
        <v>11547</v>
      </c>
      <c r="D1520" t="str">
        <f t="shared" si="68"/>
        <v>Missouri</v>
      </c>
      <c r="E1520" t="str">
        <f t="shared" si="69"/>
        <v xml:space="preserve">Dunklin </v>
      </c>
      <c r="F1520" t="s">
        <v>15748</v>
      </c>
      <c r="G1520" t="s">
        <v>14812</v>
      </c>
      <c r="H1520" s="4" t="s">
        <v>16760</v>
      </c>
      <c r="I1520" s="1">
        <v>31953</v>
      </c>
      <c r="J1520" s="1">
        <v>31953</v>
      </c>
      <c r="K1520" s="1">
        <v>31945</v>
      </c>
      <c r="L1520" s="1">
        <v>32024</v>
      </c>
      <c r="M1520" s="1">
        <v>31860</v>
      </c>
      <c r="N1520" s="1">
        <v>31725</v>
      </c>
      <c r="O1520" s="1">
        <v>31358</v>
      </c>
      <c r="P1520" s="1">
        <v>30877</v>
      </c>
      <c r="Q1520" s="1">
        <v>30535</v>
      </c>
      <c r="T1520"/>
    </row>
    <row r="1521" spans="1:20" x14ac:dyDescent="0.15">
      <c r="A1521" t="s">
        <v>11548</v>
      </c>
      <c r="B1521">
        <v>29071</v>
      </c>
      <c r="C1521" t="s">
        <v>11549</v>
      </c>
      <c r="D1521" t="str">
        <f t="shared" si="68"/>
        <v>Missouri</v>
      </c>
      <c r="E1521" t="str">
        <f t="shared" si="69"/>
        <v xml:space="preserve">Franklin </v>
      </c>
      <c r="F1521" t="s">
        <v>14858</v>
      </c>
      <c r="G1521" t="s">
        <v>14812</v>
      </c>
      <c r="H1521" s="4" t="s">
        <v>16760</v>
      </c>
      <c r="I1521" s="1">
        <v>101492</v>
      </c>
      <c r="J1521" s="1">
        <v>101491</v>
      </c>
      <c r="K1521" s="1">
        <v>101502</v>
      </c>
      <c r="L1521" s="1">
        <v>101615</v>
      </c>
      <c r="M1521" s="1">
        <v>101335</v>
      </c>
      <c r="N1521" s="1">
        <v>101733</v>
      </c>
      <c r="O1521" s="1">
        <v>102029</v>
      </c>
      <c r="P1521" s="1">
        <v>102382</v>
      </c>
      <c r="Q1521" s="1">
        <v>102838</v>
      </c>
      <c r="T1521"/>
    </row>
    <row r="1522" spans="1:20" x14ac:dyDescent="0.15">
      <c r="A1522" t="s">
        <v>11550</v>
      </c>
      <c r="B1522">
        <v>29073</v>
      </c>
      <c r="C1522" t="s">
        <v>11551</v>
      </c>
      <c r="D1522" t="str">
        <f t="shared" si="68"/>
        <v>Missouri</v>
      </c>
      <c r="E1522" t="str">
        <f t="shared" si="69"/>
        <v xml:space="preserve">Gasconade </v>
      </c>
      <c r="F1522" t="s">
        <v>15749</v>
      </c>
      <c r="G1522" t="s">
        <v>14812</v>
      </c>
      <c r="H1522" s="4" t="s">
        <v>16760</v>
      </c>
      <c r="I1522" s="1">
        <v>15222</v>
      </c>
      <c r="J1522" s="1">
        <v>15221</v>
      </c>
      <c r="K1522" s="1">
        <v>15231</v>
      </c>
      <c r="L1522" s="1">
        <v>15109</v>
      </c>
      <c r="M1522" s="1">
        <v>14985</v>
      </c>
      <c r="N1522" s="1">
        <v>14888</v>
      </c>
      <c r="O1522" s="1">
        <v>14870</v>
      </c>
      <c r="P1522" s="1">
        <v>14826</v>
      </c>
      <c r="Q1522" s="1">
        <v>14808</v>
      </c>
      <c r="T1522"/>
    </row>
    <row r="1523" spans="1:20" x14ac:dyDescent="0.15">
      <c r="A1523" t="s">
        <v>11552</v>
      </c>
      <c r="B1523">
        <v>29075</v>
      </c>
      <c r="C1523" t="s">
        <v>11553</v>
      </c>
      <c r="D1523" t="str">
        <f t="shared" si="68"/>
        <v>Missouri</v>
      </c>
      <c r="E1523" t="str">
        <f t="shared" si="69"/>
        <v xml:space="preserve">Gentry </v>
      </c>
      <c r="F1523" t="s">
        <v>15750</v>
      </c>
      <c r="G1523" t="s">
        <v>14812</v>
      </c>
      <c r="H1523" s="4" t="s">
        <v>122</v>
      </c>
      <c r="I1523" s="1">
        <v>6738</v>
      </c>
      <c r="J1523" s="1">
        <v>6738</v>
      </c>
      <c r="K1523" s="1">
        <v>6738</v>
      </c>
      <c r="L1523" s="1">
        <v>6828</v>
      </c>
      <c r="M1523" s="1">
        <v>6803</v>
      </c>
      <c r="N1523" s="1">
        <v>6777</v>
      </c>
      <c r="O1523" s="1">
        <v>6798</v>
      </c>
      <c r="P1523" s="1">
        <v>6685</v>
      </c>
      <c r="Q1523" s="1">
        <v>6661</v>
      </c>
      <c r="T1523"/>
    </row>
    <row r="1524" spans="1:20" x14ac:dyDescent="0.15">
      <c r="A1524" t="s">
        <v>11554</v>
      </c>
      <c r="B1524">
        <v>29077</v>
      </c>
      <c r="C1524" t="s">
        <v>11555</v>
      </c>
      <c r="D1524" t="str">
        <f t="shared" si="68"/>
        <v>Missouri</v>
      </c>
      <c r="E1524" t="str">
        <f t="shared" si="69"/>
        <v xml:space="preserve">Greene </v>
      </c>
      <c r="F1524" t="s">
        <v>14860</v>
      </c>
      <c r="G1524" t="s">
        <v>14812</v>
      </c>
      <c r="H1524" s="4" t="s">
        <v>16760</v>
      </c>
      <c r="I1524" s="1">
        <v>275174</v>
      </c>
      <c r="J1524" s="1">
        <v>275178</v>
      </c>
      <c r="K1524" s="1">
        <v>275384</v>
      </c>
      <c r="L1524" s="1">
        <v>277402</v>
      </c>
      <c r="M1524" s="1">
        <v>280729</v>
      </c>
      <c r="N1524" s="1">
        <v>284012</v>
      </c>
      <c r="O1524" s="1">
        <v>285889</v>
      </c>
      <c r="P1524" s="1">
        <v>287924</v>
      </c>
      <c r="Q1524" s="1">
        <v>288690</v>
      </c>
      <c r="T1524"/>
    </row>
    <row r="1525" spans="1:20" x14ac:dyDescent="0.15">
      <c r="A1525" t="s">
        <v>11556</v>
      </c>
      <c r="B1525">
        <v>29079</v>
      </c>
      <c r="C1525" t="s">
        <v>11557</v>
      </c>
      <c r="D1525" t="str">
        <f t="shared" si="68"/>
        <v>Missouri</v>
      </c>
      <c r="E1525" t="str">
        <f t="shared" si="69"/>
        <v xml:space="preserve">Grundy </v>
      </c>
      <c r="F1525" t="s">
        <v>15298</v>
      </c>
      <c r="G1525" t="s">
        <v>14812</v>
      </c>
      <c r="H1525" s="4" t="s">
        <v>122</v>
      </c>
      <c r="I1525" s="1">
        <v>10261</v>
      </c>
      <c r="J1525" s="1">
        <v>10261</v>
      </c>
      <c r="K1525" s="1">
        <v>10269</v>
      </c>
      <c r="L1525" s="1">
        <v>10265</v>
      </c>
      <c r="M1525" s="1">
        <v>10343</v>
      </c>
      <c r="N1525" s="1">
        <v>10377</v>
      </c>
      <c r="O1525" s="1">
        <v>10209</v>
      </c>
      <c r="P1525" s="1">
        <v>10062</v>
      </c>
      <c r="Q1525" s="1">
        <v>10165</v>
      </c>
      <c r="T1525"/>
    </row>
    <row r="1526" spans="1:20" x14ac:dyDescent="0.15">
      <c r="A1526" t="s">
        <v>11558</v>
      </c>
      <c r="B1526">
        <v>29081</v>
      </c>
      <c r="C1526" t="s">
        <v>11559</v>
      </c>
      <c r="D1526" t="str">
        <f t="shared" si="68"/>
        <v>Missouri</v>
      </c>
      <c r="E1526" t="str">
        <f t="shared" si="69"/>
        <v xml:space="preserve">Harrison </v>
      </c>
      <c r="F1526" t="s">
        <v>15346</v>
      </c>
      <c r="G1526" t="s">
        <v>14812</v>
      </c>
      <c r="H1526" s="48" t="s">
        <v>122</v>
      </c>
      <c r="I1526" s="1">
        <v>8957</v>
      </c>
      <c r="J1526" s="1">
        <v>8957</v>
      </c>
      <c r="K1526" s="1">
        <v>8949</v>
      </c>
      <c r="L1526" s="1">
        <v>8901</v>
      </c>
      <c r="M1526" s="1">
        <v>8734</v>
      </c>
      <c r="N1526" s="1">
        <v>8718</v>
      </c>
      <c r="O1526" s="1">
        <v>8624</v>
      </c>
      <c r="P1526" s="1">
        <v>8613</v>
      </c>
      <c r="Q1526" s="1">
        <v>8556</v>
      </c>
      <c r="T1526"/>
    </row>
    <row r="1527" spans="1:20" x14ac:dyDescent="0.15">
      <c r="A1527" t="s">
        <v>11560</v>
      </c>
      <c r="B1527">
        <v>29083</v>
      </c>
      <c r="C1527" t="s">
        <v>11561</v>
      </c>
      <c r="D1527" t="str">
        <f t="shared" si="68"/>
        <v>Missouri</v>
      </c>
      <c r="E1527" t="str">
        <f t="shared" si="69"/>
        <v xml:space="preserve">Henry </v>
      </c>
      <c r="F1527" t="s">
        <v>14862</v>
      </c>
      <c r="G1527" t="s">
        <v>14812</v>
      </c>
      <c r="H1527" s="4" t="s">
        <v>16760</v>
      </c>
      <c r="I1527" s="1">
        <v>22272</v>
      </c>
      <c r="J1527" s="1">
        <v>22272</v>
      </c>
      <c r="K1527" s="1">
        <v>22249</v>
      </c>
      <c r="L1527" s="1">
        <v>22210</v>
      </c>
      <c r="M1527" s="1">
        <v>22170</v>
      </c>
      <c r="N1527" s="1">
        <v>22081</v>
      </c>
      <c r="O1527" s="1">
        <v>22060</v>
      </c>
      <c r="P1527" s="1">
        <v>21743</v>
      </c>
      <c r="Q1527" s="1">
        <v>21594</v>
      </c>
      <c r="T1527"/>
    </row>
    <row r="1528" spans="1:20" x14ac:dyDescent="0.15">
      <c r="A1528" t="s">
        <v>11562</v>
      </c>
      <c r="B1528">
        <v>29085</v>
      </c>
      <c r="C1528" t="s">
        <v>11563</v>
      </c>
      <c r="D1528" t="str">
        <f t="shared" si="68"/>
        <v>Missouri</v>
      </c>
      <c r="E1528" t="str">
        <f t="shared" si="69"/>
        <v xml:space="preserve">Hickory </v>
      </c>
      <c r="F1528" t="s">
        <v>15751</v>
      </c>
      <c r="G1528" t="s">
        <v>14812</v>
      </c>
      <c r="H1528" s="4" t="s">
        <v>16760</v>
      </c>
      <c r="I1528" s="1">
        <v>9627</v>
      </c>
      <c r="J1528" s="1">
        <v>9627</v>
      </c>
      <c r="K1528" s="1">
        <v>9632</v>
      </c>
      <c r="L1528" s="1">
        <v>9580</v>
      </c>
      <c r="M1528" s="1">
        <v>9388</v>
      </c>
      <c r="N1528" s="1">
        <v>9269</v>
      </c>
      <c r="O1528" s="1">
        <v>9218</v>
      </c>
      <c r="P1528" s="1">
        <v>9193</v>
      </c>
      <c r="Q1528" s="1">
        <v>9269</v>
      </c>
      <c r="T1528"/>
    </row>
    <row r="1529" spans="1:20" x14ac:dyDescent="0.15">
      <c r="A1529" t="s">
        <v>11564</v>
      </c>
      <c r="B1529">
        <v>29087</v>
      </c>
      <c r="C1529" t="s">
        <v>11565</v>
      </c>
      <c r="D1529" t="str">
        <f t="shared" si="68"/>
        <v>Missouri</v>
      </c>
      <c r="E1529" t="str">
        <f t="shared" si="69"/>
        <v xml:space="preserve">Holt </v>
      </c>
      <c r="F1529" t="s">
        <v>15752</v>
      </c>
      <c r="G1529" t="s">
        <v>14812</v>
      </c>
      <c r="H1529" s="48" t="s">
        <v>122</v>
      </c>
      <c r="I1529" s="1">
        <v>4912</v>
      </c>
      <c r="J1529" s="1">
        <v>4912</v>
      </c>
      <c r="K1529" s="1">
        <v>4903</v>
      </c>
      <c r="L1529" s="1">
        <v>4836</v>
      </c>
      <c r="M1529" s="1">
        <v>4663</v>
      </c>
      <c r="N1529" s="1">
        <v>4583</v>
      </c>
      <c r="O1529" s="1">
        <v>4518</v>
      </c>
      <c r="P1529" s="1">
        <v>4471</v>
      </c>
      <c r="Q1529" s="1">
        <v>4448</v>
      </c>
      <c r="T1529"/>
    </row>
    <row r="1530" spans="1:20" x14ac:dyDescent="0.15">
      <c r="A1530" t="s">
        <v>11566</v>
      </c>
      <c r="B1530">
        <v>29089</v>
      </c>
      <c r="C1530" t="s">
        <v>11567</v>
      </c>
      <c r="D1530" t="str">
        <f t="shared" si="68"/>
        <v>Missouri</v>
      </c>
      <c r="E1530" t="str">
        <f t="shared" si="69"/>
        <v xml:space="preserve">Howard </v>
      </c>
      <c r="F1530" t="s">
        <v>14934</v>
      </c>
      <c r="G1530" t="s">
        <v>14812</v>
      </c>
      <c r="H1530" s="4" t="s">
        <v>16760</v>
      </c>
      <c r="I1530" s="1">
        <v>10144</v>
      </c>
      <c r="J1530" s="1">
        <v>10148</v>
      </c>
      <c r="K1530" s="1">
        <v>10140</v>
      </c>
      <c r="L1530" s="1">
        <v>10207</v>
      </c>
      <c r="M1530" s="1">
        <v>10189</v>
      </c>
      <c r="N1530" s="1">
        <v>10236</v>
      </c>
      <c r="O1530" s="1">
        <v>10136</v>
      </c>
      <c r="P1530" s="1">
        <v>10123</v>
      </c>
      <c r="Q1530" s="1">
        <v>10058</v>
      </c>
      <c r="T1530"/>
    </row>
    <row r="1531" spans="1:20" x14ac:dyDescent="0.15">
      <c r="A1531" t="s">
        <v>11568</v>
      </c>
      <c r="B1531">
        <v>29091</v>
      </c>
      <c r="C1531" t="s">
        <v>11569</v>
      </c>
      <c r="D1531" t="str">
        <f t="shared" si="68"/>
        <v>Missouri</v>
      </c>
      <c r="E1531" t="str">
        <f t="shared" si="69"/>
        <v xml:space="preserve">Howell </v>
      </c>
      <c r="F1531" t="s">
        <v>15753</v>
      </c>
      <c r="G1531" t="s">
        <v>14812</v>
      </c>
      <c r="H1531" s="4" t="s">
        <v>16760</v>
      </c>
      <c r="I1531" s="1">
        <v>40400</v>
      </c>
      <c r="J1531" s="1">
        <v>40400</v>
      </c>
      <c r="K1531" s="1">
        <v>40569</v>
      </c>
      <c r="L1531" s="1">
        <v>40609</v>
      </c>
      <c r="M1531" s="1">
        <v>40580</v>
      </c>
      <c r="N1531" s="1">
        <v>40234</v>
      </c>
      <c r="O1531" s="1">
        <v>40168</v>
      </c>
      <c r="P1531" s="1">
        <v>40135</v>
      </c>
      <c r="Q1531" s="1">
        <v>40210</v>
      </c>
      <c r="T1531"/>
    </row>
    <row r="1532" spans="1:20" x14ac:dyDescent="0.15">
      <c r="A1532" t="s">
        <v>11570</v>
      </c>
      <c r="B1532">
        <v>29093</v>
      </c>
      <c r="C1532" t="s">
        <v>11571</v>
      </c>
      <c r="D1532" t="str">
        <f t="shared" si="68"/>
        <v>Missouri</v>
      </c>
      <c r="E1532" t="str">
        <f t="shared" si="69"/>
        <v xml:space="preserve">Iron </v>
      </c>
      <c r="F1532" t="s">
        <v>15605</v>
      </c>
      <c r="G1532" t="s">
        <v>14812</v>
      </c>
      <c r="H1532" s="4" t="s">
        <v>16760</v>
      </c>
      <c r="I1532" s="1">
        <v>10630</v>
      </c>
      <c r="J1532" s="1">
        <v>10628</v>
      </c>
      <c r="K1532" s="1">
        <v>10601</v>
      </c>
      <c r="L1532" s="1">
        <v>10484</v>
      </c>
      <c r="M1532" s="1">
        <v>10419</v>
      </c>
      <c r="N1532" s="1">
        <v>10329</v>
      </c>
      <c r="O1532" s="1">
        <v>10230</v>
      </c>
      <c r="P1532" s="1">
        <v>10099</v>
      </c>
      <c r="Q1532" s="1">
        <v>10022</v>
      </c>
      <c r="T1532"/>
    </row>
    <row r="1533" spans="1:20" x14ac:dyDescent="0.15">
      <c r="A1533" t="s">
        <v>11572</v>
      </c>
      <c r="B1533">
        <v>29095</v>
      </c>
      <c r="C1533" t="s">
        <v>11573</v>
      </c>
      <c r="D1533" t="str">
        <f t="shared" si="68"/>
        <v>Missouri</v>
      </c>
      <c r="E1533" t="str">
        <f t="shared" si="69"/>
        <v xml:space="preserve">Jackson </v>
      </c>
      <c r="F1533" t="s">
        <v>14864</v>
      </c>
      <c r="G1533" t="s">
        <v>14812</v>
      </c>
      <c r="H1533" s="53" t="s">
        <v>16760</v>
      </c>
      <c r="I1533" s="1">
        <v>674158</v>
      </c>
      <c r="J1533" s="1">
        <v>674135</v>
      </c>
      <c r="K1533" s="1">
        <v>674907</v>
      </c>
      <c r="L1533" s="1">
        <v>675185</v>
      </c>
      <c r="M1533" s="1">
        <v>677321</v>
      </c>
      <c r="N1533" s="1">
        <v>679717</v>
      </c>
      <c r="O1533" s="1">
        <v>683001</v>
      </c>
      <c r="P1533" s="1">
        <v>686373</v>
      </c>
      <c r="Q1533" s="1">
        <v>691801</v>
      </c>
      <c r="T1533"/>
    </row>
    <row r="1534" spans="1:20" x14ac:dyDescent="0.15">
      <c r="A1534" t="s">
        <v>11574</v>
      </c>
      <c r="B1534">
        <v>29097</v>
      </c>
      <c r="C1534" t="s">
        <v>11575</v>
      </c>
      <c r="D1534" t="str">
        <f t="shared" si="68"/>
        <v>Missouri</v>
      </c>
      <c r="E1534" t="str">
        <f t="shared" si="69"/>
        <v xml:space="preserve">Jasper </v>
      </c>
      <c r="F1534" t="s">
        <v>15195</v>
      </c>
      <c r="G1534" t="s">
        <v>14812</v>
      </c>
      <c r="H1534" s="33" t="s">
        <v>16760</v>
      </c>
      <c r="I1534" s="1">
        <v>117404</v>
      </c>
      <c r="J1534" s="1">
        <v>117404</v>
      </c>
      <c r="K1534" s="1">
        <v>117722</v>
      </c>
      <c r="L1534" s="1">
        <v>117839</v>
      </c>
      <c r="M1534" s="1">
        <v>115406</v>
      </c>
      <c r="N1534" s="1">
        <v>116455</v>
      </c>
      <c r="O1534" s="1">
        <v>117533</v>
      </c>
      <c r="P1534" s="1">
        <v>118376</v>
      </c>
      <c r="Q1534" s="1">
        <v>119111</v>
      </c>
      <c r="T1534"/>
    </row>
    <row r="1535" spans="1:20" x14ac:dyDescent="0.15">
      <c r="A1535" t="s">
        <v>11576</v>
      </c>
      <c r="B1535">
        <v>29099</v>
      </c>
      <c r="C1535" t="s">
        <v>11577</v>
      </c>
      <c r="D1535" t="str">
        <f t="shared" si="68"/>
        <v>Missouri</v>
      </c>
      <c r="E1535" t="str">
        <f t="shared" si="69"/>
        <v xml:space="preserve">Jefferson </v>
      </c>
      <c r="F1535" t="s">
        <v>14865</v>
      </c>
      <c r="G1535" t="s">
        <v>14812</v>
      </c>
      <c r="H1535" s="4" t="s">
        <v>16760</v>
      </c>
      <c r="I1535" s="1">
        <v>218733</v>
      </c>
      <c r="J1535" s="1">
        <v>218729</v>
      </c>
      <c r="K1535" s="1">
        <v>219129</v>
      </c>
      <c r="L1535" s="1">
        <v>219724</v>
      </c>
      <c r="M1535" s="1">
        <v>220185</v>
      </c>
      <c r="N1535" s="1">
        <v>221288</v>
      </c>
      <c r="O1535" s="1">
        <v>222660</v>
      </c>
      <c r="P1535" s="1">
        <v>223908</v>
      </c>
      <c r="Q1535" s="1">
        <v>224226</v>
      </c>
      <c r="T1535"/>
    </row>
    <row r="1536" spans="1:20" x14ac:dyDescent="0.15">
      <c r="A1536" t="s">
        <v>11578</v>
      </c>
      <c r="B1536">
        <v>29101</v>
      </c>
      <c r="C1536" t="s">
        <v>11579</v>
      </c>
      <c r="D1536" t="str">
        <f t="shared" si="68"/>
        <v>Missouri</v>
      </c>
      <c r="E1536" t="str">
        <f t="shared" si="69"/>
        <v xml:space="preserve">Johnson </v>
      </c>
      <c r="F1536" t="s">
        <v>14937</v>
      </c>
      <c r="G1536" t="s">
        <v>14812</v>
      </c>
      <c r="H1536" s="4" t="s">
        <v>16760</v>
      </c>
      <c r="I1536" s="1">
        <v>52595</v>
      </c>
      <c r="J1536" s="1">
        <v>52595</v>
      </c>
      <c r="K1536" s="1">
        <v>52729</v>
      </c>
      <c r="L1536" s="1">
        <v>53457</v>
      </c>
      <c r="M1536" s="1">
        <v>54465</v>
      </c>
      <c r="N1536" s="1">
        <v>54483</v>
      </c>
      <c r="O1536" s="1">
        <v>54382</v>
      </c>
      <c r="P1536" s="1">
        <v>53874</v>
      </c>
      <c r="Q1536" s="1">
        <v>53942</v>
      </c>
      <c r="T1536"/>
    </row>
    <row r="1537" spans="1:20" x14ac:dyDescent="0.15">
      <c r="A1537" t="s">
        <v>11580</v>
      </c>
      <c r="B1537">
        <v>29103</v>
      </c>
      <c r="C1537" t="s">
        <v>11581</v>
      </c>
      <c r="D1537" t="str">
        <f t="shared" si="68"/>
        <v>Missouri</v>
      </c>
      <c r="E1537" t="str">
        <f t="shared" si="69"/>
        <v xml:space="preserve">Knox </v>
      </c>
      <c r="F1537" t="s">
        <v>15307</v>
      </c>
      <c r="G1537" t="s">
        <v>14812</v>
      </c>
      <c r="H1537" s="4" t="s">
        <v>122</v>
      </c>
      <c r="I1537" s="1">
        <v>4131</v>
      </c>
      <c r="J1537" s="1">
        <v>4131</v>
      </c>
      <c r="K1537" s="1">
        <v>4128</v>
      </c>
      <c r="L1537" s="1">
        <v>4114</v>
      </c>
      <c r="M1537" s="1">
        <v>4089</v>
      </c>
      <c r="N1537" s="1">
        <v>4069</v>
      </c>
      <c r="O1537" s="1">
        <v>3992</v>
      </c>
      <c r="P1537" s="1">
        <v>3899</v>
      </c>
      <c r="Q1537" s="1">
        <v>3934</v>
      </c>
      <c r="T1537"/>
    </row>
    <row r="1538" spans="1:20" x14ac:dyDescent="0.15">
      <c r="A1538" t="s">
        <v>11582</v>
      </c>
      <c r="B1538">
        <v>29105</v>
      </c>
      <c r="C1538" t="s">
        <v>11583</v>
      </c>
      <c r="D1538" t="str">
        <f t="shared" si="68"/>
        <v>Missouri</v>
      </c>
      <c r="E1538" t="str">
        <f t="shared" si="69"/>
        <v xml:space="preserve">Laclede </v>
      </c>
      <c r="F1538" t="s">
        <v>15754</v>
      </c>
      <c r="G1538" t="s">
        <v>14812</v>
      </c>
      <c r="H1538" s="4" t="s">
        <v>16760</v>
      </c>
      <c r="I1538" s="1">
        <v>35571</v>
      </c>
      <c r="J1538" s="1">
        <v>35571</v>
      </c>
      <c r="K1538" s="1">
        <v>35655</v>
      </c>
      <c r="L1538" s="1">
        <v>35590</v>
      </c>
      <c r="M1538" s="1">
        <v>35420</v>
      </c>
      <c r="N1538" s="1">
        <v>35637</v>
      </c>
      <c r="O1538" s="1">
        <v>35493</v>
      </c>
      <c r="P1538" s="1">
        <v>35487</v>
      </c>
      <c r="Q1538" s="1">
        <v>35490</v>
      </c>
      <c r="T1538"/>
    </row>
    <row r="1539" spans="1:20" x14ac:dyDescent="0.15">
      <c r="A1539" t="s">
        <v>11584</v>
      </c>
      <c r="B1539">
        <v>29107</v>
      </c>
      <c r="C1539" t="s">
        <v>11585</v>
      </c>
      <c r="D1539" t="str">
        <f t="shared" si="68"/>
        <v>Missouri</v>
      </c>
      <c r="E1539" t="str">
        <f t="shared" si="69"/>
        <v xml:space="preserve">Lafayette </v>
      </c>
      <c r="F1539" t="s">
        <v>14938</v>
      </c>
      <c r="G1539" t="s">
        <v>14812</v>
      </c>
      <c r="H1539" s="4" t="s">
        <v>16760</v>
      </c>
      <c r="I1539" s="1">
        <v>33381</v>
      </c>
      <c r="J1539" s="1">
        <v>33381</v>
      </c>
      <c r="K1539" s="1">
        <v>33398</v>
      </c>
      <c r="L1539" s="1">
        <v>33239</v>
      </c>
      <c r="M1539" s="1">
        <v>33108</v>
      </c>
      <c r="N1539" s="1">
        <v>32875</v>
      </c>
      <c r="O1539" s="1">
        <v>32663</v>
      </c>
      <c r="P1539" s="1">
        <v>32679</v>
      </c>
      <c r="Q1539" s="1">
        <v>32618</v>
      </c>
      <c r="T1539"/>
    </row>
    <row r="1540" spans="1:20" x14ac:dyDescent="0.15">
      <c r="A1540" t="s">
        <v>11586</v>
      </c>
      <c r="B1540">
        <v>29109</v>
      </c>
      <c r="C1540" t="s">
        <v>11587</v>
      </c>
      <c r="D1540" t="str">
        <f t="shared" ref="D1540:D1603" si="70">MID(C1540,FIND(",",C1540)+2,9999)</f>
        <v>Missouri</v>
      </c>
      <c r="E1540" t="str">
        <f t="shared" ref="E1540:E1603" si="71">MID(MID(C1540,1,FIND(D1540,C1540)-3),1,FIND(" County",MID(C1540,1,FIND(D1540,C1540)-3)))</f>
        <v xml:space="preserve">Lawrence </v>
      </c>
      <c r="F1540" t="s">
        <v>14868</v>
      </c>
      <c r="G1540" t="s">
        <v>14812</v>
      </c>
      <c r="H1540" s="4" t="s">
        <v>16760</v>
      </c>
      <c r="I1540" s="1">
        <v>38634</v>
      </c>
      <c r="J1540" s="1">
        <v>38634</v>
      </c>
      <c r="K1540" s="1">
        <v>38588</v>
      </c>
      <c r="L1540" s="1">
        <v>38469</v>
      </c>
      <c r="M1540" s="1">
        <v>38380</v>
      </c>
      <c r="N1540" s="1">
        <v>38120</v>
      </c>
      <c r="O1540" s="1">
        <v>37997</v>
      </c>
      <c r="P1540" s="1">
        <v>38144</v>
      </c>
      <c r="Q1540" s="1">
        <v>38381</v>
      </c>
      <c r="T1540"/>
    </row>
    <row r="1541" spans="1:20" x14ac:dyDescent="0.15">
      <c r="A1541" t="s">
        <v>11588</v>
      </c>
      <c r="B1541">
        <v>29111</v>
      </c>
      <c r="C1541" t="s">
        <v>11589</v>
      </c>
      <c r="D1541" t="str">
        <f t="shared" si="70"/>
        <v>Missouri</v>
      </c>
      <c r="E1541" t="str">
        <f t="shared" si="71"/>
        <v xml:space="preserve">Lewis </v>
      </c>
      <c r="F1541" t="s">
        <v>15271</v>
      </c>
      <c r="G1541" t="s">
        <v>14812</v>
      </c>
      <c r="H1541" s="4" t="s">
        <v>122</v>
      </c>
      <c r="I1541" s="1">
        <v>10211</v>
      </c>
      <c r="J1541" s="1">
        <v>10209</v>
      </c>
      <c r="K1541" s="1">
        <v>10196</v>
      </c>
      <c r="L1541" s="1">
        <v>10238</v>
      </c>
      <c r="M1541" s="1">
        <v>10159</v>
      </c>
      <c r="N1541" s="1">
        <v>10136</v>
      </c>
      <c r="O1541" s="1">
        <v>10116</v>
      </c>
      <c r="P1541" s="1">
        <v>10186</v>
      </c>
      <c r="Q1541" s="1">
        <v>10134</v>
      </c>
      <c r="T1541"/>
    </row>
    <row r="1542" spans="1:20" x14ac:dyDescent="0.15">
      <c r="A1542" t="s">
        <v>11590</v>
      </c>
      <c r="B1542">
        <v>29113</v>
      </c>
      <c r="C1542" t="s">
        <v>11591</v>
      </c>
      <c r="D1542" t="str">
        <f t="shared" si="70"/>
        <v>Missouri</v>
      </c>
      <c r="E1542" t="str">
        <f t="shared" si="71"/>
        <v xml:space="preserve">Lincoln </v>
      </c>
      <c r="F1542" t="s">
        <v>14939</v>
      </c>
      <c r="G1542" t="s">
        <v>14812</v>
      </c>
      <c r="H1542" s="4" t="s">
        <v>16760</v>
      </c>
      <c r="I1542" s="1">
        <v>52566</v>
      </c>
      <c r="J1542" s="1">
        <v>52560</v>
      </c>
      <c r="K1542" s="1">
        <v>52700</v>
      </c>
      <c r="L1542" s="1">
        <v>53101</v>
      </c>
      <c r="M1542" s="1">
        <v>53348</v>
      </c>
      <c r="N1542" s="1">
        <v>53868</v>
      </c>
      <c r="O1542" s="1">
        <v>54272</v>
      </c>
      <c r="P1542" s="1">
        <v>54675</v>
      </c>
      <c r="Q1542" s="1">
        <v>55267</v>
      </c>
      <c r="T1542"/>
    </row>
    <row r="1543" spans="1:20" x14ac:dyDescent="0.15">
      <c r="A1543" t="s">
        <v>11592</v>
      </c>
      <c r="B1543">
        <v>29115</v>
      </c>
      <c r="C1543" t="s">
        <v>11593</v>
      </c>
      <c r="D1543" t="str">
        <f t="shared" si="70"/>
        <v>Missouri</v>
      </c>
      <c r="E1543" t="str">
        <f t="shared" si="71"/>
        <v xml:space="preserve">Linn </v>
      </c>
      <c r="F1543" t="s">
        <v>15397</v>
      </c>
      <c r="G1543" t="s">
        <v>14812</v>
      </c>
      <c r="H1543" s="4" t="s">
        <v>122</v>
      </c>
      <c r="I1543" s="1">
        <v>12761</v>
      </c>
      <c r="J1543" s="1">
        <v>12761</v>
      </c>
      <c r="K1543" s="1">
        <v>12745</v>
      </c>
      <c r="L1543" s="1">
        <v>12573</v>
      </c>
      <c r="M1543" s="1">
        <v>12481</v>
      </c>
      <c r="N1543" s="1">
        <v>12333</v>
      </c>
      <c r="O1543" s="1">
        <v>12323</v>
      </c>
      <c r="P1543" s="1">
        <v>12293</v>
      </c>
      <c r="Q1543" s="1">
        <v>12164</v>
      </c>
      <c r="T1543"/>
    </row>
    <row r="1544" spans="1:20" x14ac:dyDescent="0.15">
      <c r="A1544" t="s">
        <v>11594</v>
      </c>
      <c r="B1544">
        <v>29117</v>
      </c>
      <c r="C1544" t="s">
        <v>11595</v>
      </c>
      <c r="D1544" t="str">
        <f t="shared" si="70"/>
        <v>Missouri</v>
      </c>
      <c r="E1544" t="str">
        <f t="shared" si="71"/>
        <v xml:space="preserve">Livingston </v>
      </c>
      <c r="F1544" t="s">
        <v>15309</v>
      </c>
      <c r="G1544" t="s">
        <v>14812</v>
      </c>
      <c r="H1544" s="4" t="s">
        <v>122</v>
      </c>
      <c r="I1544" s="1">
        <v>15195</v>
      </c>
      <c r="J1544" s="1">
        <v>15195</v>
      </c>
      <c r="K1544" s="1">
        <v>15127</v>
      </c>
      <c r="L1544" s="1">
        <v>15134</v>
      </c>
      <c r="M1544" s="1">
        <v>15055</v>
      </c>
      <c r="N1544" s="1">
        <v>14914</v>
      </c>
      <c r="O1544" s="1">
        <v>15073</v>
      </c>
      <c r="P1544" s="1">
        <v>15010</v>
      </c>
      <c r="Q1544" s="1">
        <v>15235</v>
      </c>
      <c r="T1544"/>
    </row>
    <row r="1545" spans="1:20" x14ac:dyDescent="0.15">
      <c r="A1545" t="s">
        <v>11596</v>
      </c>
      <c r="B1545">
        <v>29119</v>
      </c>
      <c r="C1545" t="s">
        <v>11597</v>
      </c>
      <c r="D1545" t="str">
        <f t="shared" si="70"/>
        <v>Missouri</v>
      </c>
      <c r="E1545" t="str">
        <f t="shared" si="71"/>
        <v xml:space="preserve">McDonald </v>
      </c>
      <c r="F1545" t="s">
        <v>15755</v>
      </c>
      <c r="G1545" t="s">
        <v>14812</v>
      </c>
      <c r="H1545" t="s">
        <v>16760</v>
      </c>
      <c r="I1545" s="1">
        <v>23083</v>
      </c>
      <c r="J1545" s="1">
        <v>23083</v>
      </c>
      <c r="K1545" s="1">
        <v>23073</v>
      </c>
      <c r="L1545" s="1">
        <v>22875</v>
      </c>
      <c r="M1545" s="1">
        <v>22931</v>
      </c>
      <c r="N1545" s="1">
        <v>22604</v>
      </c>
      <c r="O1545" s="1">
        <v>22796</v>
      </c>
      <c r="P1545" s="1">
        <v>22648</v>
      </c>
      <c r="Q1545" s="1">
        <v>22620</v>
      </c>
      <c r="T1545"/>
    </row>
    <row r="1546" spans="1:20" x14ac:dyDescent="0.15">
      <c r="A1546" t="s">
        <v>11598</v>
      </c>
      <c r="B1546">
        <v>29121</v>
      </c>
      <c r="C1546" t="s">
        <v>11599</v>
      </c>
      <c r="D1546" t="str">
        <f t="shared" si="70"/>
        <v>Missouri</v>
      </c>
      <c r="E1546" t="str">
        <f t="shared" si="71"/>
        <v xml:space="preserve">Macon </v>
      </c>
      <c r="F1546" t="s">
        <v>14872</v>
      </c>
      <c r="G1546" t="s">
        <v>14812</v>
      </c>
      <c r="H1546" s="4" t="s">
        <v>122</v>
      </c>
      <c r="I1546" s="1">
        <v>15566</v>
      </c>
      <c r="J1546" s="1">
        <v>15566</v>
      </c>
      <c r="K1546" s="1">
        <v>15593</v>
      </c>
      <c r="L1546" s="1">
        <v>15480</v>
      </c>
      <c r="M1546" s="1">
        <v>15552</v>
      </c>
      <c r="N1546" s="1">
        <v>15488</v>
      </c>
      <c r="O1546" s="1">
        <v>15463</v>
      </c>
      <c r="P1546" s="1">
        <v>15321</v>
      </c>
      <c r="Q1546" s="1">
        <v>15170</v>
      </c>
      <c r="T1546"/>
    </row>
    <row r="1547" spans="1:20" x14ac:dyDescent="0.15">
      <c r="A1547" t="s">
        <v>11600</v>
      </c>
      <c r="B1547">
        <v>29123</v>
      </c>
      <c r="C1547" t="s">
        <v>11601</v>
      </c>
      <c r="D1547" t="str">
        <f t="shared" si="70"/>
        <v>Missouri</v>
      </c>
      <c r="E1547" t="str">
        <f t="shared" si="71"/>
        <v xml:space="preserve">Madison </v>
      </c>
      <c r="F1547" t="s">
        <v>14873</v>
      </c>
      <c r="G1547" t="s">
        <v>14812</v>
      </c>
      <c r="H1547" s="4" t="s">
        <v>16760</v>
      </c>
      <c r="I1547" s="1">
        <v>12226</v>
      </c>
      <c r="J1547" s="1">
        <v>12226</v>
      </c>
      <c r="K1547" s="1">
        <v>12194</v>
      </c>
      <c r="L1547" s="1">
        <v>12323</v>
      </c>
      <c r="M1547" s="1">
        <v>12464</v>
      </c>
      <c r="N1547" s="1">
        <v>12391</v>
      </c>
      <c r="O1547" s="1">
        <v>12346</v>
      </c>
      <c r="P1547" s="1">
        <v>12369</v>
      </c>
      <c r="Q1547" s="1">
        <v>12443</v>
      </c>
      <c r="T1547"/>
    </row>
    <row r="1548" spans="1:20" x14ac:dyDescent="0.15">
      <c r="A1548" t="s">
        <v>11602</v>
      </c>
      <c r="B1548">
        <v>29125</v>
      </c>
      <c r="C1548" t="s">
        <v>11603</v>
      </c>
      <c r="D1548" t="str">
        <f t="shared" si="70"/>
        <v>Missouri</v>
      </c>
      <c r="E1548" t="str">
        <f t="shared" si="71"/>
        <v xml:space="preserve">Maries </v>
      </c>
      <c r="F1548" t="s">
        <v>15756</v>
      </c>
      <c r="G1548" t="s">
        <v>14812</v>
      </c>
      <c r="H1548" s="4" t="s">
        <v>16760</v>
      </c>
      <c r="I1548" s="1">
        <v>9176</v>
      </c>
      <c r="J1548" s="1">
        <v>9178</v>
      </c>
      <c r="K1548" s="1">
        <v>9183</v>
      </c>
      <c r="L1548" s="1">
        <v>9216</v>
      </c>
      <c r="M1548" s="1">
        <v>9053</v>
      </c>
      <c r="N1548" s="1">
        <v>9070</v>
      </c>
      <c r="O1548" s="1">
        <v>8998</v>
      </c>
      <c r="P1548" s="1">
        <v>8958</v>
      </c>
      <c r="Q1548" s="1">
        <v>8858</v>
      </c>
      <c r="T1548"/>
    </row>
    <row r="1549" spans="1:20" x14ac:dyDescent="0.15">
      <c r="A1549" t="s">
        <v>11604</v>
      </c>
      <c r="B1549">
        <v>29127</v>
      </c>
      <c r="C1549" t="s">
        <v>11605</v>
      </c>
      <c r="D1549" t="str">
        <f t="shared" si="70"/>
        <v>Missouri</v>
      </c>
      <c r="E1549" t="str">
        <f t="shared" si="71"/>
        <v xml:space="preserve">Marion </v>
      </c>
      <c r="F1549" t="s">
        <v>14875</v>
      </c>
      <c r="G1549" t="s">
        <v>14812</v>
      </c>
      <c r="H1549" s="4" t="s">
        <v>122</v>
      </c>
      <c r="I1549" s="1">
        <v>28781</v>
      </c>
      <c r="J1549" s="1">
        <v>28781</v>
      </c>
      <c r="K1549" s="1">
        <v>28784</v>
      </c>
      <c r="L1549" s="1">
        <v>28788</v>
      </c>
      <c r="M1549" s="1">
        <v>28806</v>
      </c>
      <c r="N1549" s="1">
        <v>28858</v>
      </c>
      <c r="O1549" s="1">
        <v>28870</v>
      </c>
      <c r="P1549" s="1">
        <v>28862</v>
      </c>
      <c r="Q1549" s="1">
        <v>28894</v>
      </c>
      <c r="T1549"/>
    </row>
    <row r="1550" spans="1:20" x14ac:dyDescent="0.15">
      <c r="A1550" t="s">
        <v>11606</v>
      </c>
      <c r="B1550">
        <v>29129</v>
      </c>
      <c r="C1550" t="s">
        <v>11607</v>
      </c>
      <c r="D1550" t="str">
        <f t="shared" si="70"/>
        <v>Missouri</v>
      </c>
      <c r="E1550" t="str">
        <f t="shared" si="71"/>
        <v xml:space="preserve">Mercer </v>
      </c>
      <c r="F1550" t="s">
        <v>15317</v>
      </c>
      <c r="G1550" t="s">
        <v>14812</v>
      </c>
      <c r="H1550" s="4" t="s">
        <v>122</v>
      </c>
      <c r="I1550" s="1">
        <v>3785</v>
      </c>
      <c r="J1550" s="1">
        <v>3785</v>
      </c>
      <c r="K1550" s="1">
        <v>3779</v>
      </c>
      <c r="L1550" s="1">
        <v>3784</v>
      </c>
      <c r="M1550" s="1">
        <v>3719</v>
      </c>
      <c r="N1550" s="1">
        <v>3683</v>
      </c>
      <c r="O1550" s="1">
        <v>3709</v>
      </c>
      <c r="P1550" s="1">
        <v>3702</v>
      </c>
      <c r="Q1550" s="1">
        <v>3699</v>
      </c>
      <c r="T1550"/>
    </row>
    <row r="1551" spans="1:20" x14ac:dyDescent="0.15">
      <c r="A1551" t="s">
        <v>11608</v>
      </c>
      <c r="B1551">
        <v>29131</v>
      </c>
      <c r="C1551" t="s">
        <v>11609</v>
      </c>
      <c r="D1551" t="str">
        <f t="shared" si="70"/>
        <v>Missouri</v>
      </c>
      <c r="E1551" t="str">
        <f t="shared" si="71"/>
        <v xml:space="preserve">Miller </v>
      </c>
      <c r="F1551" t="s">
        <v>14943</v>
      </c>
      <c r="G1551" t="s">
        <v>14812</v>
      </c>
      <c r="H1551" s="4" t="s">
        <v>16760</v>
      </c>
      <c r="I1551" s="1">
        <v>24748</v>
      </c>
      <c r="J1551" s="1">
        <v>24747</v>
      </c>
      <c r="K1551" s="1">
        <v>24727</v>
      </c>
      <c r="L1551" s="1">
        <v>24825</v>
      </c>
      <c r="M1551" s="1">
        <v>24716</v>
      </c>
      <c r="N1551" s="1">
        <v>25005</v>
      </c>
      <c r="O1551" s="1">
        <v>25053</v>
      </c>
      <c r="P1551" s="1">
        <v>25076</v>
      </c>
      <c r="Q1551" s="1">
        <v>25206</v>
      </c>
      <c r="T1551"/>
    </row>
    <row r="1552" spans="1:20" x14ac:dyDescent="0.15">
      <c r="A1552" t="s">
        <v>11610</v>
      </c>
      <c r="B1552">
        <v>29133</v>
      </c>
      <c r="C1552" t="s">
        <v>11611</v>
      </c>
      <c r="D1552" t="str">
        <f t="shared" si="70"/>
        <v>Missouri</v>
      </c>
      <c r="E1552" t="str">
        <f t="shared" si="71"/>
        <v xml:space="preserve">Mississippi </v>
      </c>
      <c r="F1552" t="s">
        <v>14944</v>
      </c>
      <c r="G1552" t="s">
        <v>14812</v>
      </c>
      <c r="H1552" s="4" t="s">
        <v>16760</v>
      </c>
      <c r="I1552" s="1">
        <v>14358</v>
      </c>
      <c r="J1552" s="1">
        <v>14358</v>
      </c>
      <c r="K1552" s="1">
        <v>14324</v>
      </c>
      <c r="L1552" s="1">
        <v>14250</v>
      </c>
      <c r="M1552" s="1">
        <v>14298</v>
      </c>
      <c r="N1552" s="1">
        <v>14233</v>
      </c>
      <c r="O1552" s="1">
        <v>14205</v>
      </c>
      <c r="P1552" s="1">
        <v>14023</v>
      </c>
      <c r="Q1552" s="1">
        <v>13799</v>
      </c>
      <c r="T1552"/>
    </row>
    <row r="1553" spans="1:20" x14ac:dyDescent="0.15">
      <c r="A1553" t="s">
        <v>11612</v>
      </c>
      <c r="B1553">
        <v>29135</v>
      </c>
      <c r="C1553" t="s">
        <v>11613</v>
      </c>
      <c r="D1553" t="str">
        <f t="shared" si="70"/>
        <v>Missouri</v>
      </c>
      <c r="E1553" t="str">
        <f t="shared" si="71"/>
        <v xml:space="preserve">Moniteau </v>
      </c>
      <c r="F1553" t="s">
        <v>15757</v>
      </c>
      <c r="G1553" t="s">
        <v>14812</v>
      </c>
      <c r="H1553" s="4" t="s">
        <v>16760</v>
      </c>
      <c r="I1553" s="1">
        <v>15607</v>
      </c>
      <c r="J1553" s="1">
        <v>15607</v>
      </c>
      <c r="K1553" s="1">
        <v>15619</v>
      </c>
      <c r="L1553" s="1">
        <v>15696</v>
      </c>
      <c r="M1553" s="1">
        <v>15673</v>
      </c>
      <c r="N1553" s="1">
        <v>15759</v>
      </c>
      <c r="O1553" s="1">
        <v>15835</v>
      </c>
      <c r="P1553" s="1">
        <v>15913</v>
      </c>
      <c r="Q1553" s="1">
        <v>16018</v>
      </c>
      <c r="T1553"/>
    </row>
    <row r="1554" spans="1:20" x14ac:dyDescent="0.15">
      <c r="A1554" t="s">
        <v>11614</v>
      </c>
      <c r="B1554">
        <v>29137</v>
      </c>
      <c r="C1554" t="s">
        <v>11615</v>
      </c>
      <c r="D1554" t="str">
        <f t="shared" si="70"/>
        <v>Missouri</v>
      </c>
      <c r="E1554" t="str">
        <f t="shared" si="71"/>
        <v xml:space="preserve">Monroe </v>
      </c>
      <c r="F1554" t="s">
        <v>14878</v>
      </c>
      <c r="G1554" t="s">
        <v>14812</v>
      </c>
      <c r="H1554" s="4" t="s">
        <v>122</v>
      </c>
      <c r="I1554" s="1">
        <v>8840</v>
      </c>
      <c r="J1554" s="1">
        <v>8840</v>
      </c>
      <c r="K1554" s="1">
        <v>8799</v>
      </c>
      <c r="L1554" s="1">
        <v>8679</v>
      </c>
      <c r="M1554" s="1">
        <v>8677</v>
      </c>
      <c r="N1554" s="1">
        <v>8733</v>
      </c>
      <c r="O1554" s="1">
        <v>8683</v>
      </c>
      <c r="P1554" s="1">
        <v>8560</v>
      </c>
      <c r="Q1554" s="1">
        <v>8558</v>
      </c>
      <c r="T1554"/>
    </row>
    <row r="1555" spans="1:20" x14ac:dyDescent="0.15">
      <c r="A1555" t="s">
        <v>11616</v>
      </c>
      <c r="B1555">
        <v>29139</v>
      </c>
      <c r="C1555" t="s">
        <v>11617</v>
      </c>
      <c r="D1555" t="str">
        <f t="shared" si="70"/>
        <v>Missouri</v>
      </c>
      <c r="E1555" t="str">
        <f t="shared" si="71"/>
        <v xml:space="preserve">Montgomery </v>
      </c>
      <c r="F1555" t="s">
        <v>14879</v>
      </c>
      <c r="G1555" t="s">
        <v>14812</v>
      </c>
      <c r="H1555" s="4" t="s">
        <v>16760</v>
      </c>
      <c r="I1555" s="1">
        <v>12236</v>
      </c>
      <c r="J1555" s="1">
        <v>12234</v>
      </c>
      <c r="K1555" s="1">
        <v>12231</v>
      </c>
      <c r="L1555" s="1">
        <v>12228</v>
      </c>
      <c r="M1555" s="1">
        <v>12021</v>
      </c>
      <c r="N1555" s="1">
        <v>11941</v>
      </c>
      <c r="O1555" s="1">
        <v>11820</v>
      </c>
      <c r="P1555" s="1">
        <v>11699</v>
      </c>
      <c r="Q1555" s="1">
        <v>11620</v>
      </c>
      <c r="T1555"/>
    </row>
    <row r="1556" spans="1:20" x14ac:dyDescent="0.15">
      <c r="A1556" t="s">
        <v>11618</v>
      </c>
      <c r="B1556">
        <v>29141</v>
      </c>
      <c r="C1556" t="s">
        <v>11619</v>
      </c>
      <c r="D1556" t="str">
        <f t="shared" si="70"/>
        <v>Missouri</v>
      </c>
      <c r="E1556" t="str">
        <f t="shared" si="71"/>
        <v xml:space="preserve">Morgan </v>
      </c>
      <c r="F1556" t="s">
        <v>14880</v>
      </c>
      <c r="G1556" t="s">
        <v>14812</v>
      </c>
      <c r="H1556" s="4" t="s">
        <v>16760</v>
      </c>
      <c r="I1556" s="1">
        <v>20565</v>
      </c>
      <c r="J1556" s="1">
        <v>20565</v>
      </c>
      <c r="K1556" s="1">
        <v>20562</v>
      </c>
      <c r="L1556" s="1">
        <v>20391</v>
      </c>
      <c r="M1556" s="1">
        <v>20136</v>
      </c>
      <c r="N1556" s="1">
        <v>20210</v>
      </c>
      <c r="O1556" s="1">
        <v>20194</v>
      </c>
      <c r="P1556" s="1">
        <v>20158</v>
      </c>
      <c r="Q1556" s="1">
        <v>20213</v>
      </c>
      <c r="T1556"/>
    </row>
    <row r="1557" spans="1:20" x14ac:dyDescent="0.15">
      <c r="A1557" t="s">
        <v>11620</v>
      </c>
      <c r="B1557">
        <v>29143</v>
      </c>
      <c r="C1557" t="s">
        <v>11621</v>
      </c>
      <c r="D1557" t="str">
        <f t="shared" si="70"/>
        <v>Missouri</v>
      </c>
      <c r="E1557" t="str">
        <f t="shared" si="71"/>
        <v xml:space="preserve">New Madrid </v>
      </c>
      <c r="F1557" t="s">
        <v>15758</v>
      </c>
      <c r="G1557" t="s">
        <v>14812</v>
      </c>
      <c r="H1557" s="4" t="s">
        <v>16760</v>
      </c>
      <c r="I1557" s="1">
        <v>18956</v>
      </c>
      <c r="J1557" s="1">
        <v>18960</v>
      </c>
      <c r="K1557" s="1">
        <v>18931</v>
      </c>
      <c r="L1557" s="1">
        <v>18802</v>
      </c>
      <c r="M1557" s="1">
        <v>18493</v>
      </c>
      <c r="N1557" s="1">
        <v>18332</v>
      </c>
      <c r="O1557" s="1">
        <v>18236</v>
      </c>
      <c r="P1557" s="1">
        <v>18167</v>
      </c>
      <c r="Q1557" s="1">
        <v>17915</v>
      </c>
      <c r="T1557"/>
    </row>
    <row r="1558" spans="1:20" x14ac:dyDescent="0.15">
      <c r="A1558" t="s">
        <v>11622</v>
      </c>
      <c r="B1558">
        <v>29145</v>
      </c>
      <c r="C1558" t="s">
        <v>11623</v>
      </c>
      <c r="D1558" t="str">
        <f t="shared" si="70"/>
        <v>Missouri</v>
      </c>
      <c r="E1558" t="str">
        <f t="shared" si="71"/>
        <v xml:space="preserve">Newton </v>
      </c>
      <c r="F1558" t="s">
        <v>14946</v>
      </c>
      <c r="G1558" t="s">
        <v>14812</v>
      </c>
      <c r="H1558" t="s">
        <v>16760</v>
      </c>
      <c r="I1558" s="1">
        <v>58114</v>
      </c>
      <c r="J1558" s="1">
        <v>58112</v>
      </c>
      <c r="K1558" s="1">
        <v>58144</v>
      </c>
      <c r="L1558" s="1">
        <v>58828</v>
      </c>
      <c r="M1558" s="1">
        <v>59071</v>
      </c>
      <c r="N1558" s="1">
        <v>58783</v>
      </c>
      <c r="O1558" s="1">
        <v>58592</v>
      </c>
      <c r="P1558" s="1">
        <v>58567</v>
      </c>
      <c r="Q1558" s="1">
        <v>58694</v>
      </c>
      <c r="T1558"/>
    </row>
    <row r="1559" spans="1:20" x14ac:dyDescent="0.15">
      <c r="A1559" t="s">
        <v>11624</v>
      </c>
      <c r="B1559">
        <v>29147</v>
      </c>
      <c r="C1559" t="s">
        <v>11625</v>
      </c>
      <c r="D1559" t="str">
        <f t="shared" si="70"/>
        <v>Missouri</v>
      </c>
      <c r="E1559" t="str">
        <f t="shared" si="71"/>
        <v xml:space="preserve">Nodaway </v>
      </c>
      <c r="F1559" t="s">
        <v>15759</v>
      </c>
      <c r="G1559" t="s">
        <v>14812</v>
      </c>
      <c r="H1559" s="48" t="s">
        <v>122</v>
      </c>
      <c r="I1559" s="1">
        <v>23370</v>
      </c>
      <c r="J1559" s="1">
        <v>23370</v>
      </c>
      <c r="K1559" s="1">
        <v>23377</v>
      </c>
      <c r="L1559" s="1">
        <v>23430</v>
      </c>
      <c r="M1559" s="1">
        <v>23377</v>
      </c>
      <c r="N1559" s="1">
        <v>23225</v>
      </c>
      <c r="O1559" s="1">
        <v>23081</v>
      </c>
      <c r="P1559" s="1">
        <v>22776</v>
      </c>
      <c r="Q1559" s="1">
        <v>22670</v>
      </c>
      <c r="T1559"/>
    </row>
    <row r="1560" spans="1:20" x14ac:dyDescent="0.15">
      <c r="A1560" t="s">
        <v>11626</v>
      </c>
      <c r="B1560">
        <v>29149</v>
      </c>
      <c r="C1560" t="s">
        <v>11627</v>
      </c>
      <c r="D1560" t="str">
        <f t="shared" si="70"/>
        <v>Missouri</v>
      </c>
      <c r="E1560" t="str">
        <f t="shared" si="71"/>
        <v xml:space="preserve">Oregon </v>
      </c>
      <c r="F1560" t="s">
        <v>15760</v>
      </c>
      <c r="G1560" t="s">
        <v>14812</v>
      </c>
      <c r="H1560" s="4" t="s">
        <v>16760</v>
      </c>
      <c r="I1560" s="1">
        <v>10881</v>
      </c>
      <c r="J1560" s="1">
        <v>10881</v>
      </c>
      <c r="K1560" s="1">
        <v>10930</v>
      </c>
      <c r="L1560" s="1">
        <v>11070</v>
      </c>
      <c r="M1560" s="1">
        <v>11007</v>
      </c>
      <c r="N1560" s="1">
        <v>10993</v>
      </c>
      <c r="O1560" s="1">
        <v>10884</v>
      </c>
      <c r="P1560" s="1">
        <v>10936</v>
      </c>
      <c r="Q1560" s="1">
        <v>10789</v>
      </c>
      <c r="T1560"/>
    </row>
    <row r="1561" spans="1:20" x14ac:dyDescent="0.15">
      <c r="A1561" t="s">
        <v>11628</v>
      </c>
      <c r="B1561">
        <v>29151</v>
      </c>
      <c r="C1561" t="s">
        <v>11629</v>
      </c>
      <c r="D1561" t="str">
        <f t="shared" si="70"/>
        <v>Missouri</v>
      </c>
      <c r="E1561" t="str">
        <f t="shared" si="71"/>
        <v xml:space="preserve">Osage </v>
      </c>
      <c r="F1561" t="s">
        <v>15460</v>
      </c>
      <c r="G1561" t="s">
        <v>14812</v>
      </c>
      <c r="H1561" s="4" t="s">
        <v>16760</v>
      </c>
      <c r="I1561" s="1">
        <v>13878</v>
      </c>
      <c r="J1561" s="1">
        <v>13885</v>
      </c>
      <c r="K1561" s="1">
        <v>13878</v>
      </c>
      <c r="L1561" s="1">
        <v>13921</v>
      </c>
      <c r="M1561" s="1">
        <v>13864</v>
      </c>
      <c r="N1561" s="1">
        <v>13690</v>
      </c>
      <c r="O1561" s="1">
        <v>13675</v>
      </c>
      <c r="P1561" s="1">
        <v>13626</v>
      </c>
      <c r="Q1561" s="1">
        <v>13664</v>
      </c>
      <c r="T1561"/>
    </row>
    <row r="1562" spans="1:20" x14ac:dyDescent="0.15">
      <c r="A1562" t="s">
        <v>11630</v>
      </c>
      <c r="B1562">
        <v>29153</v>
      </c>
      <c r="C1562" t="s">
        <v>11631</v>
      </c>
      <c r="D1562" t="str">
        <f t="shared" si="70"/>
        <v>Missouri</v>
      </c>
      <c r="E1562" t="str">
        <f t="shared" si="71"/>
        <v xml:space="preserve">Ozark </v>
      </c>
      <c r="F1562" t="s">
        <v>15761</v>
      </c>
      <c r="G1562" t="s">
        <v>14812</v>
      </c>
      <c r="H1562" s="4" t="s">
        <v>16760</v>
      </c>
      <c r="I1562" s="1">
        <v>9723</v>
      </c>
      <c r="J1562" s="1">
        <v>9719</v>
      </c>
      <c r="K1562" s="1">
        <v>9722</v>
      </c>
      <c r="L1562" s="1">
        <v>9648</v>
      </c>
      <c r="M1562" s="1">
        <v>9612</v>
      </c>
      <c r="N1562" s="1">
        <v>9531</v>
      </c>
      <c r="O1562" s="1">
        <v>9465</v>
      </c>
      <c r="P1562" s="1">
        <v>9407</v>
      </c>
      <c r="Q1562" s="1">
        <v>9237</v>
      </c>
      <c r="T1562"/>
    </row>
    <row r="1563" spans="1:20" x14ac:dyDescent="0.15">
      <c r="A1563" t="s">
        <v>11632</v>
      </c>
      <c r="B1563">
        <v>29155</v>
      </c>
      <c r="C1563" t="s">
        <v>11633</v>
      </c>
      <c r="D1563" t="str">
        <f t="shared" si="70"/>
        <v>Missouri</v>
      </c>
      <c r="E1563" t="str">
        <f t="shared" si="71"/>
        <v xml:space="preserve">Pemiscot </v>
      </c>
      <c r="F1563" t="s">
        <v>15762</v>
      </c>
      <c r="G1563" t="s">
        <v>14812</v>
      </c>
      <c r="H1563" s="4" t="s">
        <v>16760</v>
      </c>
      <c r="I1563" s="1">
        <v>18296</v>
      </c>
      <c r="J1563" s="1">
        <v>18296</v>
      </c>
      <c r="K1563" s="1">
        <v>18242</v>
      </c>
      <c r="L1563" s="1">
        <v>18208</v>
      </c>
      <c r="M1563" s="1">
        <v>18106</v>
      </c>
      <c r="N1563" s="1">
        <v>17786</v>
      </c>
      <c r="O1563" s="1">
        <v>17587</v>
      </c>
      <c r="P1563" s="1">
        <v>17442</v>
      </c>
      <c r="Q1563" s="1">
        <v>17073</v>
      </c>
      <c r="T1563"/>
    </row>
    <row r="1564" spans="1:20" x14ac:dyDescent="0.15">
      <c r="A1564" t="s">
        <v>11634</v>
      </c>
      <c r="B1564">
        <v>29157</v>
      </c>
      <c r="C1564" t="s">
        <v>11635</v>
      </c>
      <c r="D1564" t="str">
        <f t="shared" si="70"/>
        <v>Missouri</v>
      </c>
      <c r="E1564" t="str">
        <f t="shared" si="71"/>
        <v xml:space="preserve">Perry </v>
      </c>
      <c r="F1564" t="s">
        <v>14881</v>
      </c>
      <c r="G1564" t="s">
        <v>14812</v>
      </c>
      <c r="H1564" s="4" t="s">
        <v>16760</v>
      </c>
      <c r="I1564" s="1">
        <v>18971</v>
      </c>
      <c r="J1564" s="1">
        <v>18971</v>
      </c>
      <c r="K1564" s="1">
        <v>18974</v>
      </c>
      <c r="L1564" s="1">
        <v>18919</v>
      </c>
      <c r="M1564" s="1">
        <v>19042</v>
      </c>
      <c r="N1564" s="1">
        <v>19113</v>
      </c>
      <c r="O1564" s="1">
        <v>19190</v>
      </c>
      <c r="P1564" s="1">
        <v>19130</v>
      </c>
      <c r="Q1564" s="1">
        <v>19285</v>
      </c>
      <c r="T1564"/>
    </row>
    <row r="1565" spans="1:20" x14ac:dyDescent="0.15">
      <c r="A1565" t="s">
        <v>11636</v>
      </c>
      <c r="B1565">
        <v>29159</v>
      </c>
      <c r="C1565" t="s">
        <v>11637</v>
      </c>
      <c r="D1565" t="str">
        <f t="shared" si="70"/>
        <v>Missouri</v>
      </c>
      <c r="E1565" t="str">
        <f t="shared" si="71"/>
        <v xml:space="preserve">Pettis </v>
      </c>
      <c r="F1565" t="s">
        <v>15763</v>
      </c>
      <c r="G1565" t="s">
        <v>14812</v>
      </c>
      <c r="H1565" s="4" t="s">
        <v>16760</v>
      </c>
      <c r="I1565" s="1">
        <v>42201</v>
      </c>
      <c r="J1565" s="1">
        <v>42201</v>
      </c>
      <c r="K1565" s="1">
        <v>42266</v>
      </c>
      <c r="L1565" s="1">
        <v>42133</v>
      </c>
      <c r="M1565" s="1">
        <v>42280</v>
      </c>
      <c r="N1565" s="1">
        <v>42163</v>
      </c>
      <c r="O1565" s="1">
        <v>42129</v>
      </c>
      <c r="P1565" s="1">
        <v>42182</v>
      </c>
      <c r="Q1565" s="1">
        <v>42213</v>
      </c>
      <c r="T1565"/>
    </row>
    <row r="1566" spans="1:20" x14ac:dyDescent="0.15">
      <c r="A1566" t="s">
        <v>11638</v>
      </c>
      <c r="B1566">
        <v>29161</v>
      </c>
      <c r="C1566" t="s">
        <v>11639</v>
      </c>
      <c r="D1566" t="str">
        <f t="shared" si="70"/>
        <v>Missouri</v>
      </c>
      <c r="E1566" t="str">
        <f t="shared" si="71"/>
        <v xml:space="preserve">Phelps </v>
      </c>
      <c r="F1566" t="s">
        <v>15764</v>
      </c>
      <c r="G1566" t="s">
        <v>14812</v>
      </c>
      <c r="H1566" s="4" t="s">
        <v>16760</v>
      </c>
      <c r="I1566" s="1">
        <v>45156</v>
      </c>
      <c r="J1566" s="1">
        <v>45154</v>
      </c>
      <c r="K1566" s="1">
        <v>45313</v>
      </c>
      <c r="L1566" s="1">
        <v>45185</v>
      </c>
      <c r="M1566" s="1">
        <v>45201</v>
      </c>
      <c r="N1566" s="1">
        <v>44915</v>
      </c>
      <c r="O1566" s="1">
        <v>44833</v>
      </c>
      <c r="P1566" s="1">
        <v>44610</v>
      </c>
      <c r="Q1566" s="1">
        <v>44608</v>
      </c>
      <c r="T1566"/>
    </row>
    <row r="1567" spans="1:20" x14ac:dyDescent="0.15">
      <c r="A1567" t="s">
        <v>11640</v>
      </c>
      <c r="B1567">
        <v>29163</v>
      </c>
      <c r="C1567" t="s">
        <v>11641</v>
      </c>
      <c r="D1567" t="str">
        <f t="shared" si="70"/>
        <v>Missouri</v>
      </c>
      <c r="E1567" t="str">
        <f t="shared" si="71"/>
        <v xml:space="preserve">Pike </v>
      </c>
      <c r="F1567" t="s">
        <v>14883</v>
      </c>
      <c r="G1567" t="s">
        <v>14812</v>
      </c>
      <c r="H1567" s="4" t="s">
        <v>122</v>
      </c>
      <c r="I1567" s="1">
        <v>18516</v>
      </c>
      <c r="J1567" s="1">
        <v>18516</v>
      </c>
      <c r="K1567" s="1">
        <v>18484</v>
      </c>
      <c r="L1567" s="1">
        <v>18637</v>
      </c>
      <c r="M1567" s="1">
        <v>18530</v>
      </c>
      <c r="N1567" s="1">
        <v>18577</v>
      </c>
      <c r="O1567" s="1">
        <v>18475</v>
      </c>
      <c r="P1567" s="1">
        <v>18354</v>
      </c>
      <c r="Q1567" s="1">
        <v>18438</v>
      </c>
      <c r="T1567"/>
    </row>
    <row r="1568" spans="1:20" x14ac:dyDescent="0.15">
      <c r="A1568" t="s">
        <v>11642</v>
      </c>
      <c r="B1568">
        <v>29165</v>
      </c>
      <c r="C1568" t="s">
        <v>11643</v>
      </c>
      <c r="D1568" t="str">
        <f t="shared" si="70"/>
        <v>Missouri</v>
      </c>
      <c r="E1568" t="str">
        <f t="shared" si="71"/>
        <v xml:space="preserve">Platte </v>
      </c>
      <c r="F1568" t="s">
        <v>15765</v>
      </c>
      <c r="G1568" t="s">
        <v>14812</v>
      </c>
      <c r="H1568" s="48" t="s">
        <v>122</v>
      </c>
      <c r="I1568" s="1">
        <v>89322</v>
      </c>
      <c r="J1568" s="1">
        <v>89318</v>
      </c>
      <c r="K1568" s="1">
        <v>89710</v>
      </c>
      <c r="L1568" s="1">
        <v>90802</v>
      </c>
      <c r="M1568" s="1">
        <v>92153</v>
      </c>
      <c r="N1568" s="1">
        <v>93333</v>
      </c>
      <c r="O1568" s="1">
        <v>94837</v>
      </c>
      <c r="P1568" s="1">
        <v>96217</v>
      </c>
      <c r="Q1568" s="1">
        <v>98309</v>
      </c>
      <c r="T1568"/>
    </row>
    <row r="1569" spans="1:20" x14ac:dyDescent="0.15">
      <c r="A1569" t="s">
        <v>11644</v>
      </c>
      <c r="B1569">
        <v>29167</v>
      </c>
      <c r="C1569" t="s">
        <v>11645</v>
      </c>
      <c r="D1569" t="str">
        <f t="shared" si="70"/>
        <v>Missouri</v>
      </c>
      <c r="E1569" t="str">
        <f t="shared" si="71"/>
        <v xml:space="preserve">Polk </v>
      </c>
      <c r="F1569" t="s">
        <v>14950</v>
      </c>
      <c r="G1569" t="s">
        <v>14812</v>
      </c>
      <c r="H1569" s="4" t="s">
        <v>16760</v>
      </c>
      <c r="I1569" s="1">
        <v>31137</v>
      </c>
      <c r="J1569" s="1">
        <v>31137</v>
      </c>
      <c r="K1569" s="1">
        <v>31164</v>
      </c>
      <c r="L1569" s="1">
        <v>31196</v>
      </c>
      <c r="M1569" s="1">
        <v>31078</v>
      </c>
      <c r="N1569" s="1">
        <v>30994</v>
      </c>
      <c r="O1569" s="1">
        <v>31025</v>
      </c>
      <c r="P1569" s="1">
        <v>31183</v>
      </c>
      <c r="Q1569" s="1">
        <v>31285</v>
      </c>
      <c r="T1569"/>
    </row>
    <row r="1570" spans="1:20" x14ac:dyDescent="0.15">
      <c r="A1570" t="s">
        <v>11646</v>
      </c>
      <c r="B1570">
        <v>29169</v>
      </c>
      <c r="C1570" t="s">
        <v>11647</v>
      </c>
      <c r="D1570" t="str">
        <f t="shared" si="70"/>
        <v>Missouri</v>
      </c>
      <c r="E1570" t="str">
        <f t="shared" si="71"/>
        <v xml:space="preserve">Pulaski </v>
      </c>
      <c r="F1570" t="s">
        <v>14953</v>
      </c>
      <c r="G1570" t="s">
        <v>14812</v>
      </c>
      <c r="H1570" s="4" t="s">
        <v>16760</v>
      </c>
      <c r="I1570" s="1">
        <v>52274</v>
      </c>
      <c r="J1570" s="1">
        <v>52274</v>
      </c>
      <c r="K1570" s="1">
        <v>52844</v>
      </c>
      <c r="L1570" s="1">
        <v>53273</v>
      </c>
      <c r="M1570" s="1">
        <v>53412</v>
      </c>
      <c r="N1570" s="1">
        <v>53783</v>
      </c>
      <c r="O1570" s="1">
        <v>53505</v>
      </c>
      <c r="P1570" s="1">
        <v>53156</v>
      </c>
      <c r="Q1570" s="1">
        <v>52654</v>
      </c>
      <c r="T1570"/>
    </row>
    <row r="1571" spans="1:20" x14ac:dyDescent="0.15">
      <c r="A1571" t="s">
        <v>11648</v>
      </c>
      <c r="B1571">
        <v>29171</v>
      </c>
      <c r="C1571" t="s">
        <v>11649</v>
      </c>
      <c r="D1571" t="str">
        <f t="shared" si="70"/>
        <v>Missouri</v>
      </c>
      <c r="E1571" t="str">
        <f t="shared" si="71"/>
        <v xml:space="preserve">Putnam </v>
      </c>
      <c r="F1571" t="s">
        <v>15127</v>
      </c>
      <c r="G1571" t="s">
        <v>14812</v>
      </c>
      <c r="H1571" s="4" t="s">
        <v>122</v>
      </c>
      <c r="I1571" s="1">
        <v>4979</v>
      </c>
      <c r="J1571" s="1">
        <v>4979</v>
      </c>
      <c r="K1571" s="1">
        <v>4970</v>
      </c>
      <c r="L1571" s="1">
        <v>4964</v>
      </c>
      <c r="M1571" s="1">
        <v>4941</v>
      </c>
      <c r="N1571" s="1">
        <v>4884</v>
      </c>
      <c r="O1571" s="1">
        <v>4844</v>
      </c>
      <c r="P1571" s="1">
        <v>4863</v>
      </c>
      <c r="Q1571" s="1">
        <v>4853</v>
      </c>
      <c r="T1571"/>
    </row>
    <row r="1572" spans="1:20" x14ac:dyDescent="0.15">
      <c r="A1572" t="s">
        <v>11650</v>
      </c>
      <c r="B1572">
        <v>29173</v>
      </c>
      <c r="C1572" t="s">
        <v>11651</v>
      </c>
      <c r="D1572" t="str">
        <f t="shared" si="70"/>
        <v>Missouri</v>
      </c>
      <c r="E1572" t="str">
        <f t="shared" si="71"/>
        <v xml:space="preserve">Ralls </v>
      </c>
      <c r="F1572" t="s">
        <v>15766</v>
      </c>
      <c r="G1572" t="s">
        <v>14812</v>
      </c>
      <c r="H1572" s="4" t="s">
        <v>122</v>
      </c>
      <c r="I1572" s="1">
        <v>10167</v>
      </c>
      <c r="J1572" s="1">
        <v>10167</v>
      </c>
      <c r="K1572" s="1">
        <v>10194</v>
      </c>
      <c r="L1572" s="1">
        <v>10303</v>
      </c>
      <c r="M1572" s="1">
        <v>10265</v>
      </c>
      <c r="N1572" s="1">
        <v>10180</v>
      </c>
      <c r="O1572" s="1">
        <v>10278</v>
      </c>
      <c r="P1572" s="1">
        <v>10177</v>
      </c>
      <c r="Q1572" s="1">
        <v>10224</v>
      </c>
      <c r="T1572"/>
    </row>
    <row r="1573" spans="1:20" x14ac:dyDescent="0.15">
      <c r="A1573" t="s">
        <v>11652</v>
      </c>
      <c r="B1573">
        <v>29175</v>
      </c>
      <c r="C1573" t="s">
        <v>11653</v>
      </c>
      <c r="D1573" t="str">
        <f t="shared" si="70"/>
        <v>Missouri</v>
      </c>
      <c r="E1573" t="str">
        <f t="shared" si="71"/>
        <v xml:space="preserve">Randolph </v>
      </c>
      <c r="F1573" t="s">
        <v>14884</v>
      </c>
      <c r="G1573" t="s">
        <v>14812</v>
      </c>
      <c r="H1573" s="4" t="s">
        <v>122</v>
      </c>
      <c r="I1573" s="1">
        <v>25414</v>
      </c>
      <c r="J1573" s="1">
        <v>25414</v>
      </c>
      <c r="K1573" s="1">
        <v>25440</v>
      </c>
      <c r="L1573" s="1">
        <v>25258</v>
      </c>
      <c r="M1573" s="1">
        <v>25313</v>
      </c>
      <c r="N1573" s="1">
        <v>24941</v>
      </c>
      <c r="O1573" s="1">
        <v>25071</v>
      </c>
      <c r="P1573" s="1">
        <v>25090</v>
      </c>
      <c r="Q1573" s="1">
        <v>24989</v>
      </c>
      <c r="T1573"/>
    </row>
    <row r="1574" spans="1:20" x14ac:dyDescent="0.15">
      <c r="A1574" t="s">
        <v>11654</v>
      </c>
      <c r="B1574">
        <v>29177</v>
      </c>
      <c r="C1574" t="s">
        <v>11655</v>
      </c>
      <c r="D1574" t="str">
        <f t="shared" si="70"/>
        <v>Missouri</v>
      </c>
      <c r="E1574" t="str">
        <f t="shared" si="71"/>
        <v xml:space="preserve">Ray </v>
      </c>
      <c r="F1574" t="s">
        <v>15767</v>
      </c>
      <c r="G1574" t="s">
        <v>14812</v>
      </c>
      <c r="H1574" s="48" t="s">
        <v>122</v>
      </c>
      <c r="I1574" s="1">
        <v>23494</v>
      </c>
      <c r="J1574" s="1">
        <v>23494</v>
      </c>
      <c r="K1574" s="1">
        <v>23471</v>
      </c>
      <c r="L1574" s="1">
        <v>23319</v>
      </c>
      <c r="M1574" s="1">
        <v>23063</v>
      </c>
      <c r="N1574" s="1">
        <v>23029</v>
      </c>
      <c r="O1574" s="1">
        <v>22943</v>
      </c>
      <c r="P1574" s="1">
        <v>22815</v>
      </c>
      <c r="Q1574" s="1">
        <v>22754</v>
      </c>
      <c r="T1574"/>
    </row>
    <row r="1575" spans="1:20" x14ac:dyDescent="0.15">
      <c r="A1575" t="s">
        <v>11656</v>
      </c>
      <c r="B1575">
        <v>29179</v>
      </c>
      <c r="C1575" t="s">
        <v>11657</v>
      </c>
      <c r="D1575" t="str">
        <f t="shared" si="70"/>
        <v>Missouri</v>
      </c>
      <c r="E1575" t="str">
        <f t="shared" si="71"/>
        <v xml:space="preserve">Reynolds </v>
      </c>
      <c r="F1575" t="s">
        <v>15768</v>
      </c>
      <c r="G1575" t="s">
        <v>14812</v>
      </c>
      <c r="H1575" s="4" t="s">
        <v>16760</v>
      </c>
      <c r="I1575" s="1">
        <v>6696</v>
      </c>
      <c r="J1575" s="1">
        <v>6694</v>
      </c>
      <c r="K1575" s="1">
        <v>6679</v>
      </c>
      <c r="L1575" s="1">
        <v>6682</v>
      </c>
      <c r="M1575" s="1">
        <v>6663</v>
      </c>
      <c r="N1575" s="1">
        <v>6583</v>
      </c>
      <c r="O1575" s="1">
        <v>6530</v>
      </c>
      <c r="P1575" s="1">
        <v>6418</v>
      </c>
      <c r="Q1575" s="1">
        <v>6455</v>
      </c>
      <c r="T1575"/>
    </row>
    <row r="1576" spans="1:20" x14ac:dyDescent="0.15">
      <c r="A1576" t="s">
        <v>11658</v>
      </c>
      <c r="B1576">
        <v>29181</v>
      </c>
      <c r="C1576" t="s">
        <v>11659</v>
      </c>
      <c r="D1576" t="str">
        <f t="shared" si="70"/>
        <v>Missouri</v>
      </c>
      <c r="E1576" t="str">
        <f t="shared" si="71"/>
        <v xml:space="preserve">Ripley </v>
      </c>
      <c r="F1576" t="s">
        <v>15361</v>
      </c>
      <c r="G1576" t="s">
        <v>14812</v>
      </c>
      <c r="H1576" s="4" t="s">
        <v>16760</v>
      </c>
      <c r="I1576" s="1">
        <v>14100</v>
      </c>
      <c r="J1576" s="1">
        <v>14100</v>
      </c>
      <c r="K1576" s="1">
        <v>14101</v>
      </c>
      <c r="L1576" s="1">
        <v>14147</v>
      </c>
      <c r="M1576" s="1">
        <v>14043</v>
      </c>
      <c r="N1576" s="1">
        <v>14028</v>
      </c>
      <c r="O1576" s="1">
        <v>13979</v>
      </c>
      <c r="P1576" s="1">
        <v>13811</v>
      </c>
      <c r="Q1576" s="1">
        <v>13817</v>
      </c>
      <c r="T1576"/>
    </row>
    <row r="1577" spans="1:20" x14ac:dyDescent="0.15">
      <c r="A1577" t="s">
        <v>11660</v>
      </c>
      <c r="B1577">
        <v>29183</v>
      </c>
      <c r="C1577" t="s">
        <v>11661</v>
      </c>
      <c r="D1577" t="str">
        <f t="shared" si="70"/>
        <v>Missouri</v>
      </c>
      <c r="E1577" t="str">
        <f t="shared" si="71"/>
        <v xml:space="preserve">St. Charles </v>
      </c>
      <c r="F1577" t="s">
        <v>15769</v>
      </c>
      <c r="G1577" t="s">
        <v>14812</v>
      </c>
      <c r="H1577" s="4" t="s">
        <v>16760</v>
      </c>
      <c r="I1577" s="1">
        <v>360485</v>
      </c>
      <c r="J1577" s="1">
        <v>360495</v>
      </c>
      <c r="K1577" s="1">
        <v>361840</v>
      </c>
      <c r="L1577" s="1">
        <v>365262</v>
      </c>
      <c r="M1577" s="1">
        <v>369102</v>
      </c>
      <c r="N1577" s="1">
        <v>374196</v>
      </c>
      <c r="O1577" s="1">
        <v>379894</v>
      </c>
      <c r="P1577" s="1">
        <v>385171</v>
      </c>
      <c r="Q1577" s="1">
        <v>390918</v>
      </c>
      <c r="T1577"/>
    </row>
    <row r="1578" spans="1:20" x14ac:dyDescent="0.15">
      <c r="A1578" t="s">
        <v>11662</v>
      </c>
      <c r="B1578">
        <v>29185</v>
      </c>
      <c r="C1578" t="s">
        <v>11663</v>
      </c>
      <c r="D1578" t="str">
        <f t="shared" si="70"/>
        <v>Missouri</v>
      </c>
      <c r="E1578" t="str">
        <f t="shared" si="71"/>
        <v xml:space="preserve">St. Clair </v>
      </c>
      <c r="F1578" t="s">
        <v>14886</v>
      </c>
      <c r="G1578" t="s">
        <v>14812</v>
      </c>
      <c r="H1578" s="4" t="s">
        <v>16760</v>
      </c>
      <c r="I1578" s="1">
        <v>9805</v>
      </c>
      <c r="J1578" s="1">
        <v>9805</v>
      </c>
      <c r="K1578" s="1">
        <v>9817</v>
      </c>
      <c r="L1578" s="1">
        <v>9707</v>
      </c>
      <c r="M1578" s="1">
        <v>9522</v>
      </c>
      <c r="N1578" s="1">
        <v>9508</v>
      </c>
      <c r="O1578" s="1">
        <v>9467</v>
      </c>
      <c r="P1578" s="1">
        <v>9450</v>
      </c>
      <c r="Q1578" s="1">
        <v>9272</v>
      </c>
      <c r="T1578"/>
    </row>
    <row r="1579" spans="1:20" x14ac:dyDescent="0.15">
      <c r="A1579" t="s">
        <v>11664</v>
      </c>
      <c r="B1579">
        <v>29186</v>
      </c>
      <c r="C1579" t="s">
        <v>11665</v>
      </c>
      <c r="D1579" t="str">
        <f t="shared" si="70"/>
        <v>Missouri</v>
      </c>
      <c r="E1579" t="str">
        <f t="shared" si="71"/>
        <v xml:space="preserve">Ste. Genevieve </v>
      </c>
      <c r="F1579" t="s">
        <v>15770</v>
      </c>
      <c r="G1579" t="s">
        <v>14812</v>
      </c>
      <c r="H1579" s="4" t="s">
        <v>16760</v>
      </c>
      <c r="I1579" s="1">
        <v>18145</v>
      </c>
      <c r="J1579" s="1">
        <v>18139</v>
      </c>
      <c r="K1579" s="1">
        <v>18117</v>
      </c>
      <c r="L1579" s="1">
        <v>18229</v>
      </c>
      <c r="M1579" s="1">
        <v>17859</v>
      </c>
      <c r="N1579" s="1">
        <v>17941</v>
      </c>
      <c r="O1579" s="1">
        <v>17960</v>
      </c>
      <c r="P1579" s="1">
        <v>17895</v>
      </c>
      <c r="Q1579" s="1">
        <v>18030</v>
      </c>
      <c r="T1579"/>
    </row>
    <row r="1580" spans="1:20" x14ac:dyDescent="0.15">
      <c r="A1580" t="s">
        <v>11666</v>
      </c>
      <c r="B1580">
        <v>29187</v>
      </c>
      <c r="C1580" t="s">
        <v>11667</v>
      </c>
      <c r="D1580" t="str">
        <f t="shared" si="70"/>
        <v>Missouri</v>
      </c>
      <c r="E1580" t="str">
        <f t="shared" si="71"/>
        <v xml:space="preserve">St. Francois </v>
      </c>
      <c r="F1580" t="s">
        <v>15771</v>
      </c>
      <c r="G1580" t="s">
        <v>14812</v>
      </c>
      <c r="H1580" s="4" t="s">
        <v>16760</v>
      </c>
      <c r="I1580" s="1">
        <v>65359</v>
      </c>
      <c r="J1580" s="1">
        <v>65371</v>
      </c>
      <c r="K1580" s="1">
        <v>65539</v>
      </c>
      <c r="L1580" s="1">
        <v>65575</v>
      </c>
      <c r="M1580" s="1">
        <v>65856</v>
      </c>
      <c r="N1580" s="1">
        <v>66229</v>
      </c>
      <c r="O1580" s="1">
        <v>65993</v>
      </c>
      <c r="P1580" s="1">
        <v>66446</v>
      </c>
      <c r="Q1580" s="1">
        <v>66627</v>
      </c>
      <c r="T1580"/>
    </row>
    <row r="1581" spans="1:20" x14ac:dyDescent="0.15">
      <c r="A1581" t="s">
        <v>11668</v>
      </c>
      <c r="B1581">
        <v>29189</v>
      </c>
      <c r="C1581" t="s">
        <v>11669</v>
      </c>
      <c r="D1581" t="str">
        <f t="shared" si="70"/>
        <v>Missouri</v>
      </c>
      <c r="E1581" t="str">
        <f t="shared" si="71"/>
        <v xml:space="preserve">St. Louis </v>
      </c>
      <c r="F1581" t="s">
        <v>15688</v>
      </c>
      <c r="G1581" t="s">
        <v>14812</v>
      </c>
      <c r="H1581" s="4" t="s">
        <v>16760</v>
      </c>
      <c r="I1581" s="1">
        <v>998954</v>
      </c>
      <c r="J1581" s="1">
        <v>998868</v>
      </c>
      <c r="K1581" s="1">
        <v>998833</v>
      </c>
      <c r="L1581" s="1">
        <v>998999</v>
      </c>
      <c r="M1581" s="1">
        <v>1000530</v>
      </c>
      <c r="N1581" s="1">
        <v>1000778</v>
      </c>
      <c r="O1581" s="1">
        <v>1001207</v>
      </c>
      <c r="P1581" s="1">
        <v>1001705</v>
      </c>
      <c r="Q1581" s="1">
        <v>998581</v>
      </c>
      <c r="T1581"/>
    </row>
    <row r="1582" spans="1:20" x14ac:dyDescent="0.15">
      <c r="A1582" t="s">
        <v>11670</v>
      </c>
      <c r="B1582">
        <v>29195</v>
      </c>
      <c r="C1582" t="s">
        <v>11671</v>
      </c>
      <c r="D1582" t="str">
        <f t="shared" si="70"/>
        <v>Missouri</v>
      </c>
      <c r="E1582" t="str">
        <f t="shared" si="71"/>
        <v xml:space="preserve">Saline </v>
      </c>
      <c r="F1582" t="s">
        <v>14955</v>
      </c>
      <c r="G1582" t="s">
        <v>14812</v>
      </c>
      <c r="H1582" s="4" t="s">
        <v>16760</v>
      </c>
      <c r="I1582" s="1">
        <v>23370</v>
      </c>
      <c r="J1582" s="1">
        <v>23370</v>
      </c>
      <c r="K1582" s="1">
        <v>23404</v>
      </c>
      <c r="L1582" s="1">
        <v>23327</v>
      </c>
      <c r="M1582" s="1">
        <v>23473</v>
      </c>
      <c r="N1582" s="1">
        <v>23227</v>
      </c>
      <c r="O1582" s="1">
        <v>23279</v>
      </c>
      <c r="P1582" s="1">
        <v>23109</v>
      </c>
      <c r="Q1582" s="1">
        <v>22980</v>
      </c>
      <c r="T1582"/>
    </row>
    <row r="1583" spans="1:20" x14ac:dyDescent="0.15">
      <c r="A1583" t="s">
        <v>11672</v>
      </c>
      <c r="B1583">
        <v>29197</v>
      </c>
      <c r="C1583" t="s">
        <v>11673</v>
      </c>
      <c r="D1583" t="str">
        <f t="shared" si="70"/>
        <v>Missouri</v>
      </c>
      <c r="E1583" t="str">
        <f t="shared" si="71"/>
        <v xml:space="preserve">Schuyler </v>
      </c>
      <c r="F1583" t="s">
        <v>15325</v>
      </c>
      <c r="G1583" t="s">
        <v>14812</v>
      </c>
      <c r="H1583" s="4" t="s">
        <v>122</v>
      </c>
      <c r="I1583" s="1">
        <v>4431</v>
      </c>
      <c r="J1583" s="1">
        <v>4431</v>
      </c>
      <c r="K1583" s="1">
        <v>4443</v>
      </c>
      <c r="L1583" s="1">
        <v>4391</v>
      </c>
      <c r="M1583" s="1">
        <v>4390</v>
      </c>
      <c r="N1583" s="1">
        <v>4365</v>
      </c>
      <c r="O1583" s="1">
        <v>4398</v>
      </c>
      <c r="P1583" s="1">
        <v>4434</v>
      </c>
      <c r="Q1583" s="1">
        <v>4394</v>
      </c>
      <c r="T1583"/>
    </row>
    <row r="1584" spans="1:20" x14ac:dyDescent="0.15">
      <c r="A1584" t="s">
        <v>11674</v>
      </c>
      <c r="B1584">
        <v>29199</v>
      </c>
      <c r="C1584" t="s">
        <v>11675</v>
      </c>
      <c r="D1584" t="str">
        <f t="shared" si="70"/>
        <v>Missouri</v>
      </c>
      <c r="E1584" t="str">
        <f t="shared" si="71"/>
        <v xml:space="preserve">Scotland </v>
      </c>
      <c r="F1584" t="s">
        <v>15772</v>
      </c>
      <c r="G1584" t="s">
        <v>14812</v>
      </c>
      <c r="H1584" s="4" t="s">
        <v>122</v>
      </c>
      <c r="I1584" s="1">
        <v>4843</v>
      </c>
      <c r="J1584" s="1">
        <v>4853</v>
      </c>
      <c r="K1584" s="1">
        <v>4843</v>
      </c>
      <c r="L1584" s="1">
        <v>4848</v>
      </c>
      <c r="M1584" s="1">
        <v>4889</v>
      </c>
      <c r="N1584" s="1">
        <v>4919</v>
      </c>
      <c r="O1584" s="1">
        <v>4865</v>
      </c>
      <c r="P1584" s="1">
        <v>4859</v>
      </c>
      <c r="Q1584" s="1">
        <v>4932</v>
      </c>
      <c r="T1584"/>
    </row>
    <row r="1585" spans="1:20" x14ac:dyDescent="0.15">
      <c r="A1585" t="s">
        <v>11676</v>
      </c>
      <c r="B1585">
        <v>29201</v>
      </c>
      <c r="C1585" t="s">
        <v>11677</v>
      </c>
      <c r="D1585" t="str">
        <f t="shared" si="70"/>
        <v>Missouri</v>
      </c>
      <c r="E1585" t="str">
        <f t="shared" si="71"/>
        <v xml:space="preserve">Scott </v>
      </c>
      <c r="F1585" t="s">
        <v>14956</v>
      </c>
      <c r="G1585" t="s">
        <v>14812</v>
      </c>
      <c r="H1585" s="4" t="s">
        <v>16760</v>
      </c>
      <c r="I1585" s="1">
        <v>39191</v>
      </c>
      <c r="J1585" s="1">
        <v>39187</v>
      </c>
      <c r="K1585" s="1">
        <v>39246</v>
      </c>
      <c r="L1585" s="1">
        <v>39127</v>
      </c>
      <c r="M1585" s="1">
        <v>39138</v>
      </c>
      <c r="N1585" s="1">
        <v>39205</v>
      </c>
      <c r="O1585" s="1">
        <v>38878</v>
      </c>
      <c r="P1585" s="1">
        <v>39004</v>
      </c>
      <c r="Q1585" s="1">
        <v>38745</v>
      </c>
      <c r="T1585"/>
    </row>
    <row r="1586" spans="1:20" x14ac:dyDescent="0.15">
      <c r="A1586" t="s">
        <v>11678</v>
      </c>
      <c r="B1586">
        <v>29203</v>
      </c>
      <c r="C1586" t="s">
        <v>11679</v>
      </c>
      <c r="D1586" t="str">
        <f t="shared" si="70"/>
        <v>Missouri</v>
      </c>
      <c r="E1586" t="str">
        <f t="shared" si="71"/>
        <v xml:space="preserve">Shannon </v>
      </c>
      <c r="F1586" t="s">
        <v>15773</v>
      </c>
      <c r="G1586" t="s">
        <v>14812</v>
      </c>
      <c r="H1586" s="4" t="s">
        <v>16760</v>
      </c>
      <c r="I1586" s="1">
        <v>8441</v>
      </c>
      <c r="J1586" s="1">
        <v>8441</v>
      </c>
      <c r="K1586" s="1">
        <v>8446</v>
      </c>
      <c r="L1586" s="1">
        <v>8420</v>
      </c>
      <c r="M1586" s="1">
        <v>8324</v>
      </c>
      <c r="N1586" s="1">
        <v>8271</v>
      </c>
      <c r="O1586" s="1">
        <v>8286</v>
      </c>
      <c r="P1586" s="1">
        <v>8233</v>
      </c>
      <c r="Q1586" s="1">
        <v>8168</v>
      </c>
      <c r="T1586"/>
    </row>
    <row r="1587" spans="1:20" x14ac:dyDescent="0.15">
      <c r="A1587" t="s">
        <v>11680</v>
      </c>
      <c r="B1587">
        <v>29205</v>
      </c>
      <c r="C1587" t="s">
        <v>11681</v>
      </c>
      <c r="D1587" t="str">
        <f t="shared" si="70"/>
        <v>Missouri</v>
      </c>
      <c r="E1587" t="str">
        <f t="shared" si="71"/>
        <v xml:space="preserve">Shelby </v>
      </c>
      <c r="F1587" t="s">
        <v>14887</v>
      </c>
      <c r="G1587" t="s">
        <v>14812</v>
      </c>
      <c r="H1587" s="4" t="s">
        <v>122</v>
      </c>
      <c r="I1587" s="1">
        <v>6373</v>
      </c>
      <c r="J1587" s="1">
        <v>6373</v>
      </c>
      <c r="K1587" s="1">
        <v>6375</v>
      </c>
      <c r="L1587" s="1">
        <v>6246</v>
      </c>
      <c r="M1587" s="1">
        <v>6238</v>
      </c>
      <c r="N1587" s="1">
        <v>6163</v>
      </c>
      <c r="O1587" s="1">
        <v>6126</v>
      </c>
      <c r="P1587" s="1">
        <v>6132</v>
      </c>
      <c r="Q1587" s="1">
        <v>6082</v>
      </c>
      <c r="T1587"/>
    </row>
    <row r="1588" spans="1:20" x14ac:dyDescent="0.15">
      <c r="A1588" t="s">
        <v>11682</v>
      </c>
      <c r="B1588">
        <v>29207</v>
      </c>
      <c r="C1588" t="s">
        <v>11683</v>
      </c>
      <c r="D1588" t="str">
        <f t="shared" si="70"/>
        <v>Missouri</v>
      </c>
      <c r="E1588" t="str">
        <f t="shared" si="71"/>
        <v xml:space="preserve">Stoddard </v>
      </c>
      <c r="F1588" t="s">
        <v>15774</v>
      </c>
      <c r="G1588" t="s">
        <v>14812</v>
      </c>
      <c r="H1588" s="4" t="s">
        <v>16760</v>
      </c>
      <c r="I1588" s="1">
        <v>29968</v>
      </c>
      <c r="J1588" s="1">
        <v>29968</v>
      </c>
      <c r="K1588" s="1">
        <v>30021</v>
      </c>
      <c r="L1588" s="1">
        <v>29850</v>
      </c>
      <c r="M1588" s="1">
        <v>29843</v>
      </c>
      <c r="N1588" s="1">
        <v>29855</v>
      </c>
      <c r="O1588" s="1">
        <v>29867</v>
      </c>
      <c r="P1588" s="1">
        <v>29786</v>
      </c>
      <c r="Q1588" s="1">
        <v>29588</v>
      </c>
      <c r="T1588"/>
    </row>
    <row r="1589" spans="1:20" x14ac:dyDescent="0.15">
      <c r="A1589" t="s">
        <v>11684</v>
      </c>
      <c r="B1589">
        <v>29209</v>
      </c>
      <c r="C1589" t="s">
        <v>11685</v>
      </c>
      <c r="D1589" t="str">
        <f t="shared" si="70"/>
        <v>Missouri</v>
      </c>
      <c r="E1589" t="str">
        <f t="shared" si="71"/>
        <v xml:space="preserve">Stone </v>
      </c>
      <c r="F1589" t="s">
        <v>14961</v>
      </c>
      <c r="G1589" t="s">
        <v>14812</v>
      </c>
      <c r="H1589" s="4" t="s">
        <v>16760</v>
      </c>
      <c r="I1589" s="1">
        <v>32202</v>
      </c>
      <c r="J1589" s="1">
        <v>32208</v>
      </c>
      <c r="K1589" s="1">
        <v>32059</v>
      </c>
      <c r="L1589" s="1">
        <v>31862</v>
      </c>
      <c r="M1589" s="1">
        <v>31619</v>
      </c>
      <c r="N1589" s="1">
        <v>31334</v>
      </c>
      <c r="O1589" s="1">
        <v>31084</v>
      </c>
      <c r="P1589" s="1">
        <v>30902</v>
      </c>
      <c r="Q1589" s="1">
        <v>31047</v>
      </c>
      <c r="T1589"/>
    </row>
    <row r="1590" spans="1:20" x14ac:dyDescent="0.15">
      <c r="A1590" t="s">
        <v>11686</v>
      </c>
      <c r="B1590">
        <v>29211</v>
      </c>
      <c r="C1590" t="s">
        <v>11687</v>
      </c>
      <c r="D1590" t="str">
        <f t="shared" si="70"/>
        <v>Missouri</v>
      </c>
      <c r="E1590" t="str">
        <f t="shared" si="71"/>
        <v xml:space="preserve">Sullivan </v>
      </c>
      <c r="F1590" t="s">
        <v>15367</v>
      </c>
      <c r="G1590" t="s">
        <v>14812</v>
      </c>
      <c r="H1590" s="4" t="s">
        <v>122</v>
      </c>
      <c r="I1590" s="1">
        <v>6714</v>
      </c>
      <c r="J1590" s="1">
        <v>6714</v>
      </c>
      <c r="K1590" s="1">
        <v>6720</v>
      </c>
      <c r="L1590" s="1">
        <v>6674</v>
      </c>
      <c r="M1590" s="1">
        <v>6559</v>
      </c>
      <c r="N1590" s="1">
        <v>6484</v>
      </c>
      <c r="O1590" s="1">
        <v>6453</v>
      </c>
      <c r="P1590" s="1">
        <v>6323</v>
      </c>
      <c r="Q1590" s="1">
        <v>6262</v>
      </c>
      <c r="T1590"/>
    </row>
    <row r="1591" spans="1:20" x14ac:dyDescent="0.15">
      <c r="A1591" t="s">
        <v>11688</v>
      </c>
      <c r="B1591">
        <v>29213</v>
      </c>
      <c r="C1591" t="s">
        <v>11689</v>
      </c>
      <c r="D1591" t="str">
        <f t="shared" si="70"/>
        <v>Missouri</v>
      </c>
      <c r="E1591" t="str">
        <f t="shared" si="71"/>
        <v xml:space="preserve">Taney </v>
      </c>
      <c r="F1591" t="s">
        <v>15775</v>
      </c>
      <c r="G1591" t="s">
        <v>14812</v>
      </c>
      <c r="H1591" s="4" t="s">
        <v>16760</v>
      </c>
      <c r="I1591" s="1">
        <v>51675</v>
      </c>
      <c r="J1591" s="1">
        <v>51674</v>
      </c>
      <c r="K1591" s="1">
        <v>51931</v>
      </c>
      <c r="L1591" s="1">
        <v>52636</v>
      </c>
      <c r="M1591" s="1">
        <v>52939</v>
      </c>
      <c r="N1591" s="1">
        <v>53295</v>
      </c>
      <c r="O1591" s="1">
        <v>53961</v>
      </c>
      <c r="P1591" s="1">
        <v>54333</v>
      </c>
      <c r="Q1591" s="1">
        <v>54735</v>
      </c>
      <c r="T1591"/>
    </row>
    <row r="1592" spans="1:20" x14ac:dyDescent="0.15">
      <c r="A1592" t="s">
        <v>11690</v>
      </c>
      <c r="B1592">
        <v>29215</v>
      </c>
      <c r="C1592" t="s">
        <v>11691</v>
      </c>
      <c r="D1592" t="str">
        <f t="shared" si="70"/>
        <v>Missouri</v>
      </c>
      <c r="E1592" t="str">
        <f t="shared" si="71"/>
        <v xml:space="preserve">Texas </v>
      </c>
      <c r="F1592" t="s">
        <v>15776</v>
      </c>
      <c r="G1592" t="s">
        <v>14812</v>
      </c>
      <c r="H1592" s="4" t="s">
        <v>16760</v>
      </c>
      <c r="I1592" s="1">
        <v>26008</v>
      </c>
      <c r="J1592" s="1">
        <v>26008</v>
      </c>
      <c r="K1592" s="1">
        <v>26029</v>
      </c>
      <c r="L1592" s="1">
        <v>25937</v>
      </c>
      <c r="M1592" s="1">
        <v>25757</v>
      </c>
      <c r="N1592" s="1">
        <v>25639</v>
      </c>
      <c r="O1592" s="1">
        <v>25628</v>
      </c>
      <c r="P1592" s="1">
        <v>25651</v>
      </c>
      <c r="Q1592" s="1">
        <v>25775</v>
      </c>
      <c r="T1592"/>
    </row>
    <row r="1593" spans="1:20" x14ac:dyDescent="0.15">
      <c r="A1593" t="s">
        <v>11692</v>
      </c>
      <c r="B1593">
        <v>29217</v>
      </c>
      <c r="C1593" t="s">
        <v>11693</v>
      </c>
      <c r="D1593" t="str">
        <f t="shared" si="70"/>
        <v>Missouri</v>
      </c>
      <c r="E1593" t="str">
        <f t="shared" si="71"/>
        <v xml:space="preserve">Vernon </v>
      </c>
      <c r="F1593" t="s">
        <v>15777</v>
      </c>
      <c r="G1593" t="s">
        <v>14812</v>
      </c>
      <c r="H1593" s="4" t="s">
        <v>16760</v>
      </c>
      <c r="I1593" s="1">
        <v>21159</v>
      </c>
      <c r="J1593" s="1">
        <v>21159</v>
      </c>
      <c r="K1593" s="1">
        <v>21125</v>
      </c>
      <c r="L1593" s="1">
        <v>20989</v>
      </c>
      <c r="M1593" s="1">
        <v>20783</v>
      </c>
      <c r="N1593" s="1">
        <v>20908</v>
      </c>
      <c r="O1593" s="1">
        <v>20963</v>
      </c>
      <c r="P1593" s="1">
        <v>20803</v>
      </c>
      <c r="Q1593" s="1">
        <v>20723</v>
      </c>
      <c r="T1593"/>
    </row>
    <row r="1594" spans="1:20" x14ac:dyDescent="0.15">
      <c r="A1594" t="s">
        <v>11694</v>
      </c>
      <c r="B1594">
        <v>29219</v>
      </c>
      <c r="C1594" t="s">
        <v>11695</v>
      </c>
      <c r="D1594" t="str">
        <f t="shared" si="70"/>
        <v>Missouri</v>
      </c>
      <c r="E1594" t="str">
        <f t="shared" si="71"/>
        <v xml:space="preserve">Warren </v>
      </c>
      <c r="F1594" t="s">
        <v>15238</v>
      </c>
      <c r="G1594" t="s">
        <v>14812</v>
      </c>
      <c r="H1594" s="4" t="s">
        <v>16760</v>
      </c>
      <c r="I1594" s="1">
        <v>32513</v>
      </c>
      <c r="J1594" s="1">
        <v>32518</v>
      </c>
      <c r="K1594" s="1">
        <v>32583</v>
      </c>
      <c r="L1594" s="1">
        <v>32625</v>
      </c>
      <c r="M1594" s="1">
        <v>32791</v>
      </c>
      <c r="N1594" s="1">
        <v>33038</v>
      </c>
      <c r="O1594" s="1">
        <v>33273</v>
      </c>
      <c r="P1594" s="1">
        <v>33545</v>
      </c>
      <c r="Q1594" s="1">
        <v>33802</v>
      </c>
      <c r="T1594"/>
    </row>
    <row r="1595" spans="1:20" x14ac:dyDescent="0.15">
      <c r="A1595" t="s">
        <v>11696</v>
      </c>
      <c r="B1595">
        <v>29221</v>
      </c>
      <c r="C1595" t="s">
        <v>11697</v>
      </c>
      <c r="D1595" t="str">
        <f t="shared" si="70"/>
        <v>Missouri</v>
      </c>
      <c r="E1595" t="str">
        <f t="shared" si="71"/>
        <v xml:space="preserve">Washington </v>
      </c>
      <c r="F1595" t="s">
        <v>14893</v>
      </c>
      <c r="G1595" t="s">
        <v>14812</v>
      </c>
      <c r="H1595" s="4" t="s">
        <v>16760</v>
      </c>
      <c r="I1595" s="1">
        <v>25195</v>
      </c>
      <c r="J1595" s="1">
        <v>25196</v>
      </c>
      <c r="K1595" s="1">
        <v>25179</v>
      </c>
      <c r="L1595" s="1">
        <v>25104</v>
      </c>
      <c r="M1595" s="1">
        <v>25108</v>
      </c>
      <c r="N1595" s="1">
        <v>25165</v>
      </c>
      <c r="O1595" s="1">
        <v>25105</v>
      </c>
      <c r="P1595" s="1">
        <v>24795</v>
      </c>
      <c r="Q1595" s="1">
        <v>24839</v>
      </c>
      <c r="T1595"/>
    </row>
    <row r="1596" spans="1:20" x14ac:dyDescent="0.15">
      <c r="A1596" t="s">
        <v>11698</v>
      </c>
      <c r="B1596">
        <v>29223</v>
      </c>
      <c r="C1596" t="s">
        <v>11699</v>
      </c>
      <c r="D1596" t="str">
        <f t="shared" si="70"/>
        <v>Missouri</v>
      </c>
      <c r="E1596" t="str">
        <f t="shared" si="71"/>
        <v xml:space="preserve">Wayne </v>
      </c>
      <c r="F1596" t="s">
        <v>15239</v>
      </c>
      <c r="G1596" t="s">
        <v>14812</v>
      </c>
      <c r="H1596" s="4" t="s">
        <v>16760</v>
      </c>
      <c r="I1596" s="1">
        <v>13521</v>
      </c>
      <c r="J1596" s="1">
        <v>13523</v>
      </c>
      <c r="K1596" s="1">
        <v>13507</v>
      </c>
      <c r="L1596" s="1">
        <v>13385</v>
      </c>
      <c r="M1596" s="1">
        <v>13378</v>
      </c>
      <c r="N1596" s="1">
        <v>13422</v>
      </c>
      <c r="O1596" s="1">
        <v>13393</v>
      </c>
      <c r="P1596" s="1">
        <v>13373</v>
      </c>
      <c r="Q1596" s="1">
        <v>13139</v>
      </c>
      <c r="T1596"/>
    </row>
    <row r="1597" spans="1:20" x14ac:dyDescent="0.15">
      <c r="A1597" t="s">
        <v>11700</v>
      </c>
      <c r="B1597">
        <v>29225</v>
      </c>
      <c r="C1597" t="s">
        <v>11701</v>
      </c>
      <c r="D1597" t="str">
        <f t="shared" si="70"/>
        <v>Missouri</v>
      </c>
      <c r="E1597" t="str">
        <f t="shared" si="71"/>
        <v xml:space="preserve">Webster </v>
      </c>
      <c r="F1597" t="s">
        <v>15240</v>
      </c>
      <c r="G1597" t="s">
        <v>14812</v>
      </c>
      <c r="H1597" s="4" t="s">
        <v>16760</v>
      </c>
      <c r="I1597" s="1">
        <v>36202</v>
      </c>
      <c r="J1597" s="1">
        <v>36202</v>
      </c>
      <c r="K1597" s="1">
        <v>36273</v>
      </c>
      <c r="L1597" s="1">
        <v>36311</v>
      </c>
      <c r="M1597" s="1">
        <v>36343</v>
      </c>
      <c r="N1597" s="1">
        <v>36492</v>
      </c>
      <c r="O1597" s="1">
        <v>36906</v>
      </c>
      <c r="P1597" s="1">
        <v>37526</v>
      </c>
      <c r="Q1597" s="1">
        <v>38106</v>
      </c>
      <c r="T1597"/>
    </row>
    <row r="1598" spans="1:20" x14ac:dyDescent="0.15">
      <c r="A1598" t="s">
        <v>11702</v>
      </c>
      <c r="B1598">
        <v>29227</v>
      </c>
      <c r="C1598" t="s">
        <v>11703</v>
      </c>
      <c r="D1598" t="str">
        <f t="shared" si="70"/>
        <v>Missouri</v>
      </c>
      <c r="E1598" t="str">
        <f t="shared" si="71"/>
        <v xml:space="preserve">Worth </v>
      </c>
      <c r="F1598" t="s">
        <v>15245</v>
      </c>
      <c r="G1598" t="s">
        <v>14812</v>
      </c>
      <c r="H1598" s="4" t="s">
        <v>122</v>
      </c>
      <c r="I1598" s="1">
        <v>2171</v>
      </c>
      <c r="J1598" s="1">
        <v>2171</v>
      </c>
      <c r="K1598" s="1">
        <v>2155</v>
      </c>
      <c r="L1598" s="1">
        <v>2130</v>
      </c>
      <c r="M1598" s="1">
        <v>2084</v>
      </c>
      <c r="N1598" s="1">
        <v>2085</v>
      </c>
      <c r="O1598" s="1">
        <v>2061</v>
      </c>
      <c r="P1598" s="1">
        <v>2051</v>
      </c>
      <c r="Q1598" s="1">
        <v>2024</v>
      </c>
      <c r="T1598"/>
    </row>
    <row r="1599" spans="1:20" x14ac:dyDescent="0.15">
      <c r="A1599" t="s">
        <v>11704</v>
      </c>
      <c r="B1599">
        <v>29229</v>
      </c>
      <c r="C1599" t="s">
        <v>11705</v>
      </c>
      <c r="D1599" t="str">
        <f t="shared" si="70"/>
        <v>Missouri</v>
      </c>
      <c r="E1599" t="str">
        <f t="shared" si="71"/>
        <v xml:space="preserve">Wright </v>
      </c>
      <c r="F1599" t="s">
        <v>15420</v>
      </c>
      <c r="G1599" t="s">
        <v>14812</v>
      </c>
      <c r="H1599" s="4" t="s">
        <v>16760</v>
      </c>
      <c r="I1599" s="1">
        <v>18815</v>
      </c>
      <c r="J1599" s="1">
        <v>18815</v>
      </c>
      <c r="K1599" s="1">
        <v>18857</v>
      </c>
      <c r="L1599" s="1">
        <v>18643</v>
      </c>
      <c r="M1599" s="1">
        <v>18620</v>
      </c>
      <c r="N1599" s="1">
        <v>18430</v>
      </c>
      <c r="O1599" s="1">
        <v>18298</v>
      </c>
      <c r="P1599" s="1">
        <v>18257</v>
      </c>
      <c r="Q1599" s="1">
        <v>18286</v>
      </c>
      <c r="T1599"/>
    </row>
    <row r="1600" spans="1:20" x14ac:dyDescent="0.15">
      <c r="A1600" t="s">
        <v>11706</v>
      </c>
      <c r="B1600">
        <v>29510</v>
      </c>
      <c r="C1600" t="s">
        <v>11707</v>
      </c>
      <c r="D1600" t="str">
        <f t="shared" si="70"/>
        <v>Missouri</v>
      </c>
      <c r="E1600" t="s">
        <v>16606</v>
      </c>
      <c r="F1600" t="s">
        <v>16606</v>
      </c>
      <c r="G1600" t="s">
        <v>14812</v>
      </c>
      <c r="H1600" s="4" t="s">
        <v>16760</v>
      </c>
      <c r="I1600" s="1">
        <v>319294</v>
      </c>
      <c r="J1600" s="1">
        <v>319381</v>
      </c>
      <c r="K1600" s="1">
        <v>319305</v>
      </c>
      <c r="L1600" s="1">
        <v>319144</v>
      </c>
      <c r="M1600" s="1">
        <v>319085</v>
      </c>
      <c r="N1600" s="1">
        <v>317947</v>
      </c>
      <c r="O1600" s="1">
        <v>316840</v>
      </c>
      <c r="P1600" s="1">
        <v>314875</v>
      </c>
      <c r="Q1600" s="1">
        <v>311404</v>
      </c>
      <c r="T1600"/>
    </row>
    <row r="1601" spans="1:20" x14ac:dyDescent="0.15">
      <c r="A1601" t="s">
        <v>11708</v>
      </c>
      <c r="B1601">
        <v>30001</v>
      </c>
      <c r="C1601" t="s">
        <v>11709</v>
      </c>
      <c r="D1601" t="str">
        <f t="shared" si="70"/>
        <v>Montana</v>
      </c>
      <c r="E1601" t="str">
        <f t="shared" si="71"/>
        <v xml:space="preserve">Beaverhead </v>
      </c>
      <c r="F1601" t="s">
        <v>15778</v>
      </c>
      <c r="G1601" t="s">
        <v>14813</v>
      </c>
      <c r="H1601" s="4" t="s">
        <v>8243</v>
      </c>
      <c r="I1601" s="1">
        <v>9246</v>
      </c>
      <c r="J1601" s="1">
        <v>9246</v>
      </c>
      <c r="K1601" s="1">
        <v>9243</v>
      </c>
      <c r="L1601" s="1">
        <v>9203</v>
      </c>
      <c r="M1601" s="1">
        <v>9353</v>
      </c>
      <c r="N1601" s="1">
        <v>9276</v>
      </c>
      <c r="O1601" s="1">
        <v>9294</v>
      </c>
      <c r="P1601" s="1">
        <v>9261</v>
      </c>
      <c r="Q1601" s="1">
        <v>9401</v>
      </c>
      <c r="T1601"/>
    </row>
    <row r="1602" spans="1:20" x14ac:dyDescent="0.15">
      <c r="A1602" t="s">
        <v>11710</v>
      </c>
      <c r="B1602">
        <v>30003</v>
      </c>
      <c r="C1602" t="s">
        <v>11711</v>
      </c>
      <c r="D1602" t="str">
        <f t="shared" si="70"/>
        <v>Montana</v>
      </c>
      <c r="E1602" t="str">
        <f t="shared" si="71"/>
        <v xml:space="preserve">Big Horn </v>
      </c>
      <c r="F1602" t="s">
        <v>15779</v>
      </c>
      <c r="G1602" t="s">
        <v>14813</v>
      </c>
      <c r="H1602" s="4" t="s">
        <v>8243</v>
      </c>
      <c r="I1602" s="1">
        <v>12865</v>
      </c>
      <c r="J1602" s="1">
        <v>12865</v>
      </c>
      <c r="K1602" s="1">
        <v>12907</v>
      </c>
      <c r="L1602" s="1">
        <v>13053</v>
      </c>
      <c r="M1602" s="1">
        <v>13003</v>
      </c>
      <c r="N1602" s="1">
        <v>13122</v>
      </c>
      <c r="O1602" s="1">
        <v>13347</v>
      </c>
      <c r="P1602" s="1">
        <v>13256</v>
      </c>
      <c r="Q1602" s="1">
        <v>13343</v>
      </c>
      <c r="T1602"/>
    </row>
    <row r="1603" spans="1:20" x14ac:dyDescent="0.15">
      <c r="A1603" t="s">
        <v>11712</v>
      </c>
      <c r="B1603">
        <v>30005</v>
      </c>
      <c r="C1603" t="s">
        <v>11713</v>
      </c>
      <c r="D1603" t="str">
        <f t="shared" si="70"/>
        <v>Montana</v>
      </c>
      <c r="E1603" t="str">
        <f t="shared" si="71"/>
        <v xml:space="preserve">Blaine </v>
      </c>
      <c r="F1603" t="s">
        <v>15255</v>
      </c>
      <c r="G1603" t="s">
        <v>14813</v>
      </c>
      <c r="H1603" s="4" t="s">
        <v>8243</v>
      </c>
      <c r="I1603" s="1">
        <v>6491</v>
      </c>
      <c r="J1603" s="1">
        <v>6491</v>
      </c>
      <c r="K1603" s="1">
        <v>6490</v>
      </c>
      <c r="L1603" s="1">
        <v>6568</v>
      </c>
      <c r="M1603" s="1">
        <v>6650</v>
      </c>
      <c r="N1603" s="1">
        <v>6577</v>
      </c>
      <c r="O1603" s="1">
        <v>6630</v>
      </c>
      <c r="P1603" s="1">
        <v>6587</v>
      </c>
      <c r="Q1603" s="1">
        <v>6601</v>
      </c>
      <c r="T1603"/>
    </row>
    <row r="1604" spans="1:20" x14ac:dyDescent="0.15">
      <c r="A1604" t="s">
        <v>11714</v>
      </c>
      <c r="B1604">
        <v>30007</v>
      </c>
      <c r="C1604" t="s">
        <v>11715</v>
      </c>
      <c r="D1604" t="str">
        <f t="shared" ref="D1604:D1667" si="72">MID(C1604,FIND(",",C1604)+2,9999)</f>
        <v>Montana</v>
      </c>
      <c r="E1604" t="str">
        <f t="shared" ref="E1604:E1667" si="73">MID(MID(C1604,1,FIND(D1604,C1604)-3),1,FIND(" County",MID(C1604,1,FIND(D1604,C1604)-3)))</f>
        <v xml:space="preserve">Broadwater </v>
      </c>
      <c r="F1604" t="s">
        <v>15780</v>
      </c>
      <c r="G1604" t="s">
        <v>14813</v>
      </c>
      <c r="H1604" s="4" t="s">
        <v>8243</v>
      </c>
      <c r="I1604" s="1">
        <v>5612</v>
      </c>
      <c r="J1604" s="1">
        <v>5612</v>
      </c>
      <c r="K1604" s="1">
        <v>5627</v>
      </c>
      <c r="L1604" s="1">
        <v>5720</v>
      </c>
      <c r="M1604" s="1">
        <v>5742</v>
      </c>
      <c r="N1604" s="1">
        <v>5665</v>
      </c>
      <c r="O1604" s="1">
        <v>5629</v>
      </c>
      <c r="P1604" s="1">
        <v>5679</v>
      </c>
      <c r="Q1604" s="1">
        <v>5747</v>
      </c>
      <c r="T1604"/>
    </row>
    <row r="1605" spans="1:20" x14ac:dyDescent="0.15">
      <c r="A1605" t="s">
        <v>11716</v>
      </c>
      <c r="B1605">
        <v>30009</v>
      </c>
      <c r="C1605" t="s">
        <v>11717</v>
      </c>
      <c r="D1605" t="str">
        <f t="shared" si="72"/>
        <v>Montana</v>
      </c>
      <c r="E1605" t="str">
        <f t="shared" si="73"/>
        <v xml:space="preserve">Carbon </v>
      </c>
      <c r="F1605" t="s">
        <v>15781</v>
      </c>
      <c r="G1605" t="s">
        <v>14813</v>
      </c>
      <c r="H1605" s="4" t="s">
        <v>8243</v>
      </c>
      <c r="I1605" s="1">
        <v>10078</v>
      </c>
      <c r="J1605" s="1">
        <v>10078</v>
      </c>
      <c r="K1605" s="1">
        <v>10065</v>
      </c>
      <c r="L1605" s="1">
        <v>10082</v>
      </c>
      <c r="M1605" s="1">
        <v>10122</v>
      </c>
      <c r="N1605" s="1">
        <v>10314</v>
      </c>
      <c r="O1605" s="1">
        <v>10417</v>
      </c>
      <c r="P1605" s="1">
        <v>10388</v>
      </c>
      <c r="Q1605" s="1">
        <v>10460</v>
      </c>
      <c r="T1605"/>
    </row>
    <row r="1606" spans="1:20" x14ac:dyDescent="0.15">
      <c r="A1606" t="s">
        <v>11718</v>
      </c>
      <c r="B1606">
        <v>30011</v>
      </c>
      <c r="C1606" t="s">
        <v>11719</v>
      </c>
      <c r="D1606" t="str">
        <f t="shared" si="72"/>
        <v>Montana</v>
      </c>
      <c r="E1606" t="str">
        <f t="shared" si="73"/>
        <v xml:space="preserve">Carter </v>
      </c>
      <c r="F1606" t="s">
        <v>15502</v>
      </c>
      <c r="G1606" t="s">
        <v>14813</v>
      </c>
      <c r="H1606" s="4" t="s">
        <v>8243</v>
      </c>
      <c r="I1606" s="1">
        <v>1160</v>
      </c>
      <c r="J1606" s="1">
        <v>1160</v>
      </c>
      <c r="K1606" s="1">
        <v>1155</v>
      </c>
      <c r="L1606" s="1">
        <v>1142</v>
      </c>
      <c r="M1606" s="1">
        <v>1175</v>
      </c>
      <c r="N1606" s="1">
        <v>1164</v>
      </c>
      <c r="O1606" s="1">
        <v>1170</v>
      </c>
      <c r="P1606" s="1">
        <v>1171</v>
      </c>
      <c r="Q1606" s="1">
        <v>1203</v>
      </c>
      <c r="T1606"/>
    </row>
    <row r="1607" spans="1:20" x14ac:dyDescent="0.15">
      <c r="A1607" t="s">
        <v>11720</v>
      </c>
      <c r="B1607">
        <v>30013</v>
      </c>
      <c r="C1607" t="s">
        <v>11721</v>
      </c>
      <c r="D1607" t="str">
        <f t="shared" si="72"/>
        <v>Montana</v>
      </c>
      <c r="E1607" t="str">
        <f t="shared" si="73"/>
        <v xml:space="preserve">Cascade </v>
      </c>
      <c r="F1607" t="s">
        <v>15782</v>
      </c>
      <c r="G1607" t="s">
        <v>14813</v>
      </c>
      <c r="H1607" s="4" t="s">
        <v>8243</v>
      </c>
      <c r="I1607" s="1">
        <v>81327</v>
      </c>
      <c r="J1607" s="1">
        <v>81324</v>
      </c>
      <c r="K1607" s="1">
        <v>81532</v>
      </c>
      <c r="L1607" s="1">
        <v>81784</v>
      </c>
      <c r="M1607" s="1">
        <v>81767</v>
      </c>
      <c r="N1607" s="1">
        <v>82367</v>
      </c>
      <c r="O1607" s="1">
        <v>82236</v>
      </c>
      <c r="P1607" s="1">
        <v>82118</v>
      </c>
      <c r="Q1607" s="1">
        <v>81755</v>
      </c>
      <c r="T1607"/>
    </row>
    <row r="1608" spans="1:20" x14ac:dyDescent="0.15">
      <c r="A1608" t="s">
        <v>11722</v>
      </c>
      <c r="B1608">
        <v>30015</v>
      </c>
      <c r="C1608" t="s">
        <v>11723</v>
      </c>
      <c r="D1608" t="str">
        <f t="shared" si="72"/>
        <v>Montana</v>
      </c>
      <c r="E1608" t="str">
        <f t="shared" si="73"/>
        <v xml:space="preserve">Chouteau </v>
      </c>
      <c r="F1608" t="s">
        <v>15783</v>
      </c>
      <c r="G1608" t="s">
        <v>14813</v>
      </c>
      <c r="H1608" s="4" t="s">
        <v>8243</v>
      </c>
      <c r="I1608" s="1">
        <v>5813</v>
      </c>
      <c r="J1608" s="1">
        <v>5813</v>
      </c>
      <c r="K1608" s="1">
        <v>5818</v>
      </c>
      <c r="L1608" s="1">
        <v>5809</v>
      </c>
      <c r="M1608" s="1">
        <v>5933</v>
      </c>
      <c r="N1608" s="1">
        <v>5853</v>
      </c>
      <c r="O1608" s="1">
        <v>5884</v>
      </c>
      <c r="P1608" s="1">
        <v>5757</v>
      </c>
      <c r="Q1608" s="1">
        <v>5759</v>
      </c>
      <c r="T1608"/>
    </row>
    <row r="1609" spans="1:20" x14ac:dyDescent="0.15">
      <c r="A1609" t="s">
        <v>11724</v>
      </c>
      <c r="B1609">
        <v>30017</v>
      </c>
      <c r="C1609" t="s">
        <v>11725</v>
      </c>
      <c r="D1609" t="str">
        <f t="shared" si="72"/>
        <v>Montana</v>
      </c>
      <c r="E1609" t="str">
        <f t="shared" si="73"/>
        <v xml:space="preserve">Custer </v>
      </c>
      <c r="F1609" t="s">
        <v>15037</v>
      </c>
      <c r="G1609" t="s">
        <v>14813</v>
      </c>
      <c r="H1609" s="4" t="s">
        <v>8243</v>
      </c>
      <c r="I1609" s="1">
        <v>11699</v>
      </c>
      <c r="J1609" s="1">
        <v>11699</v>
      </c>
      <c r="K1609" s="1">
        <v>11693</v>
      </c>
      <c r="L1609" s="1">
        <v>11761</v>
      </c>
      <c r="M1609" s="1">
        <v>11836</v>
      </c>
      <c r="N1609" s="1">
        <v>11918</v>
      </c>
      <c r="O1609" s="1">
        <v>12073</v>
      </c>
      <c r="P1609" s="1">
        <v>12147</v>
      </c>
      <c r="Q1609" s="1">
        <v>11924</v>
      </c>
      <c r="T1609"/>
    </row>
    <row r="1610" spans="1:20" x14ac:dyDescent="0.15">
      <c r="A1610" t="s">
        <v>11726</v>
      </c>
      <c r="B1610">
        <v>30019</v>
      </c>
      <c r="C1610" t="s">
        <v>11727</v>
      </c>
      <c r="D1610" t="str">
        <f t="shared" si="72"/>
        <v>Montana</v>
      </c>
      <c r="E1610" t="str">
        <f t="shared" si="73"/>
        <v xml:space="preserve">Daniels </v>
      </c>
      <c r="F1610" t="s">
        <v>15784</v>
      </c>
      <c r="G1610" t="s">
        <v>14813</v>
      </c>
      <c r="H1610" s="4" t="s">
        <v>8243</v>
      </c>
      <c r="I1610" s="1">
        <v>1751</v>
      </c>
      <c r="J1610" s="1">
        <v>1751</v>
      </c>
      <c r="K1610" s="1">
        <v>1745</v>
      </c>
      <c r="L1610" s="1">
        <v>1777</v>
      </c>
      <c r="M1610" s="1">
        <v>1785</v>
      </c>
      <c r="N1610" s="1">
        <v>1792</v>
      </c>
      <c r="O1610" s="1">
        <v>1808</v>
      </c>
      <c r="P1610" s="1">
        <v>1763</v>
      </c>
      <c r="Q1610" s="1">
        <v>1755</v>
      </c>
      <c r="T1610"/>
    </row>
    <row r="1611" spans="1:20" x14ac:dyDescent="0.15">
      <c r="A1611" t="s">
        <v>11728</v>
      </c>
      <c r="B1611">
        <v>30021</v>
      </c>
      <c r="C1611" t="s">
        <v>11729</v>
      </c>
      <c r="D1611" t="str">
        <f t="shared" si="72"/>
        <v>Montana</v>
      </c>
      <c r="E1611" t="str">
        <f t="shared" si="73"/>
        <v xml:space="preserve">Dawson </v>
      </c>
      <c r="F1611" t="s">
        <v>15168</v>
      </c>
      <c r="G1611" t="s">
        <v>14813</v>
      </c>
      <c r="H1611" s="4" t="s">
        <v>8243</v>
      </c>
      <c r="I1611" s="1">
        <v>8966</v>
      </c>
      <c r="J1611" s="1">
        <v>8963</v>
      </c>
      <c r="K1611" s="1">
        <v>8938</v>
      </c>
      <c r="L1611" s="1">
        <v>9023</v>
      </c>
      <c r="M1611" s="1">
        <v>9252</v>
      </c>
      <c r="N1611" s="1">
        <v>9404</v>
      </c>
      <c r="O1611" s="1">
        <v>9547</v>
      </c>
      <c r="P1611" s="1">
        <v>9625</v>
      </c>
      <c r="Q1611" s="1">
        <v>9327</v>
      </c>
      <c r="T1611"/>
    </row>
    <row r="1612" spans="1:20" x14ac:dyDescent="0.15">
      <c r="A1612" t="s">
        <v>11730</v>
      </c>
      <c r="B1612">
        <v>30023</v>
      </c>
      <c r="C1612" t="s">
        <v>11731</v>
      </c>
      <c r="D1612" t="str">
        <f t="shared" si="72"/>
        <v>Montana</v>
      </c>
      <c r="E1612" t="str">
        <f t="shared" si="73"/>
        <v xml:space="preserve">Deer Lodge </v>
      </c>
      <c r="F1612" t="s">
        <v>15785</v>
      </c>
      <c r="G1612" t="s">
        <v>14813</v>
      </c>
      <c r="H1612" s="4" t="s">
        <v>8243</v>
      </c>
      <c r="I1612" s="1">
        <v>9298</v>
      </c>
      <c r="J1612" s="1">
        <v>9292</v>
      </c>
      <c r="K1612" s="1">
        <v>9299</v>
      </c>
      <c r="L1612" s="1">
        <v>9267</v>
      </c>
      <c r="M1612" s="1">
        <v>9224</v>
      </c>
      <c r="N1612" s="1">
        <v>9283</v>
      </c>
      <c r="O1612" s="1">
        <v>9140</v>
      </c>
      <c r="P1612" s="1">
        <v>9148</v>
      </c>
      <c r="Q1612" s="1">
        <v>9085</v>
      </c>
      <c r="T1612"/>
    </row>
    <row r="1613" spans="1:20" x14ac:dyDescent="0.15">
      <c r="A1613" t="s">
        <v>11732</v>
      </c>
      <c r="B1613">
        <v>30025</v>
      </c>
      <c r="C1613" t="s">
        <v>11733</v>
      </c>
      <c r="D1613" t="str">
        <f t="shared" si="72"/>
        <v>Montana</v>
      </c>
      <c r="E1613" t="str">
        <f t="shared" si="73"/>
        <v xml:space="preserve">Fallon </v>
      </c>
      <c r="F1613" t="s">
        <v>15786</v>
      </c>
      <c r="G1613" t="s">
        <v>14813</v>
      </c>
      <c r="H1613" s="4" t="s">
        <v>8243</v>
      </c>
      <c r="I1613" s="1">
        <v>2890</v>
      </c>
      <c r="J1613" s="1">
        <v>2890</v>
      </c>
      <c r="K1613" s="1">
        <v>2887</v>
      </c>
      <c r="L1613" s="1">
        <v>2930</v>
      </c>
      <c r="M1613" s="1">
        <v>3026</v>
      </c>
      <c r="N1613" s="1">
        <v>3045</v>
      </c>
      <c r="O1613" s="1">
        <v>3109</v>
      </c>
      <c r="P1613" s="1">
        <v>3184</v>
      </c>
      <c r="Q1613" s="1">
        <v>3120</v>
      </c>
      <c r="T1613"/>
    </row>
    <row r="1614" spans="1:20" x14ac:dyDescent="0.15">
      <c r="A1614" t="s">
        <v>11734</v>
      </c>
      <c r="B1614">
        <v>30027</v>
      </c>
      <c r="C1614" t="s">
        <v>11735</v>
      </c>
      <c r="D1614" t="str">
        <f t="shared" si="72"/>
        <v>Montana</v>
      </c>
      <c r="E1614" t="str">
        <f t="shared" si="73"/>
        <v xml:space="preserve">Fergus </v>
      </c>
      <c r="F1614" t="s">
        <v>15787</v>
      </c>
      <c r="G1614" t="s">
        <v>14813</v>
      </c>
      <c r="H1614" s="4" t="s">
        <v>8243</v>
      </c>
      <c r="I1614" s="1">
        <v>11586</v>
      </c>
      <c r="J1614" s="1">
        <v>11586</v>
      </c>
      <c r="K1614" s="1">
        <v>11587</v>
      </c>
      <c r="L1614" s="1">
        <v>11506</v>
      </c>
      <c r="M1614" s="1">
        <v>11450</v>
      </c>
      <c r="N1614" s="1">
        <v>11513</v>
      </c>
      <c r="O1614" s="1">
        <v>11385</v>
      </c>
      <c r="P1614" s="1">
        <v>11384</v>
      </c>
      <c r="Q1614" s="1">
        <v>11413</v>
      </c>
      <c r="T1614"/>
    </row>
    <row r="1615" spans="1:20" x14ac:dyDescent="0.15">
      <c r="A1615" t="s">
        <v>11736</v>
      </c>
      <c r="B1615">
        <v>30029</v>
      </c>
      <c r="C1615" t="s">
        <v>11737</v>
      </c>
      <c r="D1615" t="str">
        <f t="shared" si="72"/>
        <v>Montana</v>
      </c>
      <c r="E1615" t="str">
        <f t="shared" si="73"/>
        <v xml:space="preserve">Flathead </v>
      </c>
      <c r="F1615" t="s">
        <v>15788</v>
      </c>
      <c r="G1615" t="s">
        <v>14813</v>
      </c>
      <c r="H1615" s="4" t="s">
        <v>8243</v>
      </c>
      <c r="I1615" s="1">
        <v>90928</v>
      </c>
      <c r="J1615" s="1">
        <v>90928</v>
      </c>
      <c r="K1615" s="1">
        <v>90864</v>
      </c>
      <c r="L1615" s="1">
        <v>91190</v>
      </c>
      <c r="M1615" s="1">
        <v>91617</v>
      </c>
      <c r="N1615" s="1">
        <v>92975</v>
      </c>
      <c r="O1615" s="1">
        <v>94728</v>
      </c>
      <c r="P1615" s="1">
        <v>96079</v>
      </c>
      <c r="Q1615" s="1">
        <v>98082</v>
      </c>
      <c r="T1615"/>
    </row>
    <row r="1616" spans="1:20" x14ac:dyDescent="0.15">
      <c r="A1616" t="s">
        <v>11738</v>
      </c>
      <c r="B1616">
        <v>30031</v>
      </c>
      <c r="C1616" t="s">
        <v>11739</v>
      </c>
      <c r="D1616" t="str">
        <f t="shared" si="72"/>
        <v>Montana</v>
      </c>
      <c r="E1616" t="str">
        <f t="shared" si="73"/>
        <v xml:space="preserve">Gallatin </v>
      </c>
      <c r="F1616" t="s">
        <v>15297</v>
      </c>
      <c r="G1616" t="s">
        <v>14813</v>
      </c>
      <c r="H1616" s="4" t="s">
        <v>8243</v>
      </c>
      <c r="I1616" s="1">
        <v>89513</v>
      </c>
      <c r="J1616" s="1">
        <v>89513</v>
      </c>
      <c r="K1616" s="1">
        <v>89631</v>
      </c>
      <c r="L1616" s="1">
        <v>91353</v>
      </c>
      <c r="M1616" s="1">
        <v>92595</v>
      </c>
      <c r="N1616" s="1">
        <v>94637</v>
      </c>
      <c r="O1616" s="1">
        <v>97322</v>
      </c>
      <c r="P1616" s="1">
        <v>100736</v>
      </c>
      <c r="Q1616" s="1">
        <v>104502</v>
      </c>
      <c r="T1616"/>
    </row>
    <row r="1617" spans="1:20" x14ac:dyDescent="0.15">
      <c r="A1617" t="s">
        <v>11740</v>
      </c>
      <c r="B1617">
        <v>30033</v>
      </c>
      <c r="C1617" t="s">
        <v>11741</v>
      </c>
      <c r="D1617" t="str">
        <f t="shared" si="72"/>
        <v>Montana</v>
      </c>
      <c r="E1617" t="str">
        <f t="shared" si="73"/>
        <v xml:space="preserve">Garfield </v>
      </c>
      <c r="F1617" t="s">
        <v>15046</v>
      </c>
      <c r="G1617" t="s">
        <v>14813</v>
      </c>
      <c r="H1617" s="4" t="s">
        <v>8243</v>
      </c>
      <c r="I1617" s="1">
        <v>1206</v>
      </c>
      <c r="J1617" s="1">
        <v>1209</v>
      </c>
      <c r="K1617" s="1">
        <v>1187</v>
      </c>
      <c r="L1617" s="1">
        <v>1276</v>
      </c>
      <c r="M1617" s="1">
        <v>1263</v>
      </c>
      <c r="N1617" s="1">
        <v>1279</v>
      </c>
      <c r="O1617" s="1">
        <v>1300</v>
      </c>
      <c r="P1617" s="1">
        <v>1312</v>
      </c>
      <c r="Q1617" s="1">
        <v>1310</v>
      </c>
      <c r="T1617"/>
    </row>
    <row r="1618" spans="1:20" x14ac:dyDescent="0.15">
      <c r="A1618" t="s">
        <v>11742</v>
      </c>
      <c r="B1618">
        <v>30035</v>
      </c>
      <c r="C1618" t="s">
        <v>11743</v>
      </c>
      <c r="D1618" t="str">
        <f t="shared" si="72"/>
        <v>Montana</v>
      </c>
      <c r="E1618" t="str">
        <f t="shared" si="73"/>
        <v xml:space="preserve">Glacier </v>
      </c>
      <c r="F1618" t="s">
        <v>15789</v>
      </c>
      <c r="G1618" t="s">
        <v>14813</v>
      </c>
      <c r="H1618" s="4" t="s">
        <v>8243</v>
      </c>
      <c r="I1618" s="1">
        <v>13399</v>
      </c>
      <c r="J1618" s="1">
        <v>13399</v>
      </c>
      <c r="K1618" s="1">
        <v>13431</v>
      </c>
      <c r="L1618" s="1">
        <v>13576</v>
      </c>
      <c r="M1618" s="1">
        <v>13663</v>
      </c>
      <c r="N1618" s="1">
        <v>13785</v>
      </c>
      <c r="O1618" s="1">
        <v>13698</v>
      </c>
      <c r="P1618" s="1">
        <v>13634</v>
      </c>
      <c r="Q1618" s="1">
        <v>13694</v>
      </c>
      <c r="T1618"/>
    </row>
    <row r="1619" spans="1:20" x14ac:dyDescent="0.15">
      <c r="A1619" t="s">
        <v>11744</v>
      </c>
      <c r="B1619">
        <v>30037</v>
      </c>
      <c r="C1619" t="s">
        <v>11745</v>
      </c>
      <c r="D1619" t="str">
        <f t="shared" si="72"/>
        <v>Montana</v>
      </c>
      <c r="E1619" t="str">
        <f t="shared" si="73"/>
        <v xml:space="preserve">Golden Valley </v>
      </c>
      <c r="F1619" t="s">
        <v>15790</v>
      </c>
      <c r="G1619" t="s">
        <v>14813</v>
      </c>
      <c r="H1619" s="4" t="s">
        <v>8243</v>
      </c>
      <c r="I1619" s="1">
        <v>884</v>
      </c>
      <c r="J1619" s="1">
        <v>884</v>
      </c>
      <c r="K1619" s="1">
        <v>883</v>
      </c>
      <c r="L1619" s="1">
        <v>841</v>
      </c>
      <c r="M1619" s="1">
        <v>844</v>
      </c>
      <c r="N1619" s="1">
        <v>859</v>
      </c>
      <c r="O1619" s="1">
        <v>853</v>
      </c>
      <c r="P1619" s="1">
        <v>830</v>
      </c>
      <c r="Q1619" s="1">
        <v>831</v>
      </c>
      <c r="T1619"/>
    </row>
    <row r="1620" spans="1:20" x14ac:dyDescent="0.15">
      <c r="A1620" t="s">
        <v>11746</v>
      </c>
      <c r="B1620">
        <v>30039</v>
      </c>
      <c r="C1620" t="s">
        <v>11747</v>
      </c>
      <c r="D1620" t="str">
        <f t="shared" si="72"/>
        <v>Montana</v>
      </c>
      <c r="E1620" t="str">
        <f t="shared" si="73"/>
        <v xml:space="preserve">Granite </v>
      </c>
      <c r="F1620" t="s">
        <v>15791</v>
      </c>
      <c r="G1620" t="s">
        <v>14813</v>
      </c>
      <c r="H1620" s="4" t="s">
        <v>8243</v>
      </c>
      <c r="I1620" s="1">
        <v>3079</v>
      </c>
      <c r="J1620" s="1">
        <v>3079</v>
      </c>
      <c r="K1620" s="1">
        <v>3071</v>
      </c>
      <c r="L1620" s="1">
        <v>3141</v>
      </c>
      <c r="M1620" s="1">
        <v>3108</v>
      </c>
      <c r="N1620" s="1">
        <v>3134</v>
      </c>
      <c r="O1620" s="1">
        <v>3213</v>
      </c>
      <c r="P1620" s="1">
        <v>3239</v>
      </c>
      <c r="Q1620" s="1">
        <v>3368</v>
      </c>
      <c r="T1620"/>
    </row>
    <row r="1621" spans="1:20" x14ac:dyDescent="0.15">
      <c r="A1621" t="s">
        <v>11748</v>
      </c>
      <c r="B1621">
        <v>30041</v>
      </c>
      <c r="C1621" t="s">
        <v>11749</v>
      </c>
      <c r="D1621" t="str">
        <f t="shared" si="72"/>
        <v>Montana</v>
      </c>
      <c r="E1621" t="str">
        <f t="shared" si="73"/>
        <v xml:space="preserve">Hill </v>
      </c>
      <c r="F1621" t="s">
        <v>15792</v>
      </c>
      <c r="G1621" t="s">
        <v>14813</v>
      </c>
      <c r="H1621" s="4" t="s">
        <v>8243</v>
      </c>
      <c r="I1621" s="1">
        <v>16096</v>
      </c>
      <c r="J1621" s="1">
        <v>16096</v>
      </c>
      <c r="K1621" s="1">
        <v>16146</v>
      </c>
      <c r="L1621" s="1">
        <v>16407</v>
      </c>
      <c r="M1621" s="1">
        <v>16430</v>
      </c>
      <c r="N1621" s="1">
        <v>16597</v>
      </c>
      <c r="O1621" s="1">
        <v>16558</v>
      </c>
      <c r="P1621" s="1">
        <v>16518</v>
      </c>
      <c r="Q1621" s="1">
        <v>16542</v>
      </c>
      <c r="T1621"/>
    </row>
    <row r="1622" spans="1:20" x14ac:dyDescent="0.15">
      <c r="A1622" t="s">
        <v>11750</v>
      </c>
      <c r="B1622">
        <v>30043</v>
      </c>
      <c r="C1622" t="s">
        <v>11751</v>
      </c>
      <c r="D1622" t="str">
        <f t="shared" si="72"/>
        <v>Montana</v>
      </c>
      <c r="E1622" t="str">
        <f t="shared" si="73"/>
        <v xml:space="preserve">Jefferson </v>
      </c>
      <c r="F1622" t="s">
        <v>14865</v>
      </c>
      <c r="G1622" t="s">
        <v>14813</v>
      </c>
      <c r="H1622" s="4" t="s">
        <v>8243</v>
      </c>
      <c r="I1622" s="1">
        <v>11406</v>
      </c>
      <c r="J1622" s="1">
        <v>11403</v>
      </c>
      <c r="K1622" s="1">
        <v>11394</v>
      </c>
      <c r="L1622" s="1">
        <v>11436</v>
      </c>
      <c r="M1622" s="1">
        <v>11395</v>
      </c>
      <c r="N1622" s="1">
        <v>11512</v>
      </c>
      <c r="O1622" s="1">
        <v>11572</v>
      </c>
      <c r="P1622" s="1">
        <v>11671</v>
      </c>
      <c r="Q1622" s="1">
        <v>11853</v>
      </c>
      <c r="T1622"/>
    </row>
    <row r="1623" spans="1:20" x14ac:dyDescent="0.15">
      <c r="A1623" t="s">
        <v>11752</v>
      </c>
      <c r="B1623">
        <v>30045</v>
      </c>
      <c r="C1623" t="s">
        <v>11753</v>
      </c>
      <c r="D1623" t="str">
        <f t="shared" si="72"/>
        <v>Montana</v>
      </c>
      <c r="E1623" t="str">
        <f t="shared" si="73"/>
        <v xml:space="preserve">Judith Basin </v>
      </c>
      <c r="F1623" t="s">
        <v>15793</v>
      </c>
      <c r="G1623" t="s">
        <v>14813</v>
      </c>
      <c r="H1623" s="4" t="s">
        <v>8243</v>
      </c>
      <c r="I1623" s="1">
        <v>2072</v>
      </c>
      <c r="J1623" s="1">
        <v>2072</v>
      </c>
      <c r="K1623" s="1">
        <v>2064</v>
      </c>
      <c r="L1623" s="1">
        <v>2033</v>
      </c>
      <c r="M1623" s="1">
        <v>2024</v>
      </c>
      <c r="N1623" s="1">
        <v>2016</v>
      </c>
      <c r="O1623" s="1">
        <v>1994</v>
      </c>
      <c r="P1623" s="1">
        <v>1931</v>
      </c>
      <c r="Q1623" s="1">
        <v>1940</v>
      </c>
      <c r="T1623"/>
    </row>
    <row r="1624" spans="1:20" x14ac:dyDescent="0.15">
      <c r="A1624" t="s">
        <v>11754</v>
      </c>
      <c r="B1624">
        <v>30047</v>
      </c>
      <c r="C1624" t="s">
        <v>11755</v>
      </c>
      <c r="D1624" t="str">
        <f t="shared" si="72"/>
        <v>Montana</v>
      </c>
      <c r="E1624" t="str">
        <f t="shared" si="73"/>
        <v xml:space="preserve">Lake </v>
      </c>
      <c r="F1624" t="s">
        <v>14983</v>
      </c>
      <c r="G1624" t="s">
        <v>14813</v>
      </c>
      <c r="H1624" s="4" t="s">
        <v>8243</v>
      </c>
      <c r="I1624" s="1">
        <v>28746</v>
      </c>
      <c r="J1624" s="1">
        <v>28746</v>
      </c>
      <c r="K1624" s="1">
        <v>28778</v>
      </c>
      <c r="L1624" s="1">
        <v>29030</v>
      </c>
      <c r="M1624" s="1">
        <v>29036</v>
      </c>
      <c r="N1624" s="1">
        <v>29097</v>
      </c>
      <c r="O1624" s="1">
        <v>29200</v>
      </c>
      <c r="P1624" s="1">
        <v>29466</v>
      </c>
      <c r="Q1624" s="1">
        <v>29758</v>
      </c>
      <c r="T1624"/>
    </row>
    <row r="1625" spans="1:20" x14ac:dyDescent="0.15">
      <c r="A1625" t="s">
        <v>11756</v>
      </c>
      <c r="B1625">
        <v>30049</v>
      </c>
      <c r="C1625" t="s">
        <v>11757</v>
      </c>
      <c r="D1625" t="str">
        <f t="shared" si="72"/>
        <v>Montana</v>
      </c>
      <c r="E1625" t="str">
        <f t="shared" si="73"/>
        <v xml:space="preserve">Lewis and Clark </v>
      </c>
      <c r="F1625" t="s">
        <v>15794</v>
      </c>
      <c r="G1625" t="s">
        <v>14813</v>
      </c>
      <c r="H1625" s="4" t="s">
        <v>8243</v>
      </c>
      <c r="I1625" s="1">
        <v>63395</v>
      </c>
      <c r="J1625" s="1">
        <v>63395</v>
      </c>
      <c r="K1625" s="1">
        <v>63603</v>
      </c>
      <c r="L1625" s="1">
        <v>64263</v>
      </c>
      <c r="M1625" s="1">
        <v>64859</v>
      </c>
      <c r="N1625" s="1">
        <v>65365</v>
      </c>
      <c r="O1625" s="1">
        <v>65961</v>
      </c>
      <c r="P1625" s="1">
        <v>66479</v>
      </c>
      <c r="Q1625" s="1">
        <v>67282</v>
      </c>
      <c r="T1625"/>
    </row>
    <row r="1626" spans="1:20" x14ac:dyDescent="0.15">
      <c r="A1626" t="s">
        <v>11758</v>
      </c>
      <c r="B1626">
        <v>30051</v>
      </c>
      <c r="C1626" t="s">
        <v>11759</v>
      </c>
      <c r="D1626" t="str">
        <f t="shared" si="72"/>
        <v>Montana</v>
      </c>
      <c r="E1626" t="str">
        <f t="shared" si="73"/>
        <v xml:space="preserve">Liberty </v>
      </c>
      <c r="F1626" t="s">
        <v>15116</v>
      </c>
      <c r="G1626" t="s">
        <v>14813</v>
      </c>
      <c r="H1626" s="4" t="s">
        <v>8243</v>
      </c>
      <c r="I1626" s="1">
        <v>2339</v>
      </c>
      <c r="J1626" s="1">
        <v>2339</v>
      </c>
      <c r="K1626" s="1">
        <v>2355</v>
      </c>
      <c r="L1626" s="1">
        <v>2385</v>
      </c>
      <c r="M1626" s="1">
        <v>2397</v>
      </c>
      <c r="N1626" s="1">
        <v>2372</v>
      </c>
      <c r="O1626" s="1">
        <v>2356</v>
      </c>
      <c r="P1626" s="1">
        <v>2401</v>
      </c>
      <c r="Q1626" s="1">
        <v>2409</v>
      </c>
      <c r="T1626"/>
    </row>
    <row r="1627" spans="1:20" x14ac:dyDescent="0.15">
      <c r="A1627" t="s">
        <v>11760</v>
      </c>
      <c r="B1627">
        <v>30053</v>
      </c>
      <c r="C1627" t="s">
        <v>11761</v>
      </c>
      <c r="D1627" t="str">
        <f t="shared" si="72"/>
        <v>Montana</v>
      </c>
      <c r="E1627" t="str">
        <f t="shared" si="73"/>
        <v xml:space="preserve">Lincoln </v>
      </c>
      <c r="F1627" t="s">
        <v>14939</v>
      </c>
      <c r="G1627" t="s">
        <v>14813</v>
      </c>
      <c r="H1627" s="4" t="s">
        <v>8243</v>
      </c>
      <c r="I1627" s="1">
        <v>19687</v>
      </c>
      <c r="J1627" s="1">
        <v>19687</v>
      </c>
      <c r="K1627" s="1">
        <v>19684</v>
      </c>
      <c r="L1627" s="1">
        <v>19614</v>
      </c>
      <c r="M1627" s="1">
        <v>19483</v>
      </c>
      <c r="N1627" s="1">
        <v>19414</v>
      </c>
      <c r="O1627" s="1">
        <v>19138</v>
      </c>
      <c r="P1627" s="1">
        <v>19047</v>
      </c>
      <c r="Q1627" s="1">
        <v>19259</v>
      </c>
      <c r="T1627"/>
    </row>
    <row r="1628" spans="1:20" x14ac:dyDescent="0.15">
      <c r="A1628" t="s">
        <v>11762</v>
      </c>
      <c r="B1628">
        <v>30055</v>
      </c>
      <c r="C1628" t="s">
        <v>11763</v>
      </c>
      <c r="D1628" t="str">
        <f t="shared" si="72"/>
        <v>Montana</v>
      </c>
      <c r="E1628" t="str">
        <f t="shared" si="73"/>
        <v xml:space="preserve">McCone </v>
      </c>
      <c r="F1628" t="s">
        <v>15795</v>
      </c>
      <c r="G1628" t="s">
        <v>14813</v>
      </c>
      <c r="H1628" s="4" t="s">
        <v>8243</v>
      </c>
      <c r="I1628" s="1">
        <v>1734</v>
      </c>
      <c r="J1628" s="1">
        <v>1734</v>
      </c>
      <c r="K1628" s="1">
        <v>1738</v>
      </c>
      <c r="L1628" s="1">
        <v>1710</v>
      </c>
      <c r="M1628" s="1">
        <v>1699</v>
      </c>
      <c r="N1628" s="1">
        <v>1707</v>
      </c>
      <c r="O1628" s="1">
        <v>1703</v>
      </c>
      <c r="P1628" s="1">
        <v>1683</v>
      </c>
      <c r="Q1628" s="1">
        <v>1700</v>
      </c>
      <c r="T1628"/>
    </row>
    <row r="1629" spans="1:20" x14ac:dyDescent="0.15">
      <c r="A1629" t="s">
        <v>11764</v>
      </c>
      <c r="B1629">
        <v>30057</v>
      </c>
      <c r="C1629" t="s">
        <v>11765</v>
      </c>
      <c r="D1629" t="str">
        <f t="shared" si="72"/>
        <v>Montana</v>
      </c>
      <c r="E1629" t="str">
        <f t="shared" si="73"/>
        <v xml:space="preserve">Madison </v>
      </c>
      <c r="F1629" t="s">
        <v>14873</v>
      </c>
      <c r="G1629" t="s">
        <v>14813</v>
      </c>
      <c r="H1629" s="4" t="s">
        <v>8243</v>
      </c>
      <c r="I1629" s="1">
        <v>7691</v>
      </c>
      <c r="J1629" s="1">
        <v>7691</v>
      </c>
      <c r="K1629" s="1">
        <v>7685</v>
      </c>
      <c r="L1629" s="1">
        <v>7686</v>
      </c>
      <c r="M1629" s="1">
        <v>7718</v>
      </c>
      <c r="N1629" s="1">
        <v>7695</v>
      </c>
      <c r="O1629" s="1">
        <v>7804</v>
      </c>
      <c r="P1629" s="1">
        <v>7911</v>
      </c>
      <c r="Q1629" s="1">
        <v>7924</v>
      </c>
      <c r="T1629"/>
    </row>
    <row r="1630" spans="1:20" x14ac:dyDescent="0.15">
      <c r="A1630" t="s">
        <v>11766</v>
      </c>
      <c r="B1630">
        <v>30059</v>
      </c>
      <c r="C1630" t="s">
        <v>11767</v>
      </c>
      <c r="D1630" t="str">
        <f t="shared" si="72"/>
        <v>Montana</v>
      </c>
      <c r="E1630" t="str">
        <f t="shared" si="73"/>
        <v xml:space="preserve">Meagher </v>
      </c>
      <c r="F1630" t="s">
        <v>15796</v>
      </c>
      <c r="G1630" t="s">
        <v>14813</v>
      </c>
      <c r="H1630" s="4" t="s">
        <v>8243</v>
      </c>
      <c r="I1630" s="1">
        <v>1891</v>
      </c>
      <c r="J1630" s="1">
        <v>1891</v>
      </c>
      <c r="K1630" s="1">
        <v>1889</v>
      </c>
      <c r="L1630" s="1">
        <v>1892</v>
      </c>
      <c r="M1630" s="1">
        <v>1903</v>
      </c>
      <c r="N1630" s="1">
        <v>1918</v>
      </c>
      <c r="O1630" s="1">
        <v>1857</v>
      </c>
      <c r="P1630" s="1">
        <v>1818</v>
      </c>
      <c r="Q1630" s="1">
        <v>1827</v>
      </c>
      <c r="T1630"/>
    </row>
    <row r="1631" spans="1:20" x14ac:dyDescent="0.15">
      <c r="A1631" t="s">
        <v>11768</v>
      </c>
      <c r="B1631">
        <v>30061</v>
      </c>
      <c r="C1631" t="s">
        <v>11769</v>
      </c>
      <c r="D1631" t="str">
        <f t="shared" si="72"/>
        <v>Montana</v>
      </c>
      <c r="E1631" t="str">
        <f t="shared" si="73"/>
        <v xml:space="preserve">Mineral </v>
      </c>
      <c r="F1631" t="s">
        <v>15058</v>
      </c>
      <c r="G1631" t="s">
        <v>14813</v>
      </c>
      <c r="H1631" s="4" t="s">
        <v>8243</v>
      </c>
      <c r="I1631" s="1">
        <v>4223</v>
      </c>
      <c r="J1631" s="1">
        <v>4223</v>
      </c>
      <c r="K1631" s="1">
        <v>4218</v>
      </c>
      <c r="L1631" s="1">
        <v>4256</v>
      </c>
      <c r="M1631" s="1">
        <v>4173</v>
      </c>
      <c r="N1631" s="1">
        <v>4272</v>
      </c>
      <c r="O1631" s="1">
        <v>4242</v>
      </c>
      <c r="P1631" s="1">
        <v>4244</v>
      </c>
      <c r="Q1631" s="1">
        <v>4184</v>
      </c>
      <c r="T1631"/>
    </row>
    <row r="1632" spans="1:20" x14ac:dyDescent="0.15">
      <c r="A1632" t="s">
        <v>11770</v>
      </c>
      <c r="B1632">
        <v>30063</v>
      </c>
      <c r="C1632" t="s">
        <v>11771</v>
      </c>
      <c r="D1632" t="str">
        <f t="shared" si="72"/>
        <v>Montana</v>
      </c>
      <c r="E1632" t="str">
        <f t="shared" si="73"/>
        <v xml:space="preserve">Missoula </v>
      </c>
      <c r="F1632" t="s">
        <v>15797</v>
      </c>
      <c r="G1632" t="s">
        <v>14813</v>
      </c>
      <c r="H1632" s="4" t="s">
        <v>8243</v>
      </c>
      <c r="I1632" s="1">
        <v>109299</v>
      </c>
      <c r="J1632" s="1">
        <v>109299</v>
      </c>
      <c r="K1632" s="1">
        <v>109455</v>
      </c>
      <c r="L1632" s="1">
        <v>110169</v>
      </c>
      <c r="M1632" s="1">
        <v>111092</v>
      </c>
      <c r="N1632" s="1">
        <v>111707</v>
      </c>
      <c r="O1632" s="1">
        <v>112595</v>
      </c>
      <c r="P1632" s="1">
        <v>113982</v>
      </c>
      <c r="Q1632" s="1">
        <v>116130</v>
      </c>
      <c r="T1632"/>
    </row>
    <row r="1633" spans="1:20" x14ac:dyDescent="0.15">
      <c r="A1633" t="s">
        <v>11772</v>
      </c>
      <c r="B1633">
        <v>30065</v>
      </c>
      <c r="C1633" t="s">
        <v>11773</v>
      </c>
      <c r="D1633" t="str">
        <f t="shared" si="72"/>
        <v>Montana</v>
      </c>
      <c r="E1633" t="str">
        <f t="shared" si="73"/>
        <v xml:space="preserve">Musselshell </v>
      </c>
      <c r="F1633" t="s">
        <v>15798</v>
      </c>
      <c r="G1633" t="s">
        <v>14813</v>
      </c>
      <c r="H1633" s="4" t="s">
        <v>8243</v>
      </c>
      <c r="I1633" s="1">
        <v>4538</v>
      </c>
      <c r="J1633" s="1">
        <v>4538</v>
      </c>
      <c r="K1633" s="1">
        <v>4546</v>
      </c>
      <c r="L1633" s="1">
        <v>4744</v>
      </c>
      <c r="M1633" s="1">
        <v>4679</v>
      </c>
      <c r="N1633" s="1">
        <v>4640</v>
      </c>
      <c r="O1633" s="1">
        <v>4602</v>
      </c>
      <c r="P1633" s="1">
        <v>4578</v>
      </c>
      <c r="Q1633" s="1">
        <v>4589</v>
      </c>
      <c r="T1633"/>
    </row>
    <row r="1634" spans="1:20" x14ac:dyDescent="0.15">
      <c r="A1634" t="s">
        <v>11774</v>
      </c>
      <c r="B1634">
        <v>30067</v>
      </c>
      <c r="C1634" t="s">
        <v>11775</v>
      </c>
      <c r="D1634" t="str">
        <f t="shared" si="72"/>
        <v>Montana</v>
      </c>
      <c r="E1634" t="str">
        <f t="shared" si="73"/>
        <v xml:space="preserve">Park </v>
      </c>
      <c r="F1634" t="s">
        <v>15064</v>
      </c>
      <c r="G1634" t="s">
        <v>14813</v>
      </c>
      <c r="H1634" s="4" t="s">
        <v>8243</v>
      </c>
      <c r="I1634" s="1">
        <v>15636</v>
      </c>
      <c r="J1634" s="1">
        <v>15636</v>
      </c>
      <c r="K1634" s="1">
        <v>15587</v>
      </c>
      <c r="L1634" s="1">
        <v>15509</v>
      </c>
      <c r="M1634" s="1">
        <v>15587</v>
      </c>
      <c r="N1634" s="1">
        <v>15658</v>
      </c>
      <c r="O1634" s="1">
        <v>15877</v>
      </c>
      <c r="P1634" s="1">
        <v>15981</v>
      </c>
      <c r="Q1634" s="1">
        <v>16114</v>
      </c>
      <c r="T1634"/>
    </row>
    <row r="1635" spans="1:20" x14ac:dyDescent="0.15">
      <c r="A1635" t="s">
        <v>11776</v>
      </c>
      <c r="B1635">
        <v>30069</v>
      </c>
      <c r="C1635" t="s">
        <v>11777</v>
      </c>
      <c r="D1635" t="str">
        <f t="shared" si="72"/>
        <v>Montana</v>
      </c>
      <c r="E1635" t="str">
        <f t="shared" si="73"/>
        <v xml:space="preserve">Petroleum </v>
      </c>
      <c r="F1635" t="s">
        <v>15799</v>
      </c>
      <c r="G1635" t="s">
        <v>14813</v>
      </c>
      <c r="H1635" s="4" t="s">
        <v>8243</v>
      </c>
      <c r="I1635" s="1">
        <v>494</v>
      </c>
      <c r="J1635" s="1">
        <v>494</v>
      </c>
      <c r="K1635" s="1">
        <v>493</v>
      </c>
      <c r="L1635" s="1">
        <v>490</v>
      </c>
      <c r="M1635" s="1">
        <v>508</v>
      </c>
      <c r="N1635" s="1">
        <v>504</v>
      </c>
      <c r="O1635" s="1">
        <v>487</v>
      </c>
      <c r="P1635" s="1">
        <v>473</v>
      </c>
      <c r="Q1635" s="1">
        <v>489</v>
      </c>
      <c r="T1635"/>
    </row>
    <row r="1636" spans="1:20" x14ac:dyDescent="0.15">
      <c r="A1636" t="s">
        <v>11778</v>
      </c>
      <c r="B1636">
        <v>30071</v>
      </c>
      <c r="C1636" t="s">
        <v>11779</v>
      </c>
      <c r="D1636" t="str">
        <f t="shared" si="72"/>
        <v>Montana</v>
      </c>
      <c r="E1636" t="str">
        <f t="shared" si="73"/>
        <v xml:space="preserve">Phillips </v>
      </c>
      <c r="F1636" t="s">
        <v>14948</v>
      </c>
      <c r="G1636" t="s">
        <v>14813</v>
      </c>
      <c r="H1636" s="4" t="s">
        <v>8243</v>
      </c>
      <c r="I1636" s="1">
        <v>4253</v>
      </c>
      <c r="J1636" s="1">
        <v>4253</v>
      </c>
      <c r="K1636" s="1">
        <v>4258</v>
      </c>
      <c r="L1636" s="1">
        <v>4201</v>
      </c>
      <c r="M1636" s="1">
        <v>4123</v>
      </c>
      <c r="N1636" s="1">
        <v>4164</v>
      </c>
      <c r="O1636" s="1">
        <v>4176</v>
      </c>
      <c r="P1636" s="1">
        <v>4155</v>
      </c>
      <c r="Q1636" s="1">
        <v>4133</v>
      </c>
      <c r="T1636"/>
    </row>
    <row r="1637" spans="1:20" x14ac:dyDescent="0.15">
      <c r="A1637" t="s">
        <v>11780</v>
      </c>
      <c r="B1637">
        <v>30073</v>
      </c>
      <c r="C1637" t="s">
        <v>11781</v>
      </c>
      <c r="D1637" t="str">
        <f t="shared" si="72"/>
        <v>Montana</v>
      </c>
      <c r="E1637" t="str">
        <f t="shared" si="73"/>
        <v xml:space="preserve">Pondera </v>
      </c>
      <c r="F1637" t="s">
        <v>15800</v>
      </c>
      <c r="G1637" t="s">
        <v>14813</v>
      </c>
      <c r="H1637" s="4" t="s">
        <v>8243</v>
      </c>
      <c r="I1637" s="1">
        <v>6153</v>
      </c>
      <c r="J1637" s="1">
        <v>6155</v>
      </c>
      <c r="K1637" s="1">
        <v>6166</v>
      </c>
      <c r="L1637" s="1">
        <v>6210</v>
      </c>
      <c r="M1637" s="1">
        <v>6182</v>
      </c>
      <c r="N1637" s="1">
        <v>6237</v>
      </c>
      <c r="O1637" s="1">
        <v>6181</v>
      </c>
      <c r="P1637" s="1">
        <v>6148</v>
      </c>
      <c r="Q1637" s="1">
        <v>6084</v>
      </c>
      <c r="T1637"/>
    </row>
    <row r="1638" spans="1:20" x14ac:dyDescent="0.15">
      <c r="A1638" t="s">
        <v>11782</v>
      </c>
      <c r="B1638">
        <v>30075</v>
      </c>
      <c r="C1638" t="s">
        <v>11783</v>
      </c>
      <c r="D1638" t="str">
        <f t="shared" si="72"/>
        <v>Montana</v>
      </c>
      <c r="E1638" t="str">
        <f t="shared" si="73"/>
        <v xml:space="preserve">Powder River </v>
      </c>
      <c r="F1638" t="s">
        <v>15801</v>
      </c>
      <c r="G1638" t="s">
        <v>14813</v>
      </c>
      <c r="H1638" s="4" t="s">
        <v>8243</v>
      </c>
      <c r="I1638" s="1">
        <v>1743</v>
      </c>
      <c r="J1638" s="1">
        <v>1743</v>
      </c>
      <c r="K1638" s="1">
        <v>1731</v>
      </c>
      <c r="L1638" s="1">
        <v>1755</v>
      </c>
      <c r="M1638" s="1">
        <v>1763</v>
      </c>
      <c r="N1638" s="1">
        <v>1756</v>
      </c>
      <c r="O1638" s="1">
        <v>1783</v>
      </c>
      <c r="P1638" s="1">
        <v>1780</v>
      </c>
      <c r="Q1638" s="1">
        <v>1746</v>
      </c>
      <c r="T1638"/>
    </row>
    <row r="1639" spans="1:20" x14ac:dyDescent="0.15">
      <c r="A1639" t="s">
        <v>11784</v>
      </c>
      <c r="B1639">
        <v>30077</v>
      </c>
      <c r="C1639" t="s">
        <v>11785</v>
      </c>
      <c r="D1639" t="str">
        <f t="shared" si="72"/>
        <v>Montana</v>
      </c>
      <c r="E1639" t="str">
        <f t="shared" si="73"/>
        <v xml:space="preserve">Powell </v>
      </c>
      <c r="F1639" t="s">
        <v>15534</v>
      </c>
      <c r="G1639" t="s">
        <v>14813</v>
      </c>
      <c r="H1639" s="4" t="s">
        <v>8243</v>
      </c>
      <c r="I1639" s="1">
        <v>7027</v>
      </c>
      <c r="J1639" s="1">
        <v>7027</v>
      </c>
      <c r="K1639" s="1">
        <v>7018</v>
      </c>
      <c r="L1639" s="1">
        <v>7079</v>
      </c>
      <c r="M1639" s="1">
        <v>7088</v>
      </c>
      <c r="N1639" s="1">
        <v>6963</v>
      </c>
      <c r="O1639" s="1">
        <v>6901</v>
      </c>
      <c r="P1639" s="1">
        <v>6831</v>
      </c>
      <c r="Q1639" s="1">
        <v>6858</v>
      </c>
      <c r="T1639"/>
    </row>
    <row r="1640" spans="1:20" x14ac:dyDescent="0.15">
      <c r="A1640" t="s">
        <v>11786</v>
      </c>
      <c r="B1640">
        <v>30079</v>
      </c>
      <c r="C1640" t="s">
        <v>11787</v>
      </c>
      <c r="D1640" t="str">
        <f t="shared" si="72"/>
        <v>Montana</v>
      </c>
      <c r="E1640" t="str">
        <f t="shared" si="73"/>
        <v xml:space="preserve">Prairie </v>
      </c>
      <c r="F1640" t="s">
        <v>14952</v>
      </c>
      <c r="G1640" t="s">
        <v>14813</v>
      </c>
      <c r="H1640" s="4" t="s">
        <v>8243</v>
      </c>
      <c r="I1640" s="1">
        <v>1179</v>
      </c>
      <c r="J1640" s="1">
        <v>1179</v>
      </c>
      <c r="K1640" s="1">
        <v>1186</v>
      </c>
      <c r="L1640" s="1">
        <v>1155</v>
      </c>
      <c r="M1640" s="1">
        <v>1155</v>
      </c>
      <c r="N1640" s="1">
        <v>1172</v>
      </c>
      <c r="O1640" s="1">
        <v>1139</v>
      </c>
      <c r="P1640" s="1">
        <v>1163</v>
      </c>
      <c r="Q1640" s="1">
        <v>1182</v>
      </c>
      <c r="T1640"/>
    </row>
    <row r="1641" spans="1:20" x14ac:dyDescent="0.15">
      <c r="A1641" t="s">
        <v>11788</v>
      </c>
      <c r="B1641">
        <v>30081</v>
      </c>
      <c r="C1641" t="s">
        <v>11789</v>
      </c>
      <c r="D1641" t="str">
        <f t="shared" si="72"/>
        <v>Montana</v>
      </c>
      <c r="E1641" t="str">
        <f t="shared" si="73"/>
        <v xml:space="preserve">Ravalli </v>
      </c>
      <c r="F1641" t="s">
        <v>15802</v>
      </c>
      <c r="G1641" t="s">
        <v>14813</v>
      </c>
      <c r="H1641" s="4" t="s">
        <v>8243</v>
      </c>
      <c r="I1641" s="1">
        <v>40212</v>
      </c>
      <c r="J1641" s="1">
        <v>40212</v>
      </c>
      <c r="K1641" s="1">
        <v>40338</v>
      </c>
      <c r="L1641" s="1">
        <v>40392</v>
      </c>
      <c r="M1641" s="1">
        <v>40622</v>
      </c>
      <c r="N1641" s="1">
        <v>40741</v>
      </c>
      <c r="O1641" s="1">
        <v>40905</v>
      </c>
      <c r="P1641" s="1">
        <v>41295</v>
      </c>
      <c r="Q1641" s="1">
        <v>42088</v>
      </c>
      <c r="T1641"/>
    </row>
    <row r="1642" spans="1:20" x14ac:dyDescent="0.15">
      <c r="A1642" t="s">
        <v>11790</v>
      </c>
      <c r="B1642">
        <v>30083</v>
      </c>
      <c r="C1642" t="s">
        <v>11791</v>
      </c>
      <c r="D1642" t="str">
        <f t="shared" si="72"/>
        <v>Montana</v>
      </c>
      <c r="E1642" t="str">
        <f t="shared" si="73"/>
        <v xml:space="preserve">Richland </v>
      </c>
      <c r="F1642" t="s">
        <v>15322</v>
      </c>
      <c r="G1642" t="s">
        <v>14813</v>
      </c>
      <c r="H1642" s="4" t="s">
        <v>8243</v>
      </c>
      <c r="I1642" s="1">
        <v>9746</v>
      </c>
      <c r="J1642" s="1">
        <v>9746</v>
      </c>
      <c r="K1642" s="1">
        <v>9749</v>
      </c>
      <c r="L1642" s="1">
        <v>10146</v>
      </c>
      <c r="M1642" s="1">
        <v>10801</v>
      </c>
      <c r="N1642" s="1">
        <v>11179</v>
      </c>
      <c r="O1642" s="1">
        <v>11560</v>
      </c>
      <c r="P1642" s="1">
        <v>11938</v>
      </c>
      <c r="Q1642" s="1">
        <v>11482</v>
      </c>
      <c r="T1642"/>
    </row>
    <row r="1643" spans="1:20" x14ac:dyDescent="0.15">
      <c r="A1643" t="s">
        <v>11792</v>
      </c>
      <c r="B1643">
        <v>30085</v>
      </c>
      <c r="C1643" t="s">
        <v>11793</v>
      </c>
      <c r="D1643" t="str">
        <f t="shared" si="72"/>
        <v>Montana</v>
      </c>
      <c r="E1643" t="str">
        <f t="shared" si="73"/>
        <v xml:space="preserve">Roosevelt </v>
      </c>
      <c r="F1643" t="s">
        <v>15803</v>
      </c>
      <c r="G1643" t="s">
        <v>14813</v>
      </c>
      <c r="H1643" s="4" t="s">
        <v>8243</v>
      </c>
      <c r="I1643" s="1">
        <v>10425</v>
      </c>
      <c r="J1643" s="1">
        <v>10425</v>
      </c>
      <c r="K1643" s="1">
        <v>10443</v>
      </c>
      <c r="L1643" s="1">
        <v>10530</v>
      </c>
      <c r="M1643" s="1">
        <v>10889</v>
      </c>
      <c r="N1643" s="1">
        <v>11121</v>
      </c>
      <c r="O1643" s="1">
        <v>11334</v>
      </c>
      <c r="P1643" s="1">
        <v>11500</v>
      </c>
      <c r="Q1643" s="1">
        <v>11305</v>
      </c>
      <c r="T1643"/>
    </row>
    <row r="1644" spans="1:20" x14ac:dyDescent="0.15">
      <c r="A1644" t="s">
        <v>11794</v>
      </c>
      <c r="B1644">
        <v>30087</v>
      </c>
      <c r="C1644" t="s">
        <v>11795</v>
      </c>
      <c r="D1644" t="str">
        <f t="shared" si="72"/>
        <v>Montana</v>
      </c>
      <c r="E1644" t="str">
        <f t="shared" si="73"/>
        <v xml:space="preserve">Rosebud </v>
      </c>
      <c r="F1644" t="s">
        <v>15804</v>
      </c>
      <c r="G1644" t="s">
        <v>14813</v>
      </c>
      <c r="H1644" s="4" t="s">
        <v>8243</v>
      </c>
      <c r="I1644" s="1">
        <v>9233</v>
      </c>
      <c r="J1644" s="1">
        <v>9235</v>
      </c>
      <c r="K1644" s="1">
        <v>9249</v>
      </c>
      <c r="L1644" s="1">
        <v>9351</v>
      </c>
      <c r="M1644" s="1">
        <v>9379</v>
      </c>
      <c r="N1644" s="1">
        <v>9322</v>
      </c>
      <c r="O1644" s="1">
        <v>9347</v>
      </c>
      <c r="P1644" s="1">
        <v>9403</v>
      </c>
      <c r="Q1644" s="1">
        <v>9287</v>
      </c>
      <c r="T1644"/>
    </row>
    <row r="1645" spans="1:20" x14ac:dyDescent="0.15">
      <c r="A1645" t="s">
        <v>11796</v>
      </c>
      <c r="B1645">
        <v>30089</v>
      </c>
      <c r="C1645" t="s">
        <v>11797</v>
      </c>
      <c r="D1645" t="str">
        <f t="shared" si="72"/>
        <v>Montana</v>
      </c>
      <c r="E1645" t="str">
        <f t="shared" si="73"/>
        <v xml:space="preserve">Sanders </v>
      </c>
      <c r="F1645" t="s">
        <v>15805</v>
      </c>
      <c r="G1645" t="s">
        <v>14813</v>
      </c>
      <c r="H1645" s="4" t="s">
        <v>8243</v>
      </c>
      <c r="I1645" s="1">
        <v>11413</v>
      </c>
      <c r="J1645" s="1">
        <v>11413</v>
      </c>
      <c r="K1645" s="1">
        <v>11395</v>
      </c>
      <c r="L1645" s="1">
        <v>11374</v>
      </c>
      <c r="M1645" s="1">
        <v>11376</v>
      </c>
      <c r="N1645" s="1">
        <v>11328</v>
      </c>
      <c r="O1645" s="1">
        <v>11319</v>
      </c>
      <c r="P1645" s="1">
        <v>11316</v>
      </c>
      <c r="Q1645" s="1">
        <v>11534</v>
      </c>
      <c r="T1645"/>
    </row>
    <row r="1646" spans="1:20" x14ac:dyDescent="0.15">
      <c r="A1646" t="s">
        <v>11798</v>
      </c>
      <c r="B1646">
        <v>30091</v>
      </c>
      <c r="C1646" t="s">
        <v>11799</v>
      </c>
      <c r="D1646" t="str">
        <f t="shared" si="72"/>
        <v>Montana</v>
      </c>
      <c r="E1646" t="str">
        <f t="shared" si="73"/>
        <v xml:space="preserve">Sheridan </v>
      </c>
      <c r="F1646" t="s">
        <v>15474</v>
      </c>
      <c r="G1646" t="s">
        <v>14813</v>
      </c>
      <c r="H1646" s="4" t="s">
        <v>8243</v>
      </c>
      <c r="I1646" s="1">
        <v>3384</v>
      </c>
      <c r="J1646" s="1">
        <v>3384</v>
      </c>
      <c r="K1646" s="1">
        <v>3371</v>
      </c>
      <c r="L1646" s="1">
        <v>3440</v>
      </c>
      <c r="M1646" s="1">
        <v>3579</v>
      </c>
      <c r="N1646" s="1">
        <v>3654</v>
      </c>
      <c r="O1646" s="1">
        <v>3683</v>
      </c>
      <c r="P1646" s="1">
        <v>3691</v>
      </c>
      <c r="Q1646" s="1">
        <v>3648</v>
      </c>
      <c r="T1646"/>
    </row>
    <row r="1647" spans="1:20" x14ac:dyDescent="0.15">
      <c r="A1647" t="s">
        <v>11800</v>
      </c>
      <c r="B1647">
        <v>30093</v>
      </c>
      <c r="C1647" t="s">
        <v>11801</v>
      </c>
      <c r="D1647" t="str">
        <f t="shared" si="72"/>
        <v>Montana</v>
      </c>
      <c r="E1647" t="str">
        <f t="shared" si="73"/>
        <v xml:space="preserve">Silver Bow </v>
      </c>
      <c r="F1647" t="s">
        <v>15806</v>
      </c>
      <c r="G1647" t="s">
        <v>14813</v>
      </c>
      <c r="H1647" s="4" t="s">
        <v>8243</v>
      </c>
      <c r="I1647" s="1">
        <v>34200</v>
      </c>
      <c r="J1647" s="1">
        <v>34209</v>
      </c>
      <c r="K1647" s="1">
        <v>34227</v>
      </c>
      <c r="L1647" s="1">
        <v>34380</v>
      </c>
      <c r="M1647" s="1">
        <v>34470</v>
      </c>
      <c r="N1647" s="1">
        <v>34507</v>
      </c>
      <c r="O1647" s="1">
        <v>34693</v>
      </c>
      <c r="P1647" s="1">
        <v>34579</v>
      </c>
      <c r="Q1647" s="1">
        <v>34553</v>
      </c>
      <c r="T1647"/>
    </row>
    <row r="1648" spans="1:20" x14ac:dyDescent="0.15">
      <c r="A1648" t="s">
        <v>11802</v>
      </c>
      <c r="B1648">
        <v>30095</v>
      </c>
      <c r="C1648" t="s">
        <v>11803</v>
      </c>
      <c r="D1648" t="str">
        <f t="shared" si="72"/>
        <v>Montana</v>
      </c>
      <c r="E1648" t="str">
        <f t="shared" si="73"/>
        <v xml:space="preserve">Stillwater </v>
      </c>
      <c r="F1648" t="s">
        <v>15807</v>
      </c>
      <c r="G1648" t="s">
        <v>14813</v>
      </c>
      <c r="H1648" s="4" t="s">
        <v>8243</v>
      </c>
      <c r="I1648" s="1">
        <v>9117</v>
      </c>
      <c r="J1648" s="1">
        <v>9117</v>
      </c>
      <c r="K1648" s="1">
        <v>9115</v>
      </c>
      <c r="L1648" s="1">
        <v>9173</v>
      </c>
      <c r="M1648" s="1">
        <v>9209</v>
      </c>
      <c r="N1648" s="1">
        <v>9315</v>
      </c>
      <c r="O1648" s="1">
        <v>9298</v>
      </c>
      <c r="P1648" s="1">
        <v>9483</v>
      </c>
      <c r="Q1648" s="1">
        <v>9406</v>
      </c>
      <c r="T1648"/>
    </row>
    <row r="1649" spans="1:20" x14ac:dyDescent="0.15">
      <c r="A1649" t="s">
        <v>11804</v>
      </c>
      <c r="B1649">
        <v>30097</v>
      </c>
      <c r="C1649" t="s">
        <v>11805</v>
      </c>
      <c r="D1649" t="str">
        <f t="shared" si="72"/>
        <v>Montana</v>
      </c>
      <c r="E1649" t="str">
        <f t="shared" si="73"/>
        <v xml:space="preserve">Sweet Grass </v>
      </c>
      <c r="F1649" t="s">
        <v>15808</v>
      </c>
      <c r="G1649" t="s">
        <v>14813</v>
      </c>
      <c r="H1649" s="4" t="s">
        <v>8243</v>
      </c>
      <c r="I1649" s="1">
        <v>3651</v>
      </c>
      <c r="J1649" s="1">
        <v>3651</v>
      </c>
      <c r="K1649" s="1">
        <v>3623</v>
      </c>
      <c r="L1649" s="1">
        <v>3594</v>
      </c>
      <c r="M1649" s="1">
        <v>3596</v>
      </c>
      <c r="N1649" s="1">
        <v>3672</v>
      </c>
      <c r="O1649" s="1">
        <v>3656</v>
      </c>
      <c r="P1649" s="1">
        <v>3624</v>
      </c>
      <c r="Q1649" s="1">
        <v>3623</v>
      </c>
      <c r="T1649"/>
    </row>
    <row r="1650" spans="1:20" x14ac:dyDescent="0.15">
      <c r="A1650" t="s">
        <v>11806</v>
      </c>
      <c r="B1650">
        <v>30099</v>
      </c>
      <c r="C1650" t="s">
        <v>11807</v>
      </c>
      <c r="D1650" t="str">
        <f t="shared" si="72"/>
        <v>Montana</v>
      </c>
      <c r="E1650" t="str">
        <f t="shared" si="73"/>
        <v xml:space="preserve">Teton </v>
      </c>
      <c r="F1650" t="s">
        <v>15279</v>
      </c>
      <c r="G1650" t="s">
        <v>14813</v>
      </c>
      <c r="H1650" s="4" t="s">
        <v>8243</v>
      </c>
      <c r="I1650" s="1">
        <v>6073</v>
      </c>
      <c r="J1650" s="1">
        <v>6071</v>
      </c>
      <c r="K1650" s="1">
        <v>6078</v>
      </c>
      <c r="L1650" s="1">
        <v>6082</v>
      </c>
      <c r="M1650" s="1">
        <v>6072</v>
      </c>
      <c r="N1650" s="1">
        <v>6062</v>
      </c>
      <c r="O1650" s="1">
        <v>6048</v>
      </c>
      <c r="P1650" s="1">
        <v>6095</v>
      </c>
      <c r="Q1650" s="1">
        <v>6056</v>
      </c>
      <c r="T1650"/>
    </row>
    <row r="1651" spans="1:20" x14ac:dyDescent="0.15">
      <c r="A1651" t="s">
        <v>11808</v>
      </c>
      <c r="B1651">
        <v>30101</v>
      </c>
      <c r="C1651" t="s">
        <v>11809</v>
      </c>
      <c r="D1651" t="str">
        <f t="shared" si="72"/>
        <v>Montana</v>
      </c>
      <c r="E1651" t="str">
        <f t="shared" si="73"/>
        <v xml:space="preserve">Toole </v>
      </c>
      <c r="F1651" t="s">
        <v>15809</v>
      </c>
      <c r="G1651" t="s">
        <v>14813</v>
      </c>
      <c r="H1651" s="4" t="s">
        <v>8243</v>
      </c>
      <c r="I1651" s="1">
        <v>5324</v>
      </c>
      <c r="J1651" s="1">
        <v>5324</v>
      </c>
      <c r="K1651" s="1">
        <v>5340</v>
      </c>
      <c r="L1651" s="1">
        <v>5168</v>
      </c>
      <c r="M1651" s="1">
        <v>5235</v>
      </c>
      <c r="N1651" s="1">
        <v>5129</v>
      </c>
      <c r="O1651" s="1">
        <v>5130</v>
      </c>
      <c r="P1651" s="1">
        <v>5099</v>
      </c>
      <c r="Q1651" s="1">
        <v>4977</v>
      </c>
      <c r="T1651"/>
    </row>
    <row r="1652" spans="1:20" x14ac:dyDescent="0.15">
      <c r="A1652" t="s">
        <v>11810</v>
      </c>
      <c r="B1652">
        <v>30103</v>
      </c>
      <c r="C1652" t="s">
        <v>11811</v>
      </c>
      <c r="D1652" t="str">
        <f t="shared" si="72"/>
        <v>Montana</v>
      </c>
      <c r="E1652" t="str">
        <f t="shared" si="73"/>
        <v xml:space="preserve">Treasure </v>
      </c>
      <c r="F1652" t="s">
        <v>15810</v>
      </c>
      <c r="G1652" t="s">
        <v>14813</v>
      </c>
      <c r="H1652" s="4" t="s">
        <v>8243</v>
      </c>
      <c r="I1652" s="1">
        <v>718</v>
      </c>
      <c r="J1652" s="1">
        <v>718</v>
      </c>
      <c r="K1652" s="1">
        <v>719</v>
      </c>
      <c r="L1652" s="1">
        <v>720</v>
      </c>
      <c r="M1652" s="1">
        <v>732</v>
      </c>
      <c r="N1652" s="1">
        <v>700</v>
      </c>
      <c r="O1652" s="1">
        <v>693</v>
      </c>
      <c r="P1652" s="1">
        <v>695</v>
      </c>
      <c r="Q1652" s="1">
        <v>692</v>
      </c>
      <c r="T1652"/>
    </row>
    <row r="1653" spans="1:20" x14ac:dyDescent="0.15">
      <c r="A1653" t="s">
        <v>11812</v>
      </c>
      <c r="B1653">
        <v>30105</v>
      </c>
      <c r="C1653" t="s">
        <v>11813</v>
      </c>
      <c r="D1653" t="str">
        <f t="shared" si="72"/>
        <v>Montana</v>
      </c>
      <c r="E1653" t="str">
        <f t="shared" si="73"/>
        <v xml:space="preserve">Valley </v>
      </c>
      <c r="F1653" t="s">
        <v>15281</v>
      </c>
      <c r="G1653" t="s">
        <v>14813</v>
      </c>
      <c r="H1653" s="4" t="s">
        <v>8243</v>
      </c>
      <c r="I1653" s="1">
        <v>7369</v>
      </c>
      <c r="J1653" s="1">
        <v>7369</v>
      </c>
      <c r="K1653" s="1">
        <v>7373</v>
      </c>
      <c r="L1653" s="1">
        <v>7472</v>
      </c>
      <c r="M1653" s="1">
        <v>7493</v>
      </c>
      <c r="N1653" s="1">
        <v>7616</v>
      </c>
      <c r="O1653" s="1">
        <v>7608</v>
      </c>
      <c r="P1653" s="1">
        <v>7626</v>
      </c>
      <c r="Q1653" s="1">
        <v>7539</v>
      </c>
      <c r="T1653"/>
    </row>
    <row r="1654" spans="1:20" x14ac:dyDescent="0.15">
      <c r="A1654" t="s">
        <v>11814</v>
      </c>
      <c r="B1654">
        <v>30107</v>
      </c>
      <c r="C1654" t="s">
        <v>11815</v>
      </c>
      <c r="D1654" t="str">
        <f t="shared" si="72"/>
        <v>Montana</v>
      </c>
      <c r="E1654" t="str">
        <f t="shared" si="73"/>
        <v xml:space="preserve">Wheatland </v>
      </c>
      <c r="F1654" t="s">
        <v>15811</v>
      </c>
      <c r="G1654" t="s">
        <v>14813</v>
      </c>
      <c r="H1654" s="4" t="s">
        <v>8243</v>
      </c>
      <c r="I1654" s="1">
        <v>2168</v>
      </c>
      <c r="J1654" s="1">
        <v>2168</v>
      </c>
      <c r="K1654" s="1">
        <v>2160</v>
      </c>
      <c r="L1654" s="1">
        <v>2140</v>
      </c>
      <c r="M1654" s="1">
        <v>2099</v>
      </c>
      <c r="N1654" s="1">
        <v>2132</v>
      </c>
      <c r="O1654" s="1">
        <v>2094</v>
      </c>
      <c r="P1654" s="1">
        <v>2104</v>
      </c>
      <c r="Q1654" s="1">
        <v>2117</v>
      </c>
      <c r="T1654"/>
    </row>
    <row r="1655" spans="1:20" x14ac:dyDescent="0.15">
      <c r="A1655" t="s">
        <v>11816</v>
      </c>
      <c r="B1655">
        <v>30109</v>
      </c>
      <c r="C1655" t="s">
        <v>11817</v>
      </c>
      <c r="D1655" t="str">
        <f t="shared" si="72"/>
        <v>Montana</v>
      </c>
      <c r="E1655" t="str">
        <f t="shared" si="73"/>
        <v xml:space="preserve">Wibaux </v>
      </c>
      <c r="F1655" t="s">
        <v>15812</v>
      </c>
      <c r="G1655" t="s">
        <v>14813</v>
      </c>
      <c r="H1655" s="4" t="s">
        <v>8243</v>
      </c>
      <c r="I1655" s="1">
        <v>1017</v>
      </c>
      <c r="J1655" s="1">
        <v>1017</v>
      </c>
      <c r="K1655" s="1">
        <v>1004</v>
      </c>
      <c r="L1655" s="1">
        <v>988</v>
      </c>
      <c r="M1655" s="1">
        <v>1055</v>
      </c>
      <c r="N1655" s="1">
        <v>1126</v>
      </c>
      <c r="O1655" s="1">
        <v>1121</v>
      </c>
      <c r="P1655" s="1">
        <v>1121</v>
      </c>
      <c r="Q1655" s="1">
        <v>1093</v>
      </c>
      <c r="T1655"/>
    </row>
    <row r="1656" spans="1:20" x14ac:dyDescent="0.15">
      <c r="A1656" t="s">
        <v>11818</v>
      </c>
      <c r="B1656">
        <v>30111</v>
      </c>
      <c r="C1656" t="s">
        <v>11819</v>
      </c>
      <c r="D1656" t="str">
        <f t="shared" si="72"/>
        <v>Montana</v>
      </c>
      <c r="E1656" t="str">
        <f t="shared" si="73"/>
        <v xml:space="preserve">Yellowstone </v>
      </c>
      <c r="F1656" t="s">
        <v>15813</v>
      </c>
      <c r="G1656" t="s">
        <v>14813</v>
      </c>
      <c r="H1656" s="4" t="s">
        <v>8243</v>
      </c>
      <c r="I1656" s="1">
        <v>147972</v>
      </c>
      <c r="J1656" s="1">
        <v>147972</v>
      </c>
      <c r="K1656" s="1">
        <v>148410</v>
      </c>
      <c r="L1656" s="1">
        <v>149845</v>
      </c>
      <c r="M1656" s="1">
        <v>151887</v>
      </c>
      <c r="N1656" s="1">
        <v>153982</v>
      </c>
      <c r="O1656" s="1">
        <v>155469</v>
      </c>
      <c r="P1656" s="1">
        <v>156946</v>
      </c>
      <c r="Q1656" s="1">
        <v>158437</v>
      </c>
      <c r="T1656"/>
    </row>
    <row r="1657" spans="1:20" x14ac:dyDescent="0.15">
      <c r="A1657" t="s">
        <v>11820</v>
      </c>
      <c r="B1657">
        <v>31001</v>
      </c>
      <c r="C1657" t="s">
        <v>11821</v>
      </c>
      <c r="D1657" t="str">
        <f t="shared" si="72"/>
        <v>Nebraska</v>
      </c>
      <c r="E1657" t="str">
        <f t="shared" si="73"/>
        <v xml:space="preserve">Adams </v>
      </c>
      <c r="F1657" t="s">
        <v>15023</v>
      </c>
      <c r="G1657" t="s">
        <v>14814</v>
      </c>
      <c r="H1657" s="4" t="s">
        <v>217</v>
      </c>
      <c r="I1657" s="1">
        <v>31364</v>
      </c>
      <c r="J1657" s="1">
        <v>31367</v>
      </c>
      <c r="K1657" s="1">
        <v>31342</v>
      </c>
      <c r="L1657" s="1">
        <v>31234</v>
      </c>
      <c r="M1657" s="1">
        <v>31390</v>
      </c>
      <c r="N1657" s="1">
        <v>31590</v>
      </c>
      <c r="O1657" s="1">
        <v>31433</v>
      </c>
      <c r="P1657" s="1">
        <v>31585</v>
      </c>
      <c r="Q1657" s="1">
        <v>31684</v>
      </c>
      <c r="R1657" t="s">
        <v>16756</v>
      </c>
      <c r="S1657" s="14">
        <f>SUMIF(H:H,R1657,Q:Q)</f>
        <v>6456334</v>
      </c>
      <c r="T1657" s="15">
        <f t="shared" ref="T1657" si="74">(S1657-$U$4)/$U$4</f>
        <v>6.4604301010750078E-5</v>
      </c>
    </row>
    <row r="1658" spans="1:20" x14ac:dyDescent="0.15">
      <c r="A1658" t="s">
        <v>11822</v>
      </c>
      <c r="B1658">
        <v>31003</v>
      </c>
      <c r="C1658" t="s">
        <v>11823</v>
      </c>
      <c r="D1658" t="str">
        <f t="shared" si="72"/>
        <v>Nebraska</v>
      </c>
      <c r="E1658" t="str">
        <f t="shared" si="73"/>
        <v xml:space="preserve">Antelope </v>
      </c>
      <c r="F1658" t="s">
        <v>15814</v>
      </c>
      <c r="G1658" t="s">
        <v>14814</v>
      </c>
      <c r="H1658" s="25" t="s">
        <v>8221</v>
      </c>
      <c r="I1658" s="1">
        <v>6685</v>
      </c>
      <c r="J1658" s="1">
        <v>6685</v>
      </c>
      <c r="K1658" s="1">
        <v>6667</v>
      </c>
      <c r="L1658" s="1">
        <v>6628</v>
      </c>
      <c r="M1658" s="1">
        <v>6528</v>
      </c>
      <c r="N1658" s="1">
        <v>6451</v>
      </c>
      <c r="O1658" s="1">
        <v>6401</v>
      </c>
      <c r="P1658" s="1">
        <v>6398</v>
      </c>
      <c r="Q1658" s="1">
        <v>6329</v>
      </c>
      <c r="R1658" t="s">
        <v>122</v>
      </c>
      <c r="S1658" s="14">
        <f>SUMIF(H:H,R1658,Q:Q)</f>
        <v>6453676</v>
      </c>
      <c r="T1658" s="15">
        <f t="shared" ref="T1658" si="75">(S1658-$U$4)/$U$4</f>
        <v>-3.4711103438424138E-4</v>
      </c>
    </row>
    <row r="1659" spans="1:20" x14ac:dyDescent="0.15">
      <c r="A1659" t="s">
        <v>11824</v>
      </c>
      <c r="B1659">
        <v>31005</v>
      </c>
      <c r="C1659" t="s">
        <v>11825</v>
      </c>
      <c r="D1659" t="str">
        <f t="shared" si="72"/>
        <v>Nebraska</v>
      </c>
      <c r="E1659" t="str">
        <f t="shared" si="73"/>
        <v xml:space="preserve">Arthur </v>
      </c>
      <c r="F1659" t="s">
        <v>15815</v>
      </c>
      <c r="G1659" t="s">
        <v>14814</v>
      </c>
      <c r="H1659" s="25" t="s">
        <v>16756</v>
      </c>
      <c r="I1659" s="1">
        <v>460</v>
      </c>
      <c r="J1659" s="1">
        <v>460</v>
      </c>
      <c r="K1659" s="1">
        <v>464</v>
      </c>
      <c r="L1659" s="1">
        <v>469</v>
      </c>
      <c r="M1659" s="1">
        <v>481</v>
      </c>
      <c r="N1659" s="1">
        <v>454</v>
      </c>
      <c r="O1659" s="1">
        <v>454</v>
      </c>
      <c r="P1659" s="1">
        <v>457</v>
      </c>
      <c r="Q1659" s="1">
        <v>469</v>
      </c>
      <c r="R1659" t="s">
        <v>8221</v>
      </c>
      <c r="S1659" s="14">
        <f>SUMIF(H:H,R1659,Q:Q)</f>
        <v>6466431</v>
      </c>
      <c r="T1659" s="15">
        <f t="shared" ref="T1659" si="76">(S1659-$U$4)/$U$4</f>
        <v>1.6285959268509413E-3</v>
      </c>
    </row>
    <row r="1660" spans="1:20" x14ac:dyDescent="0.15">
      <c r="A1660" t="s">
        <v>11826</v>
      </c>
      <c r="B1660">
        <v>31007</v>
      </c>
      <c r="C1660" t="s">
        <v>11827</v>
      </c>
      <c r="D1660" t="str">
        <f t="shared" si="72"/>
        <v>Nebraska</v>
      </c>
      <c r="E1660" t="str">
        <f t="shared" si="73"/>
        <v xml:space="preserve">Banner </v>
      </c>
      <c r="F1660" t="s">
        <v>15816</v>
      </c>
      <c r="G1660" t="s">
        <v>14814</v>
      </c>
      <c r="H1660" s="25" t="s">
        <v>8247</v>
      </c>
      <c r="I1660" s="1">
        <v>690</v>
      </c>
      <c r="J1660" s="1">
        <v>690</v>
      </c>
      <c r="K1660" s="1">
        <v>696</v>
      </c>
      <c r="L1660" s="1">
        <v>736</v>
      </c>
      <c r="M1660" s="1">
        <v>764</v>
      </c>
      <c r="N1660" s="1">
        <v>766</v>
      </c>
      <c r="O1660" s="1">
        <v>751</v>
      </c>
      <c r="P1660" s="1">
        <v>797</v>
      </c>
      <c r="Q1660" s="1">
        <v>798</v>
      </c>
      <c r="T1660"/>
    </row>
    <row r="1661" spans="1:20" x14ac:dyDescent="0.15">
      <c r="A1661" t="s">
        <v>11828</v>
      </c>
      <c r="B1661">
        <v>31009</v>
      </c>
      <c r="C1661" t="s">
        <v>11829</v>
      </c>
      <c r="D1661" t="str">
        <f t="shared" si="72"/>
        <v>Nebraska</v>
      </c>
      <c r="E1661" t="str">
        <f t="shared" si="73"/>
        <v xml:space="preserve">Blaine </v>
      </c>
      <c r="F1661" t="s">
        <v>15255</v>
      </c>
      <c r="G1661" t="s">
        <v>14814</v>
      </c>
      <c r="H1661" s="4" t="s">
        <v>217</v>
      </c>
      <c r="I1661" s="1">
        <v>478</v>
      </c>
      <c r="J1661" s="1">
        <v>478</v>
      </c>
      <c r="K1661" s="1">
        <v>472</v>
      </c>
      <c r="L1661" s="1">
        <v>495</v>
      </c>
      <c r="M1661" s="1">
        <v>513</v>
      </c>
      <c r="N1661" s="1">
        <v>482</v>
      </c>
      <c r="O1661" s="1">
        <v>505</v>
      </c>
      <c r="P1661" s="1">
        <v>492</v>
      </c>
      <c r="Q1661" s="1">
        <v>484</v>
      </c>
      <c r="T1661"/>
    </row>
    <row r="1662" spans="1:20" x14ac:dyDescent="0.15">
      <c r="A1662" t="s">
        <v>11830</v>
      </c>
      <c r="B1662">
        <v>31011</v>
      </c>
      <c r="C1662" t="s">
        <v>11831</v>
      </c>
      <c r="D1662" t="str">
        <f t="shared" si="72"/>
        <v>Nebraska</v>
      </c>
      <c r="E1662" t="str">
        <f t="shared" si="73"/>
        <v xml:space="preserve">Boone </v>
      </c>
      <c r="F1662" t="s">
        <v>14914</v>
      </c>
      <c r="G1662" t="s">
        <v>14814</v>
      </c>
      <c r="H1662" s="4" t="s">
        <v>217</v>
      </c>
      <c r="I1662" s="1">
        <v>5505</v>
      </c>
      <c r="J1662" s="1">
        <v>5505</v>
      </c>
      <c r="K1662" s="1">
        <v>5502</v>
      </c>
      <c r="L1662" s="1">
        <v>5396</v>
      </c>
      <c r="M1662" s="1">
        <v>5415</v>
      </c>
      <c r="N1662" s="1">
        <v>5386</v>
      </c>
      <c r="O1662" s="1">
        <v>5335</v>
      </c>
      <c r="P1662" s="1">
        <v>5295</v>
      </c>
      <c r="Q1662" s="1">
        <v>5332</v>
      </c>
      <c r="T1662"/>
    </row>
    <row r="1663" spans="1:20" x14ac:dyDescent="0.15">
      <c r="A1663" t="s">
        <v>11832</v>
      </c>
      <c r="B1663">
        <v>31013</v>
      </c>
      <c r="C1663" t="s">
        <v>11833</v>
      </c>
      <c r="D1663" t="str">
        <f t="shared" si="72"/>
        <v>Nebraska</v>
      </c>
      <c r="E1663" t="str">
        <f t="shared" si="73"/>
        <v xml:space="preserve">Box Butte </v>
      </c>
      <c r="F1663" t="s">
        <v>15817</v>
      </c>
      <c r="G1663" t="s">
        <v>14814</v>
      </c>
      <c r="H1663" s="25" t="s">
        <v>8247</v>
      </c>
      <c r="I1663" s="1">
        <v>11308</v>
      </c>
      <c r="J1663" s="1">
        <v>11308</v>
      </c>
      <c r="K1663" s="1">
        <v>11276</v>
      </c>
      <c r="L1663" s="1">
        <v>11295</v>
      </c>
      <c r="M1663" s="1">
        <v>11276</v>
      </c>
      <c r="N1663" s="1">
        <v>11305</v>
      </c>
      <c r="O1663" s="1">
        <v>11310</v>
      </c>
      <c r="P1663" s="1">
        <v>11311</v>
      </c>
      <c r="Q1663" s="1">
        <v>11194</v>
      </c>
      <c r="T1663"/>
    </row>
    <row r="1664" spans="1:20" x14ac:dyDescent="0.15">
      <c r="A1664" t="s">
        <v>11834</v>
      </c>
      <c r="B1664">
        <v>31015</v>
      </c>
      <c r="C1664" t="s">
        <v>11835</v>
      </c>
      <c r="D1664" t="str">
        <f t="shared" si="72"/>
        <v>Nebraska</v>
      </c>
      <c r="E1664" t="str">
        <f t="shared" si="73"/>
        <v xml:space="preserve">Boyd </v>
      </c>
      <c r="F1664" t="s">
        <v>15492</v>
      </c>
      <c r="G1664" t="s">
        <v>14814</v>
      </c>
      <c r="H1664" s="25" t="s">
        <v>8221</v>
      </c>
      <c r="I1664" s="1">
        <v>2099</v>
      </c>
      <c r="J1664" s="1">
        <v>2099</v>
      </c>
      <c r="K1664" s="1">
        <v>2103</v>
      </c>
      <c r="L1664" s="1">
        <v>2086</v>
      </c>
      <c r="M1664" s="1">
        <v>2064</v>
      </c>
      <c r="N1664" s="1">
        <v>2022</v>
      </c>
      <c r="O1664" s="1">
        <v>2029</v>
      </c>
      <c r="P1664" s="1">
        <v>2011</v>
      </c>
      <c r="Q1664" s="1">
        <v>1982</v>
      </c>
      <c r="T1664"/>
    </row>
    <row r="1665" spans="1:20" x14ac:dyDescent="0.15">
      <c r="A1665" t="s">
        <v>11836</v>
      </c>
      <c r="B1665">
        <v>31017</v>
      </c>
      <c r="C1665" t="s">
        <v>11837</v>
      </c>
      <c r="D1665" t="str">
        <f t="shared" si="72"/>
        <v>Nebraska</v>
      </c>
      <c r="E1665" t="str">
        <f t="shared" si="73"/>
        <v xml:space="preserve">Brown </v>
      </c>
      <c r="F1665" t="s">
        <v>15284</v>
      </c>
      <c r="G1665" t="s">
        <v>14814</v>
      </c>
      <c r="H1665" s="25" t="s">
        <v>8221</v>
      </c>
      <c r="I1665" s="1">
        <v>3145</v>
      </c>
      <c r="J1665" s="1">
        <v>3143</v>
      </c>
      <c r="K1665" s="1">
        <v>3149</v>
      </c>
      <c r="L1665" s="1">
        <v>3085</v>
      </c>
      <c r="M1665" s="1">
        <v>3025</v>
      </c>
      <c r="N1665" s="1">
        <v>2925</v>
      </c>
      <c r="O1665" s="1">
        <v>2944</v>
      </c>
      <c r="P1665" s="1">
        <v>2943</v>
      </c>
      <c r="Q1665" s="1">
        <v>2960</v>
      </c>
      <c r="T1665"/>
    </row>
    <row r="1666" spans="1:20" x14ac:dyDescent="0.15">
      <c r="A1666" t="s">
        <v>11838</v>
      </c>
      <c r="B1666">
        <v>31019</v>
      </c>
      <c r="C1666" t="s">
        <v>11839</v>
      </c>
      <c r="D1666" t="str">
        <f t="shared" si="72"/>
        <v>Nebraska</v>
      </c>
      <c r="E1666" t="str">
        <f t="shared" si="73"/>
        <v xml:space="preserve">Buffalo </v>
      </c>
      <c r="F1666" t="s">
        <v>15818</v>
      </c>
      <c r="G1666" t="s">
        <v>14814</v>
      </c>
      <c r="H1666" s="4" t="s">
        <v>217</v>
      </c>
      <c r="I1666" s="1">
        <v>46102</v>
      </c>
      <c r="J1666" s="1">
        <v>46102</v>
      </c>
      <c r="K1666" s="1">
        <v>46178</v>
      </c>
      <c r="L1666" s="1">
        <v>46832</v>
      </c>
      <c r="M1666" s="1">
        <v>47626</v>
      </c>
      <c r="N1666" s="1">
        <v>48030</v>
      </c>
      <c r="O1666" s="1">
        <v>48238</v>
      </c>
      <c r="P1666" s="1">
        <v>48732</v>
      </c>
      <c r="Q1666" s="1">
        <v>49383</v>
      </c>
      <c r="T1666"/>
    </row>
    <row r="1667" spans="1:20" x14ac:dyDescent="0.15">
      <c r="A1667" t="s">
        <v>11840</v>
      </c>
      <c r="B1667">
        <v>31021</v>
      </c>
      <c r="C1667" t="s">
        <v>11841</v>
      </c>
      <c r="D1667" t="str">
        <f t="shared" si="72"/>
        <v>Nebraska</v>
      </c>
      <c r="E1667" t="str">
        <f t="shared" si="73"/>
        <v xml:space="preserve">Burt </v>
      </c>
      <c r="F1667" t="s">
        <v>15819</v>
      </c>
      <c r="G1667" t="s">
        <v>14814</v>
      </c>
      <c r="H1667" s="25" t="s">
        <v>16756</v>
      </c>
      <c r="I1667" s="1">
        <v>6858</v>
      </c>
      <c r="J1667" s="1">
        <v>6858</v>
      </c>
      <c r="K1667" s="1">
        <v>6846</v>
      </c>
      <c r="L1667" s="1">
        <v>6793</v>
      </c>
      <c r="M1667" s="1">
        <v>6684</v>
      </c>
      <c r="N1667" s="1">
        <v>6583</v>
      </c>
      <c r="O1667" s="1">
        <v>6575</v>
      </c>
      <c r="P1667" s="1">
        <v>6581</v>
      </c>
      <c r="Q1667" s="1">
        <v>6546</v>
      </c>
      <c r="T1667"/>
    </row>
    <row r="1668" spans="1:20" x14ac:dyDescent="0.15">
      <c r="A1668" t="s">
        <v>11842</v>
      </c>
      <c r="B1668">
        <v>31023</v>
      </c>
      <c r="C1668" t="s">
        <v>11843</v>
      </c>
      <c r="D1668" t="str">
        <f t="shared" ref="D1668:D1731" si="77">MID(C1668,FIND(",",C1668)+2,9999)</f>
        <v>Nebraska</v>
      </c>
      <c r="E1668" t="str">
        <f t="shared" ref="E1668:E1731" si="78">MID(MID(C1668,1,FIND(D1668,C1668)-3),1,FIND(" County",MID(C1668,1,FIND(D1668,C1668)-3)))</f>
        <v xml:space="preserve">Butler </v>
      </c>
      <c r="F1668" t="s">
        <v>14835</v>
      </c>
      <c r="G1668" t="s">
        <v>14814</v>
      </c>
      <c r="H1668" s="25" t="s">
        <v>122</v>
      </c>
      <c r="I1668" s="1">
        <v>8395</v>
      </c>
      <c r="J1668" s="1">
        <v>8395</v>
      </c>
      <c r="K1668" s="1">
        <v>8375</v>
      </c>
      <c r="L1668" s="1">
        <v>8308</v>
      </c>
      <c r="M1668" s="1">
        <v>8309</v>
      </c>
      <c r="N1668" s="1">
        <v>8311</v>
      </c>
      <c r="O1668" s="1">
        <v>8248</v>
      </c>
      <c r="P1668" s="1">
        <v>8104</v>
      </c>
      <c r="Q1668" s="1">
        <v>8052</v>
      </c>
      <c r="T1668"/>
    </row>
    <row r="1669" spans="1:20" x14ac:dyDescent="0.15">
      <c r="A1669" t="s">
        <v>11844</v>
      </c>
      <c r="B1669">
        <v>31025</v>
      </c>
      <c r="C1669" t="s">
        <v>11845</v>
      </c>
      <c r="D1669" t="str">
        <f t="shared" si="77"/>
        <v>Nebraska</v>
      </c>
      <c r="E1669" t="str">
        <f t="shared" si="78"/>
        <v xml:space="preserve">Cass </v>
      </c>
      <c r="F1669" t="s">
        <v>15286</v>
      </c>
      <c r="G1669" t="s">
        <v>14814</v>
      </c>
      <c r="H1669" s="4" t="s">
        <v>217</v>
      </c>
      <c r="I1669" s="1">
        <v>25241</v>
      </c>
      <c r="J1669" s="1">
        <v>25241</v>
      </c>
      <c r="K1669" s="1">
        <v>25264</v>
      </c>
      <c r="L1669" s="1">
        <v>25269</v>
      </c>
      <c r="M1669" s="1">
        <v>25156</v>
      </c>
      <c r="N1669" s="1">
        <v>25365</v>
      </c>
      <c r="O1669" s="1">
        <v>25502</v>
      </c>
      <c r="P1669" s="1">
        <v>25523</v>
      </c>
      <c r="Q1669" s="1">
        <v>25767</v>
      </c>
      <c r="T1669"/>
    </row>
    <row r="1670" spans="1:20" x14ac:dyDescent="0.15">
      <c r="A1670" t="s">
        <v>11846</v>
      </c>
      <c r="B1670">
        <v>31027</v>
      </c>
      <c r="C1670" t="s">
        <v>11847</v>
      </c>
      <c r="D1670" t="str">
        <f t="shared" si="77"/>
        <v>Nebraska</v>
      </c>
      <c r="E1670" t="str">
        <f t="shared" si="78"/>
        <v xml:space="preserve">Cedar </v>
      </c>
      <c r="F1670" t="s">
        <v>15385</v>
      </c>
      <c r="G1670" t="s">
        <v>14814</v>
      </c>
      <c r="H1670" s="25" t="s">
        <v>8221</v>
      </c>
      <c r="I1670" s="1">
        <v>8852</v>
      </c>
      <c r="J1670" s="1">
        <v>8852</v>
      </c>
      <c r="K1670" s="1">
        <v>8819</v>
      </c>
      <c r="L1670" s="1">
        <v>8780</v>
      </c>
      <c r="M1670" s="1">
        <v>8763</v>
      </c>
      <c r="N1670" s="1">
        <v>8681</v>
      </c>
      <c r="O1670" s="1">
        <v>8603</v>
      </c>
      <c r="P1670" s="1">
        <v>8568</v>
      </c>
      <c r="Q1670" s="1">
        <v>8671</v>
      </c>
      <c r="T1670"/>
    </row>
    <row r="1671" spans="1:20" x14ac:dyDescent="0.15">
      <c r="A1671" t="s">
        <v>11848</v>
      </c>
      <c r="B1671">
        <v>31029</v>
      </c>
      <c r="C1671" t="s">
        <v>11849</v>
      </c>
      <c r="D1671" t="str">
        <f t="shared" si="77"/>
        <v>Nebraska</v>
      </c>
      <c r="E1671" t="str">
        <f t="shared" si="78"/>
        <v xml:space="preserve">Chase </v>
      </c>
      <c r="F1671" t="s">
        <v>15426</v>
      </c>
      <c r="G1671" t="s">
        <v>14814</v>
      </c>
      <c r="H1671" s="4" t="s">
        <v>217</v>
      </c>
      <c r="I1671" s="1">
        <v>3966</v>
      </c>
      <c r="J1671" s="1">
        <v>3966</v>
      </c>
      <c r="K1671" s="1">
        <v>3964</v>
      </c>
      <c r="L1671" s="1">
        <v>4004</v>
      </c>
      <c r="M1671" s="1">
        <v>4036</v>
      </c>
      <c r="N1671" s="1">
        <v>3988</v>
      </c>
      <c r="O1671" s="1">
        <v>3990</v>
      </c>
      <c r="P1671" s="1">
        <v>3986</v>
      </c>
      <c r="Q1671" s="1">
        <v>3937</v>
      </c>
      <c r="T1671"/>
    </row>
    <row r="1672" spans="1:20" x14ac:dyDescent="0.15">
      <c r="A1672" t="s">
        <v>11850</v>
      </c>
      <c r="B1672">
        <v>31031</v>
      </c>
      <c r="C1672" t="s">
        <v>11851</v>
      </c>
      <c r="D1672" t="str">
        <f t="shared" si="77"/>
        <v>Nebraska</v>
      </c>
      <c r="E1672" t="str">
        <f t="shared" si="78"/>
        <v xml:space="preserve">Cherry </v>
      </c>
      <c r="F1672" t="s">
        <v>15820</v>
      </c>
      <c r="G1672" t="s">
        <v>14814</v>
      </c>
      <c r="H1672" s="25" t="s">
        <v>8221</v>
      </c>
      <c r="I1672" s="1">
        <v>5713</v>
      </c>
      <c r="J1672" s="1">
        <v>5713</v>
      </c>
      <c r="K1672" s="1">
        <v>5704</v>
      </c>
      <c r="L1672" s="1">
        <v>5742</v>
      </c>
      <c r="M1672" s="1">
        <v>5729</v>
      </c>
      <c r="N1672" s="1">
        <v>5774</v>
      </c>
      <c r="O1672" s="1">
        <v>5741</v>
      </c>
      <c r="P1672" s="1">
        <v>5829</v>
      </c>
      <c r="Q1672" s="1">
        <v>5832</v>
      </c>
      <c r="T1672"/>
    </row>
    <row r="1673" spans="1:20" x14ac:dyDescent="0.15">
      <c r="A1673" t="s">
        <v>11852</v>
      </c>
      <c r="B1673">
        <v>31033</v>
      </c>
      <c r="C1673" t="s">
        <v>11853</v>
      </c>
      <c r="D1673" t="str">
        <f t="shared" si="77"/>
        <v>Nebraska</v>
      </c>
      <c r="E1673" t="str">
        <f t="shared" si="78"/>
        <v xml:space="preserve">Cheyenne </v>
      </c>
      <c r="F1673" t="s">
        <v>15032</v>
      </c>
      <c r="G1673" t="s">
        <v>14814</v>
      </c>
      <c r="H1673" s="25" t="s">
        <v>8247</v>
      </c>
      <c r="I1673" s="1">
        <v>9998</v>
      </c>
      <c r="J1673" s="1">
        <v>9998</v>
      </c>
      <c r="K1673" s="1">
        <v>9971</v>
      </c>
      <c r="L1673" s="1">
        <v>9979</v>
      </c>
      <c r="M1673" s="1">
        <v>10062</v>
      </c>
      <c r="N1673" s="1">
        <v>10066</v>
      </c>
      <c r="O1673" s="1">
        <v>10116</v>
      </c>
      <c r="P1673" s="1">
        <v>10156</v>
      </c>
      <c r="Q1673" s="1">
        <v>10051</v>
      </c>
      <c r="T1673"/>
    </row>
    <row r="1674" spans="1:20" x14ac:dyDescent="0.15">
      <c r="A1674" t="s">
        <v>11854</v>
      </c>
      <c r="B1674">
        <v>31035</v>
      </c>
      <c r="C1674" t="s">
        <v>11855</v>
      </c>
      <c r="D1674" t="str">
        <f t="shared" si="77"/>
        <v>Nebraska</v>
      </c>
      <c r="E1674" t="str">
        <f t="shared" si="78"/>
        <v xml:space="preserve">Clay </v>
      </c>
      <c r="F1674" t="s">
        <v>14842</v>
      </c>
      <c r="G1674" t="s">
        <v>14814</v>
      </c>
      <c r="H1674" s="4" t="s">
        <v>217</v>
      </c>
      <c r="I1674" s="1">
        <v>6542</v>
      </c>
      <c r="J1674" s="1">
        <v>6539</v>
      </c>
      <c r="K1674" s="1">
        <v>6541</v>
      </c>
      <c r="L1674" s="1">
        <v>6475</v>
      </c>
      <c r="M1674" s="1">
        <v>6409</v>
      </c>
      <c r="N1674" s="1">
        <v>6374</v>
      </c>
      <c r="O1674" s="1">
        <v>6308</v>
      </c>
      <c r="P1674" s="1">
        <v>6311</v>
      </c>
      <c r="Q1674" s="1">
        <v>6163</v>
      </c>
      <c r="T1674"/>
    </row>
    <row r="1675" spans="1:20" x14ac:dyDescent="0.15">
      <c r="A1675" t="s">
        <v>11856</v>
      </c>
      <c r="B1675">
        <v>31037</v>
      </c>
      <c r="C1675" t="s">
        <v>11857</v>
      </c>
      <c r="D1675" t="str">
        <f t="shared" si="77"/>
        <v>Nebraska</v>
      </c>
      <c r="E1675" t="str">
        <f t="shared" si="78"/>
        <v xml:space="preserve">Colfax </v>
      </c>
      <c r="F1675" t="s">
        <v>15821</v>
      </c>
      <c r="G1675" t="s">
        <v>14814</v>
      </c>
      <c r="H1675" s="4" t="s">
        <v>217</v>
      </c>
      <c r="I1675" s="1">
        <v>10515</v>
      </c>
      <c r="J1675" s="1">
        <v>10515</v>
      </c>
      <c r="K1675" s="1">
        <v>10536</v>
      </c>
      <c r="L1675" s="1">
        <v>10580</v>
      </c>
      <c r="M1675" s="1">
        <v>10559</v>
      </c>
      <c r="N1675" s="1">
        <v>10424</v>
      </c>
      <c r="O1675" s="1">
        <v>10557</v>
      </c>
      <c r="P1675" s="1">
        <v>10541</v>
      </c>
      <c r="Q1675" s="1">
        <v>10414</v>
      </c>
      <c r="T1675"/>
    </row>
    <row r="1676" spans="1:20" x14ac:dyDescent="0.15">
      <c r="A1676" t="s">
        <v>11858</v>
      </c>
      <c r="B1676">
        <v>31039</v>
      </c>
      <c r="C1676" t="s">
        <v>11859</v>
      </c>
      <c r="D1676" t="str">
        <f t="shared" si="77"/>
        <v>Nebraska</v>
      </c>
      <c r="E1676" t="str">
        <f t="shared" si="78"/>
        <v xml:space="preserve">Cuming </v>
      </c>
      <c r="F1676" t="s">
        <v>15822</v>
      </c>
      <c r="G1676" t="s">
        <v>14814</v>
      </c>
      <c r="H1676" s="4" t="s">
        <v>217</v>
      </c>
      <c r="I1676" s="1">
        <v>9139</v>
      </c>
      <c r="J1676" s="1">
        <v>9139</v>
      </c>
      <c r="K1676" s="1">
        <v>9155</v>
      </c>
      <c r="L1676" s="1">
        <v>9143</v>
      </c>
      <c r="M1676" s="1">
        <v>9098</v>
      </c>
      <c r="N1676" s="1">
        <v>9008</v>
      </c>
      <c r="O1676" s="1">
        <v>9021</v>
      </c>
      <c r="P1676" s="1">
        <v>9130</v>
      </c>
      <c r="Q1676" s="1">
        <v>9016</v>
      </c>
      <c r="T1676"/>
    </row>
    <row r="1677" spans="1:20" x14ac:dyDescent="0.15">
      <c r="A1677" t="s">
        <v>11860</v>
      </c>
      <c r="B1677">
        <v>31041</v>
      </c>
      <c r="C1677" t="s">
        <v>11861</v>
      </c>
      <c r="D1677" t="str">
        <f t="shared" si="77"/>
        <v>Nebraska</v>
      </c>
      <c r="E1677" t="str">
        <f t="shared" si="78"/>
        <v xml:space="preserve">Custer </v>
      </c>
      <c r="F1677" t="s">
        <v>15037</v>
      </c>
      <c r="G1677" t="s">
        <v>14814</v>
      </c>
      <c r="H1677" s="4" t="s">
        <v>217</v>
      </c>
      <c r="I1677" s="1">
        <v>10939</v>
      </c>
      <c r="J1677" s="1">
        <v>10943</v>
      </c>
      <c r="K1677" s="1">
        <v>10915</v>
      </c>
      <c r="L1677" s="1">
        <v>10869</v>
      </c>
      <c r="M1677" s="1">
        <v>10788</v>
      </c>
      <c r="N1677" s="1">
        <v>10787</v>
      </c>
      <c r="O1677" s="1">
        <v>10735</v>
      </c>
      <c r="P1677" s="1">
        <v>10802</v>
      </c>
      <c r="Q1677" s="1">
        <v>10807</v>
      </c>
      <c r="T1677"/>
    </row>
    <row r="1678" spans="1:20" x14ac:dyDescent="0.15">
      <c r="A1678" t="s">
        <v>11862</v>
      </c>
      <c r="B1678">
        <v>31043</v>
      </c>
      <c r="C1678" t="s">
        <v>11863</v>
      </c>
      <c r="D1678" t="str">
        <f t="shared" si="77"/>
        <v>Nebraska</v>
      </c>
      <c r="E1678" t="str">
        <f t="shared" si="78"/>
        <v xml:space="preserve">Dakota </v>
      </c>
      <c r="F1678" t="s">
        <v>15652</v>
      </c>
      <c r="G1678" t="s">
        <v>14814</v>
      </c>
      <c r="H1678" s="25" t="s">
        <v>8221</v>
      </c>
      <c r="I1678" s="1">
        <v>21006</v>
      </c>
      <c r="J1678" s="1">
        <v>21006</v>
      </c>
      <c r="K1678" s="1">
        <v>21035</v>
      </c>
      <c r="L1678" s="1">
        <v>20841</v>
      </c>
      <c r="M1678" s="1">
        <v>20795</v>
      </c>
      <c r="N1678" s="1">
        <v>20848</v>
      </c>
      <c r="O1678" s="1">
        <v>20666</v>
      </c>
      <c r="P1678" s="1">
        <v>20713</v>
      </c>
      <c r="Q1678" s="1">
        <v>20465</v>
      </c>
      <c r="T1678"/>
    </row>
    <row r="1679" spans="1:20" x14ac:dyDescent="0.15">
      <c r="A1679" t="s">
        <v>11864</v>
      </c>
      <c r="B1679">
        <v>31045</v>
      </c>
      <c r="C1679" t="s">
        <v>11865</v>
      </c>
      <c r="D1679" t="str">
        <f t="shared" si="77"/>
        <v>Nebraska</v>
      </c>
      <c r="E1679" t="str">
        <f t="shared" si="78"/>
        <v xml:space="preserve">Dawes </v>
      </c>
      <c r="F1679" t="s">
        <v>15823</v>
      </c>
      <c r="G1679" t="s">
        <v>14814</v>
      </c>
      <c r="H1679" s="25" t="s">
        <v>8247</v>
      </c>
      <c r="I1679" s="1">
        <v>9182</v>
      </c>
      <c r="J1679" s="1">
        <v>9182</v>
      </c>
      <c r="K1679" s="1">
        <v>9175</v>
      </c>
      <c r="L1679" s="1">
        <v>9232</v>
      </c>
      <c r="M1679" s="1">
        <v>9179</v>
      </c>
      <c r="N1679" s="1">
        <v>9118</v>
      </c>
      <c r="O1679" s="1">
        <v>9092</v>
      </c>
      <c r="P1679" s="1">
        <v>9041</v>
      </c>
      <c r="Q1679" s="1">
        <v>8979</v>
      </c>
      <c r="T1679"/>
    </row>
    <row r="1680" spans="1:20" x14ac:dyDescent="0.15">
      <c r="A1680" t="s">
        <v>11866</v>
      </c>
      <c r="B1680">
        <v>31047</v>
      </c>
      <c r="C1680" t="s">
        <v>11867</v>
      </c>
      <c r="D1680" t="str">
        <f t="shared" si="77"/>
        <v>Nebraska</v>
      </c>
      <c r="E1680" t="str">
        <f t="shared" si="78"/>
        <v xml:space="preserve">Dawson </v>
      </c>
      <c r="F1680" t="s">
        <v>15168</v>
      </c>
      <c r="G1680" t="s">
        <v>14814</v>
      </c>
      <c r="H1680" s="4" t="s">
        <v>217</v>
      </c>
      <c r="I1680" s="1">
        <v>24326</v>
      </c>
      <c r="J1680" s="1">
        <v>24326</v>
      </c>
      <c r="K1680" s="1">
        <v>24334</v>
      </c>
      <c r="L1680" s="1">
        <v>24303</v>
      </c>
      <c r="M1680" s="1">
        <v>24064</v>
      </c>
      <c r="N1680" s="1">
        <v>24083</v>
      </c>
      <c r="O1680" s="1">
        <v>23990</v>
      </c>
      <c r="P1680" s="1">
        <v>23845</v>
      </c>
      <c r="Q1680" s="1">
        <v>23640</v>
      </c>
      <c r="T1680"/>
    </row>
    <row r="1681" spans="1:20" x14ac:dyDescent="0.15">
      <c r="A1681" t="s">
        <v>11868</v>
      </c>
      <c r="B1681">
        <v>31049</v>
      </c>
      <c r="C1681" t="s">
        <v>11869</v>
      </c>
      <c r="D1681" t="str">
        <f t="shared" si="77"/>
        <v>Nebraska</v>
      </c>
      <c r="E1681" t="str">
        <f t="shared" si="78"/>
        <v xml:space="preserve">Deuel </v>
      </c>
      <c r="F1681" t="s">
        <v>15824</v>
      </c>
      <c r="G1681" t="s">
        <v>14814</v>
      </c>
      <c r="H1681" s="25" t="s">
        <v>8247</v>
      </c>
      <c r="I1681" s="1">
        <v>1941</v>
      </c>
      <c r="J1681" s="1">
        <v>1941</v>
      </c>
      <c r="K1681" s="1">
        <v>1938</v>
      </c>
      <c r="L1681" s="1">
        <v>1969</v>
      </c>
      <c r="M1681" s="1">
        <v>1972</v>
      </c>
      <c r="N1681" s="1">
        <v>1929</v>
      </c>
      <c r="O1681" s="1">
        <v>1935</v>
      </c>
      <c r="P1681" s="1">
        <v>1924</v>
      </c>
      <c r="Q1681" s="1">
        <v>1873</v>
      </c>
      <c r="T1681"/>
    </row>
    <row r="1682" spans="1:20" x14ac:dyDescent="0.15">
      <c r="A1682" t="s">
        <v>11870</v>
      </c>
      <c r="B1682">
        <v>31051</v>
      </c>
      <c r="C1682" t="s">
        <v>11871</v>
      </c>
      <c r="D1682" t="str">
        <f t="shared" si="77"/>
        <v>Nebraska</v>
      </c>
      <c r="E1682" t="str">
        <f t="shared" si="78"/>
        <v xml:space="preserve">Dixon </v>
      </c>
      <c r="F1682" t="s">
        <v>15825</v>
      </c>
      <c r="G1682" t="s">
        <v>14814</v>
      </c>
      <c r="H1682" s="25" t="s">
        <v>8221</v>
      </c>
      <c r="I1682" s="1">
        <v>6000</v>
      </c>
      <c r="J1682" s="1">
        <v>6000</v>
      </c>
      <c r="K1682" s="1">
        <v>5977</v>
      </c>
      <c r="L1682" s="1">
        <v>6013</v>
      </c>
      <c r="M1682" s="1">
        <v>5908</v>
      </c>
      <c r="N1682" s="1">
        <v>5821</v>
      </c>
      <c r="O1682" s="1">
        <v>5767</v>
      </c>
      <c r="P1682" s="1">
        <v>5789</v>
      </c>
      <c r="Q1682" s="1">
        <v>5762</v>
      </c>
      <c r="T1682"/>
    </row>
    <row r="1683" spans="1:20" x14ac:dyDescent="0.15">
      <c r="A1683" t="s">
        <v>11872</v>
      </c>
      <c r="B1683">
        <v>31053</v>
      </c>
      <c r="C1683" t="s">
        <v>11873</v>
      </c>
      <c r="D1683" t="str">
        <f t="shared" si="77"/>
        <v>Nebraska</v>
      </c>
      <c r="E1683" t="str">
        <f t="shared" si="78"/>
        <v xml:space="preserve">Dodge </v>
      </c>
      <c r="F1683" t="s">
        <v>15170</v>
      </c>
      <c r="G1683" t="s">
        <v>14814</v>
      </c>
      <c r="H1683" s="4" t="s">
        <v>217</v>
      </c>
      <c r="I1683" s="1">
        <v>36691</v>
      </c>
      <c r="J1683" s="1">
        <v>36685</v>
      </c>
      <c r="K1683" s="1">
        <v>36661</v>
      </c>
      <c r="L1683" s="1">
        <v>36954</v>
      </c>
      <c r="M1683" s="1">
        <v>36648</v>
      </c>
      <c r="N1683" s="1">
        <v>36598</v>
      </c>
      <c r="O1683" s="1">
        <v>36714</v>
      </c>
      <c r="P1683" s="1">
        <v>36676</v>
      </c>
      <c r="Q1683" s="1">
        <v>36757</v>
      </c>
      <c r="T1683"/>
    </row>
    <row r="1684" spans="1:20" x14ac:dyDescent="0.15">
      <c r="A1684" t="s">
        <v>11874</v>
      </c>
      <c r="B1684">
        <v>31055</v>
      </c>
      <c r="C1684" t="s">
        <v>11875</v>
      </c>
      <c r="D1684" t="str">
        <f t="shared" si="77"/>
        <v>Nebraska</v>
      </c>
      <c r="E1684" t="str">
        <f t="shared" si="78"/>
        <v xml:space="preserve">Douglas </v>
      </c>
      <c r="F1684" t="s">
        <v>15041</v>
      </c>
      <c r="G1684" t="s">
        <v>14814</v>
      </c>
      <c r="H1684" s="4" t="s">
        <v>217</v>
      </c>
      <c r="I1684" s="1">
        <v>517110</v>
      </c>
      <c r="J1684" s="1">
        <v>517116</v>
      </c>
      <c r="K1684" s="1">
        <v>518675</v>
      </c>
      <c r="L1684" s="1">
        <v>524557</v>
      </c>
      <c r="M1684" s="1">
        <v>531307</v>
      </c>
      <c r="N1684" s="1">
        <v>537483</v>
      </c>
      <c r="O1684" s="1">
        <v>543312</v>
      </c>
      <c r="P1684" s="1">
        <v>549168</v>
      </c>
      <c r="Q1684" s="1">
        <v>554995</v>
      </c>
      <c r="T1684"/>
    </row>
    <row r="1685" spans="1:20" x14ac:dyDescent="0.15">
      <c r="A1685" t="s">
        <v>11876</v>
      </c>
      <c r="B1685">
        <v>31057</v>
      </c>
      <c r="C1685" t="s">
        <v>11877</v>
      </c>
      <c r="D1685" t="str">
        <f t="shared" si="77"/>
        <v>Nebraska</v>
      </c>
      <c r="E1685" t="str">
        <f t="shared" si="78"/>
        <v xml:space="preserve">Dundy </v>
      </c>
      <c r="F1685" t="s">
        <v>15826</v>
      </c>
      <c r="G1685" t="s">
        <v>14814</v>
      </c>
      <c r="H1685" s="4" t="s">
        <v>217</v>
      </c>
      <c r="I1685" s="1">
        <v>2008</v>
      </c>
      <c r="J1685" s="1">
        <v>2008</v>
      </c>
      <c r="K1685" s="1">
        <v>2008</v>
      </c>
      <c r="L1685" s="1">
        <v>1980</v>
      </c>
      <c r="M1685" s="1">
        <v>1994</v>
      </c>
      <c r="N1685" s="1">
        <v>1974</v>
      </c>
      <c r="O1685" s="1">
        <v>1884</v>
      </c>
      <c r="P1685" s="1">
        <v>1800</v>
      </c>
      <c r="Q1685" s="1">
        <v>1831</v>
      </c>
      <c r="T1685"/>
    </row>
    <row r="1686" spans="1:20" x14ac:dyDescent="0.15">
      <c r="A1686" t="s">
        <v>11878</v>
      </c>
      <c r="B1686">
        <v>31059</v>
      </c>
      <c r="C1686" t="s">
        <v>11879</v>
      </c>
      <c r="D1686" t="str">
        <f t="shared" si="77"/>
        <v>Nebraska</v>
      </c>
      <c r="E1686" t="str">
        <f t="shared" si="78"/>
        <v xml:space="preserve">Fillmore </v>
      </c>
      <c r="F1686" t="s">
        <v>15654</v>
      </c>
      <c r="G1686" t="s">
        <v>14814</v>
      </c>
      <c r="H1686" s="4" t="s">
        <v>217</v>
      </c>
      <c r="I1686" s="1">
        <v>5890</v>
      </c>
      <c r="J1686" s="1">
        <v>5890</v>
      </c>
      <c r="K1686" s="1">
        <v>5876</v>
      </c>
      <c r="L1686" s="1">
        <v>5836</v>
      </c>
      <c r="M1686" s="1">
        <v>5731</v>
      </c>
      <c r="N1686" s="1">
        <v>5664</v>
      </c>
      <c r="O1686" s="1">
        <v>5638</v>
      </c>
      <c r="P1686" s="1">
        <v>5628</v>
      </c>
      <c r="Q1686" s="1">
        <v>5720</v>
      </c>
      <c r="T1686"/>
    </row>
    <row r="1687" spans="1:20" x14ac:dyDescent="0.15">
      <c r="A1687" t="s">
        <v>11880</v>
      </c>
      <c r="B1687">
        <v>31061</v>
      </c>
      <c r="C1687" t="s">
        <v>11881</v>
      </c>
      <c r="D1687" t="str">
        <f t="shared" si="77"/>
        <v>Nebraska</v>
      </c>
      <c r="E1687" t="str">
        <f t="shared" si="78"/>
        <v xml:space="preserve">Franklin </v>
      </c>
      <c r="F1687" t="s">
        <v>14858</v>
      </c>
      <c r="G1687" t="s">
        <v>14814</v>
      </c>
      <c r="H1687" s="4" t="s">
        <v>217</v>
      </c>
      <c r="I1687" s="1">
        <v>3225</v>
      </c>
      <c r="J1687" s="1">
        <v>3225</v>
      </c>
      <c r="K1687" s="1">
        <v>3232</v>
      </c>
      <c r="L1687" s="1">
        <v>3215</v>
      </c>
      <c r="M1687" s="1">
        <v>3189</v>
      </c>
      <c r="N1687" s="1">
        <v>3086</v>
      </c>
      <c r="O1687" s="1">
        <v>3075</v>
      </c>
      <c r="P1687" s="1">
        <v>3015</v>
      </c>
      <c r="Q1687" s="1">
        <v>3014</v>
      </c>
      <c r="T1687"/>
    </row>
    <row r="1688" spans="1:20" x14ac:dyDescent="0.15">
      <c r="A1688" t="s">
        <v>11882</v>
      </c>
      <c r="B1688">
        <v>31063</v>
      </c>
      <c r="C1688" t="s">
        <v>11883</v>
      </c>
      <c r="D1688" t="str">
        <f t="shared" si="77"/>
        <v>Nebraska</v>
      </c>
      <c r="E1688" t="str">
        <f t="shared" si="78"/>
        <v xml:space="preserve">Frontier </v>
      </c>
      <c r="F1688" t="s">
        <v>15827</v>
      </c>
      <c r="G1688" t="s">
        <v>14814</v>
      </c>
      <c r="H1688" s="33" t="s">
        <v>217</v>
      </c>
      <c r="I1688" s="1">
        <v>2756</v>
      </c>
      <c r="J1688" s="1">
        <v>2756</v>
      </c>
      <c r="K1688" s="1">
        <v>2756</v>
      </c>
      <c r="L1688" s="1">
        <v>2732</v>
      </c>
      <c r="M1688" s="1">
        <v>2735</v>
      </c>
      <c r="N1688" s="1">
        <v>2716</v>
      </c>
      <c r="O1688" s="1">
        <v>2710</v>
      </c>
      <c r="P1688" s="1">
        <v>2617</v>
      </c>
      <c r="Q1688" s="1">
        <v>2621</v>
      </c>
      <c r="T1688"/>
    </row>
    <row r="1689" spans="1:20" x14ac:dyDescent="0.15">
      <c r="A1689" t="s">
        <v>11884</v>
      </c>
      <c r="B1689">
        <v>31065</v>
      </c>
      <c r="C1689" t="s">
        <v>11885</v>
      </c>
      <c r="D1689" t="str">
        <f t="shared" si="77"/>
        <v>Nebraska</v>
      </c>
      <c r="E1689" t="str">
        <f t="shared" si="78"/>
        <v xml:space="preserve">Furnas </v>
      </c>
      <c r="F1689" t="s">
        <v>15828</v>
      </c>
      <c r="G1689" t="s">
        <v>14814</v>
      </c>
      <c r="H1689" s="4" t="s">
        <v>217</v>
      </c>
      <c r="I1689" s="1">
        <v>4959</v>
      </c>
      <c r="J1689" s="1">
        <v>4959</v>
      </c>
      <c r="K1689" s="1">
        <v>4952</v>
      </c>
      <c r="L1689" s="1">
        <v>4932</v>
      </c>
      <c r="M1689" s="1">
        <v>4899</v>
      </c>
      <c r="N1689" s="1">
        <v>4845</v>
      </c>
      <c r="O1689" s="1">
        <v>4870</v>
      </c>
      <c r="P1689" s="1">
        <v>4849</v>
      </c>
      <c r="Q1689" s="1">
        <v>4787</v>
      </c>
      <c r="T1689"/>
    </row>
    <row r="1690" spans="1:20" x14ac:dyDescent="0.15">
      <c r="A1690" t="s">
        <v>11886</v>
      </c>
      <c r="B1690">
        <v>31067</v>
      </c>
      <c r="C1690" t="s">
        <v>11887</v>
      </c>
      <c r="D1690" t="str">
        <f t="shared" si="77"/>
        <v>Nebraska</v>
      </c>
      <c r="E1690" t="str">
        <f t="shared" si="78"/>
        <v xml:space="preserve">Gage </v>
      </c>
      <c r="F1690" t="s">
        <v>15829</v>
      </c>
      <c r="G1690" t="s">
        <v>14814</v>
      </c>
      <c r="H1690" s="4" t="s">
        <v>217</v>
      </c>
      <c r="I1690" s="1">
        <v>22311</v>
      </c>
      <c r="J1690" s="1">
        <v>22311</v>
      </c>
      <c r="K1690" s="1">
        <v>22296</v>
      </c>
      <c r="L1690" s="1">
        <v>21953</v>
      </c>
      <c r="M1690" s="1">
        <v>21745</v>
      </c>
      <c r="N1690" s="1">
        <v>21818</v>
      </c>
      <c r="O1690" s="1">
        <v>21666</v>
      </c>
      <c r="P1690" s="1">
        <v>21863</v>
      </c>
      <c r="Q1690" s="1">
        <v>21799</v>
      </c>
      <c r="T1690"/>
    </row>
    <row r="1691" spans="1:20" x14ac:dyDescent="0.15">
      <c r="A1691" t="s">
        <v>11888</v>
      </c>
      <c r="B1691">
        <v>31069</v>
      </c>
      <c r="C1691" t="s">
        <v>11889</v>
      </c>
      <c r="D1691" t="str">
        <f t="shared" si="77"/>
        <v>Nebraska</v>
      </c>
      <c r="E1691" t="str">
        <f t="shared" si="78"/>
        <v xml:space="preserve">Garden </v>
      </c>
      <c r="F1691" t="s">
        <v>15830</v>
      </c>
      <c r="G1691" t="s">
        <v>14814</v>
      </c>
      <c r="H1691" s="25" t="s">
        <v>8247</v>
      </c>
      <c r="I1691" s="1">
        <v>2057</v>
      </c>
      <c r="J1691" s="1">
        <v>2057</v>
      </c>
      <c r="K1691" s="1">
        <v>2080</v>
      </c>
      <c r="L1691" s="1">
        <v>2050</v>
      </c>
      <c r="M1691" s="1">
        <v>1969</v>
      </c>
      <c r="N1691" s="1">
        <v>1909</v>
      </c>
      <c r="O1691" s="1">
        <v>1913</v>
      </c>
      <c r="P1691" s="1">
        <v>1927</v>
      </c>
      <c r="Q1691" s="1">
        <v>1930</v>
      </c>
      <c r="T1691"/>
    </row>
    <row r="1692" spans="1:20" x14ac:dyDescent="0.15">
      <c r="A1692" t="s">
        <v>11890</v>
      </c>
      <c r="B1692">
        <v>31071</v>
      </c>
      <c r="C1692" t="s">
        <v>11891</v>
      </c>
      <c r="D1692" t="str">
        <f t="shared" si="77"/>
        <v>Nebraska</v>
      </c>
      <c r="E1692" t="str">
        <f t="shared" si="78"/>
        <v xml:space="preserve">Garfield </v>
      </c>
      <c r="F1692" t="s">
        <v>15046</v>
      </c>
      <c r="G1692" t="s">
        <v>14814</v>
      </c>
      <c r="H1692" s="4" t="s">
        <v>217</v>
      </c>
      <c r="I1692" s="1">
        <v>2049</v>
      </c>
      <c r="J1692" s="1">
        <v>2049</v>
      </c>
      <c r="K1692" s="1">
        <v>2041</v>
      </c>
      <c r="L1692" s="1">
        <v>1989</v>
      </c>
      <c r="M1692" s="1">
        <v>1984</v>
      </c>
      <c r="N1692" s="1">
        <v>2014</v>
      </c>
      <c r="O1692" s="1">
        <v>1987</v>
      </c>
      <c r="P1692" s="1">
        <v>2021</v>
      </c>
      <c r="Q1692" s="1">
        <v>2011</v>
      </c>
      <c r="T1692"/>
    </row>
    <row r="1693" spans="1:20" x14ac:dyDescent="0.15">
      <c r="A1693" t="s">
        <v>11892</v>
      </c>
      <c r="B1693">
        <v>31073</v>
      </c>
      <c r="C1693" t="s">
        <v>11893</v>
      </c>
      <c r="D1693" t="str">
        <f t="shared" si="77"/>
        <v>Nebraska</v>
      </c>
      <c r="E1693" t="str">
        <f t="shared" si="78"/>
        <v xml:space="preserve">Gosper </v>
      </c>
      <c r="F1693" t="s">
        <v>15831</v>
      </c>
      <c r="G1693" t="s">
        <v>14814</v>
      </c>
      <c r="H1693" s="4" t="s">
        <v>217</v>
      </c>
      <c r="I1693" s="1">
        <v>2044</v>
      </c>
      <c r="J1693" s="1">
        <v>2044</v>
      </c>
      <c r="K1693" s="1">
        <v>2045</v>
      </c>
      <c r="L1693" s="1">
        <v>1950</v>
      </c>
      <c r="M1693" s="1">
        <v>2032</v>
      </c>
      <c r="N1693" s="1">
        <v>1961</v>
      </c>
      <c r="O1693" s="1">
        <v>1952</v>
      </c>
      <c r="P1693" s="1">
        <v>1968</v>
      </c>
      <c r="Q1693" s="1">
        <v>1971</v>
      </c>
      <c r="T1693"/>
    </row>
    <row r="1694" spans="1:20" x14ac:dyDescent="0.15">
      <c r="A1694" t="s">
        <v>11894</v>
      </c>
      <c r="B1694">
        <v>31075</v>
      </c>
      <c r="C1694" t="s">
        <v>11895</v>
      </c>
      <c r="D1694" t="str">
        <f t="shared" si="77"/>
        <v>Nebraska</v>
      </c>
      <c r="E1694" t="str">
        <f t="shared" si="78"/>
        <v xml:space="preserve">Grant </v>
      </c>
      <c r="F1694" t="s">
        <v>14931</v>
      </c>
      <c r="G1694" t="s">
        <v>14814</v>
      </c>
      <c r="H1694" s="25" t="s">
        <v>16756</v>
      </c>
      <c r="I1694" s="1">
        <v>614</v>
      </c>
      <c r="J1694" s="1">
        <v>614</v>
      </c>
      <c r="K1694" s="1">
        <v>613</v>
      </c>
      <c r="L1694" s="1">
        <v>631</v>
      </c>
      <c r="M1694" s="1">
        <v>616</v>
      </c>
      <c r="N1694" s="1">
        <v>621</v>
      </c>
      <c r="O1694" s="1">
        <v>617</v>
      </c>
      <c r="P1694" s="1">
        <v>637</v>
      </c>
      <c r="Q1694" s="1">
        <v>641</v>
      </c>
      <c r="T1694"/>
    </row>
    <row r="1695" spans="1:20" x14ac:dyDescent="0.15">
      <c r="A1695" t="s">
        <v>11896</v>
      </c>
      <c r="B1695">
        <v>31077</v>
      </c>
      <c r="C1695" t="s">
        <v>11897</v>
      </c>
      <c r="D1695" t="str">
        <f t="shared" si="77"/>
        <v>Nebraska</v>
      </c>
      <c r="E1695" t="str">
        <f t="shared" si="78"/>
        <v xml:space="preserve">Greeley </v>
      </c>
      <c r="F1695" t="s">
        <v>15440</v>
      </c>
      <c r="G1695" t="s">
        <v>14814</v>
      </c>
      <c r="H1695" s="4" t="s">
        <v>217</v>
      </c>
      <c r="I1695" s="1">
        <v>2538</v>
      </c>
      <c r="J1695" s="1">
        <v>2538</v>
      </c>
      <c r="K1695" s="1">
        <v>2541</v>
      </c>
      <c r="L1695" s="1">
        <v>2532</v>
      </c>
      <c r="M1695" s="1">
        <v>2455</v>
      </c>
      <c r="N1695" s="1">
        <v>2477</v>
      </c>
      <c r="O1695" s="1">
        <v>2475</v>
      </c>
      <c r="P1695" s="1">
        <v>2431</v>
      </c>
      <c r="Q1695" s="1">
        <v>2399</v>
      </c>
      <c r="T1695"/>
    </row>
    <row r="1696" spans="1:20" x14ac:dyDescent="0.15">
      <c r="A1696" t="s">
        <v>11898</v>
      </c>
      <c r="B1696">
        <v>31079</v>
      </c>
      <c r="C1696" t="s">
        <v>11899</v>
      </c>
      <c r="D1696" t="str">
        <f t="shared" si="77"/>
        <v>Nebraska</v>
      </c>
      <c r="E1696" t="str">
        <f t="shared" si="78"/>
        <v xml:space="preserve">Hall </v>
      </c>
      <c r="F1696" t="s">
        <v>15188</v>
      </c>
      <c r="G1696" t="s">
        <v>14814</v>
      </c>
      <c r="H1696" s="4" t="s">
        <v>217</v>
      </c>
      <c r="I1696" s="1">
        <v>58607</v>
      </c>
      <c r="J1696" s="1">
        <v>58607</v>
      </c>
      <c r="K1696" s="1">
        <v>58817</v>
      </c>
      <c r="L1696" s="1">
        <v>59587</v>
      </c>
      <c r="M1696" s="1">
        <v>60301</v>
      </c>
      <c r="N1696" s="1">
        <v>60752</v>
      </c>
      <c r="O1696" s="1">
        <v>61346</v>
      </c>
      <c r="P1696" s="1">
        <v>61422</v>
      </c>
      <c r="Q1696" s="1">
        <v>61705</v>
      </c>
      <c r="T1696"/>
    </row>
    <row r="1697" spans="1:20" x14ac:dyDescent="0.15">
      <c r="A1697" t="s">
        <v>11900</v>
      </c>
      <c r="B1697">
        <v>31081</v>
      </c>
      <c r="C1697" t="s">
        <v>11901</v>
      </c>
      <c r="D1697" t="str">
        <f t="shared" si="77"/>
        <v>Nebraska</v>
      </c>
      <c r="E1697" t="str">
        <f t="shared" si="78"/>
        <v xml:space="preserve">Hamilton </v>
      </c>
      <c r="F1697" t="s">
        <v>15106</v>
      </c>
      <c r="G1697" t="s">
        <v>14814</v>
      </c>
      <c r="H1697" s="4" t="s">
        <v>217</v>
      </c>
      <c r="I1697" s="1">
        <v>9124</v>
      </c>
      <c r="J1697" s="1">
        <v>9114</v>
      </c>
      <c r="K1697" s="1">
        <v>9122</v>
      </c>
      <c r="L1697" s="1">
        <v>9074</v>
      </c>
      <c r="M1697" s="1">
        <v>9023</v>
      </c>
      <c r="N1697" s="1">
        <v>9100</v>
      </c>
      <c r="O1697" s="1">
        <v>9102</v>
      </c>
      <c r="P1697" s="1">
        <v>9179</v>
      </c>
      <c r="Q1697" s="1">
        <v>9186</v>
      </c>
      <c r="T1697"/>
    </row>
    <row r="1698" spans="1:20" x14ac:dyDescent="0.15">
      <c r="A1698" t="s">
        <v>11902</v>
      </c>
      <c r="B1698">
        <v>31083</v>
      </c>
      <c r="C1698" t="s">
        <v>11903</v>
      </c>
      <c r="D1698" t="str">
        <f t="shared" si="77"/>
        <v>Nebraska</v>
      </c>
      <c r="E1698" t="str">
        <f t="shared" si="78"/>
        <v xml:space="preserve">Harlan </v>
      </c>
      <c r="F1698" t="s">
        <v>15513</v>
      </c>
      <c r="G1698" t="s">
        <v>14814</v>
      </c>
      <c r="H1698" s="4" t="s">
        <v>217</v>
      </c>
      <c r="I1698" s="1">
        <v>3423</v>
      </c>
      <c r="J1698" s="1">
        <v>3423</v>
      </c>
      <c r="K1698" s="1">
        <v>3417</v>
      </c>
      <c r="L1698" s="1">
        <v>3443</v>
      </c>
      <c r="M1698" s="1">
        <v>3419</v>
      </c>
      <c r="N1698" s="1">
        <v>3506</v>
      </c>
      <c r="O1698" s="1">
        <v>3479</v>
      </c>
      <c r="P1698" s="1">
        <v>3447</v>
      </c>
      <c r="Q1698" s="1">
        <v>3473</v>
      </c>
      <c r="T1698"/>
    </row>
    <row r="1699" spans="1:20" x14ac:dyDescent="0.15">
      <c r="A1699" t="s">
        <v>11904</v>
      </c>
      <c r="B1699">
        <v>31085</v>
      </c>
      <c r="C1699" t="s">
        <v>11905</v>
      </c>
      <c r="D1699" t="str">
        <f t="shared" si="77"/>
        <v>Nebraska</v>
      </c>
      <c r="E1699" t="str">
        <f t="shared" si="78"/>
        <v xml:space="preserve">Hayes </v>
      </c>
      <c r="F1699" t="s">
        <v>15832</v>
      </c>
      <c r="G1699" t="s">
        <v>14814</v>
      </c>
      <c r="H1699" s="33" t="s">
        <v>217</v>
      </c>
      <c r="I1699" s="1">
        <v>967</v>
      </c>
      <c r="J1699" s="1">
        <v>960</v>
      </c>
      <c r="K1699" s="1">
        <v>954</v>
      </c>
      <c r="L1699" s="1">
        <v>978</v>
      </c>
      <c r="M1699" s="1">
        <v>942</v>
      </c>
      <c r="N1699" s="1">
        <v>966</v>
      </c>
      <c r="O1699" s="1">
        <v>928</v>
      </c>
      <c r="P1699" s="1">
        <v>927</v>
      </c>
      <c r="Q1699" s="1">
        <v>897</v>
      </c>
      <c r="T1699"/>
    </row>
    <row r="1700" spans="1:20" x14ac:dyDescent="0.15">
      <c r="A1700" t="s">
        <v>11906</v>
      </c>
      <c r="B1700">
        <v>31087</v>
      </c>
      <c r="C1700" t="s">
        <v>11907</v>
      </c>
      <c r="D1700" t="str">
        <f t="shared" si="77"/>
        <v>Nebraska</v>
      </c>
      <c r="E1700" t="str">
        <f t="shared" si="78"/>
        <v xml:space="preserve">Hitchcock </v>
      </c>
      <c r="F1700" t="s">
        <v>15833</v>
      </c>
      <c r="G1700" t="s">
        <v>14814</v>
      </c>
      <c r="H1700" s="33" t="s">
        <v>217</v>
      </c>
      <c r="I1700" s="1">
        <v>2908</v>
      </c>
      <c r="J1700" s="1">
        <v>2908</v>
      </c>
      <c r="K1700" s="1">
        <v>2895</v>
      </c>
      <c r="L1700" s="1">
        <v>2871</v>
      </c>
      <c r="M1700" s="1">
        <v>2883</v>
      </c>
      <c r="N1700" s="1">
        <v>2864</v>
      </c>
      <c r="O1700" s="1">
        <v>2878</v>
      </c>
      <c r="P1700" s="1">
        <v>2882</v>
      </c>
      <c r="Q1700" s="1">
        <v>2825</v>
      </c>
      <c r="T1700"/>
    </row>
    <row r="1701" spans="1:20" x14ac:dyDescent="0.15">
      <c r="A1701" t="s">
        <v>11908</v>
      </c>
      <c r="B1701">
        <v>31089</v>
      </c>
      <c r="C1701" t="s">
        <v>11909</v>
      </c>
      <c r="D1701" t="str">
        <f t="shared" si="77"/>
        <v>Nebraska</v>
      </c>
      <c r="E1701" t="str">
        <f t="shared" si="78"/>
        <v xml:space="preserve">Holt </v>
      </c>
      <c r="F1701" t="s">
        <v>15752</v>
      </c>
      <c r="G1701" t="s">
        <v>14814</v>
      </c>
      <c r="H1701" s="25" t="s">
        <v>8221</v>
      </c>
      <c r="I1701" s="1">
        <v>10435</v>
      </c>
      <c r="J1701" s="1">
        <v>10435</v>
      </c>
      <c r="K1701" s="1">
        <v>10449</v>
      </c>
      <c r="L1701" s="1">
        <v>10461</v>
      </c>
      <c r="M1701" s="1">
        <v>10404</v>
      </c>
      <c r="N1701" s="1">
        <v>10436</v>
      </c>
      <c r="O1701" s="1">
        <v>10401</v>
      </c>
      <c r="P1701" s="1">
        <v>10308</v>
      </c>
      <c r="Q1701" s="1">
        <v>10250</v>
      </c>
      <c r="T1701"/>
    </row>
    <row r="1702" spans="1:20" x14ac:dyDescent="0.15">
      <c r="A1702" t="s">
        <v>11910</v>
      </c>
      <c r="B1702">
        <v>31091</v>
      </c>
      <c r="C1702" t="s">
        <v>11911</v>
      </c>
      <c r="D1702" t="str">
        <f t="shared" si="77"/>
        <v>Nebraska</v>
      </c>
      <c r="E1702" t="str">
        <f t="shared" si="78"/>
        <v xml:space="preserve">Hooker </v>
      </c>
      <c r="F1702" t="s">
        <v>15834</v>
      </c>
      <c r="G1702" t="s">
        <v>14814</v>
      </c>
      <c r="H1702" s="33" t="s">
        <v>217</v>
      </c>
      <c r="I1702" s="1">
        <v>736</v>
      </c>
      <c r="J1702" s="1">
        <v>736</v>
      </c>
      <c r="K1702" s="1">
        <v>735</v>
      </c>
      <c r="L1702" s="1">
        <v>742</v>
      </c>
      <c r="M1702" s="1">
        <v>712</v>
      </c>
      <c r="N1702" s="1">
        <v>730</v>
      </c>
      <c r="O1702" s="1">
        <v>727</v>
      </c>
      <c r="P1702" s="1">
        <v>733</v>
      </c>
      <c r="Q1702" s="1">
        <v>708</v>
      </c>
      <c r="T1702"/>
    </row>
    <row r="1703" spans="1:20" x14ac:dyDescent="0.15">
      <c r="A1703" t="s">
        <v>11912</v>
      </c>
      <c r="B1703">
        <v>31093</v>
      </c>
      <c r="C1703" t="s">
        <v>11913</v>
      </c>
      <c r="D1703" t="str">
        <f t="shared" si="77"/>
        <v>Nebraska</v>
      </c>
      <c r="E1703" t="str">
        <f t="shared" si="78"/>
        <v xml:space="preserve">Howard </v>
      </c>
      <c r="F1703" t="s">
        <v>14934</v>
      </c>
      <c r="G1703" t="s">
        <v>14814</v>
      </c>
      <c r="H1703" s="4" t="s">
        <v>217</v>
      </c>
      <c r="I1703" s="1">
        <v>6274</v>
      </c>
      <c r="J1703" s="1">
        <v>6274</v>
      </c>
      <c r="K1703" s="1">
        <v>6268</v>
      </c>
      <c r="L1703" s="1">
        <v>6303</v>
      </c>
      <c r="M1703" s="1">
        <v>6302</v>
      </c>
      <c r="N1703" s="1">
        <v>6346</v>
      </c>
      <c r="O1703" s="1">
        <v>6357</v>
      </c>
      <c r="P1703" s="1">
        <v>6392</v>
      </c>
      <c r="Q1703" s="1">
        <v>6429</v>
      </c>
      <c r="T1703"/>
    </row>
    <row r="1704" spans="1:20" x14ac:dyDescent="0.15">
      <c r="A1704" t="s">
        <v>11914</v>
      </c>
      <c r="B1704">
        <v>31095</v>
      </c>
      <c r="C1704" t="s">
        <v>11915</v>
      </c>
      <c r="D1704" t="str">
        <f t="shared" si="77"/>
        <v>Nebraska</v>
      </c>
      <c r="E1704" t="str">
        <f t="shared" si="78"/>
        <v xml:space="preserve">Jefferson </v>
      </c>
      <c r="F1704" t="s">
        <v>14865</v>
      </c>
      <c r="G1704" t="s">
        <v>14814</v>
      </c>
      <c r="H1704" s="4" t="s">
        <v>217</v>
      </c>
      <c r="I1704" s="1">
        <v>7547</v>
      </c>
      <c r="J1704" s="1">
        <v>7547</v>
      </c>
      <c r="K1704" s="1">
        <v>7516</v>
      </c>
      <c r="L1704" s="1">
        <v>7542</v>
      </c>
      <c r="M1704" s="1">
        <v>7533</v>
      </c>
      <c r="N1704" s="1">
        <v>7518</v>
      </c>
      <c r="O1704" s="1">
        <v>7301</v>
      </c>
      <c r="P1704" s="1">
        <v>7243</v>
      </c>
      <c r="Q1704" s="1">
        <v>7177</v>
      </c>
      <c r="T1704"/>
    </row>
    <row r="1705" spans="1:20" x14ac:dyDescent="0.15">
      <c r="A1705" t="s">
        <v>11916</v>
      </c>
      <c r="B1705">
        <v>31097</v>
      </c>
      <c r="C1705" t="s">
        <v>11917</v>
      </c>
      <c r="D1705" t="str">
        <f t="shared" si="77"/>
        <v>Nebraska</v>
      </c>
      <c r="E1705" t="str">
        <f t="shared" si="78"/>
        <v xml:space="preserve">Johnson </v>
      </c>
      <c r="F1705" t="s">
        <v>14937</v>
      </c>
      <c r="G1705" t="s">
        <v>14814</v>
      </c>
      <c r="H1705" s="4" t="s">
        <v>217</v>
      </c>
      <c r="I1705" s="1">
        <v>5217</v>
      </c>
      <c r="J1705" s="1">
        <v>5217</v>
      </c>
      <c r="K1705" s="1">
        <v>5221</v>
      </c>
      <c r="L1705" s="1">
        <v>5199</v>
      </c>
      <c r="M1705" s="1">
        <v>5169</v>
      </c>
      <c r="N1705" s="1">
        <v>5133</v>
      </c>
      <c r="O1705" s="1">
        <v>5174</v>
      </c>
      <c r="P1705" s="1">
        <v>5187</v>
      </c>
      <c r="Q1705" s="1">
        <v>5171</v>
      </c>
      <c r="T1705"/>
    </row>
    <row r="1706" spans="1:20" x14ac:dyDescent="0.15">
      <c r="A1706" t="s">
        <v>11918</v>
      </c>
      <c r="B1706">
        <v>31099</v>
      </c>
      <c r="C1706" t="s">
        <v>11919</v>
      </c>
      <c r="D1706" t="str">
        <f t="shared" si="77"/>
        <v>Nebraska</v>
      </c>
      <c r="E1706" t="str">
        <f t="shared" si="78"/>
        <v xml:space="preserve">Kearney </v>
      </c>
      <c r="F1706" t="s">
        <v>15835</v>
      </c>
      <c r="G1706" t="s">
        <v>14814</v>
      </c>
      <c r="H1706" s="4" t="s">
        <v>217</v>
      </c>
      <c r="I1706" s="1">
        <v>6489</v>
      </c>
      <c r="J1706" s="1">
        <v>6489</v>
      </c>
      <c r="K1706" s="1">
        <v>6484</v>
      </c>
      <c r="L1706" s="1">
        <v>6559</v>
      </c>
      <c r="M1706" s="1">
        <v>6518</v>
      </c>
      <c r="N1706" s="1">
        <v>6499</v>
      </c>
      <c r="O1706" s="1">
        <v>6591</v>
      </c>
      <c r="P1706" s="1">
        <v>6580</v>
      </c>
      <c r="Q1706" s="1">
        <v>6552</v>
      </c>
      <c r="T1706"/>
    </row>
    <row r="1707" spans="1:20" x14ac:dyDescent="0.15">
      <c r="A1707" t="s">
        <v>11920</v>
      </c>
      <c r="B1707">
        <v>31101</v>
      </c>
      <c r="C1707" t="s">
        <v>11921</v>
      </c>
      <c r="D1707" t="str">
        <f t="shared" si="77"/>
        <v>Nebraska</v>
      </c>
      <c r="E1707" t="str">
        <f t="shared" si="78"/>
        <v xml:space="preserve">Keith </v>
      </c>
      <c r="F1707" t="s">
        <v>15836</v>
      </c>
      <c r="G1707" t="s">
        <v>14814</v>
      </c>
      <c r="H1707" s="25" t="s">
        <v>16756</v>
      </c>
      <c r="I1707" s="1">
        <v>8368</v>
      </c>
      <c r="J1707" s="1">
        <v>8368</v>
      </c>
      <c r="K1707" s="1">
        <v>8365</v>
      </c>
      <c r="L1707" s="1">
        <v>8223</v>
      </c>
      <c r="M1707" s="1">
        <v>8210</v>
      </c>
      <c r="N1707" s="1">
        <v>8121</v>
      </c>
      <c r="O1707" s="1">
        <v>8105</v>
      </c>
      <c r="P1707" s="1">
        <v>8062</v>
      </c>
      <c r="Q1707" s="1">
        <v>8018</v>
      </c>
      <c r="T1707"/>
    </row>
    <row r="1708" spans="1:20" x14ac:dyDescent="0.15">
      <c r="A1708" t="s">
        <v>11922</v>
      </c>
      <c r="B1708">
        <v>31103</v>
      </c>
      <c r="C1708" t="s">
        <v>11923</v>
      </c>
      <c r="D1708" t="str">
        <f t="shared" si="77"/>
        <v>Nebraska</v>
      </c>
      <c r="E1708" t="str">
        <f t="shared" si="78"/>
        <v xml:space="preserve">Keya Paha </v>
      </c>
      <c r="F1708" t="s">
        <v>15837</v>
      </c>
      <c r="G1708" t="s">
        <v>14814</v>
      </c>
      <c r="H1708" s="25" t="s">
        <v>8221</v>
      </c>
      <c r="I1708" s="1">
        <v>824</v>
      </c>
      <c r="J1708" s="1">
        <v>824</v>
      </c>
      <c r="K1708" s="1">
        <v>821</v>
      </c>
      <c r="L1708" s="1">
        <v>824</v>
      </c>
      <c r="M1708" s="1">
        <v>798</v>
      </c>
      <c r="N1708" s="1">
        <v>798</v>
      </c>
      <c r="O1708" s="1">
        <v>802</v>
      </c>
      <c r="P1708" s="1">
        <v>803</v>
      </c>
      <c r="Q1708" s="1">
        <v>791</v>
      </c>
      <c r="T1708"/>
    </row>
    <row r="1709" spans="1:20" x14ac:dyDescent="0.15">
      <c r="A1709" t="s">
        <v>11924</v>
      </c>
      <c r="B1709">
        <v>31105</v>
      </c>
      <c r="C1709" t="s">
        <v>11925</v>
      </c>
      <c r="D1709" t="str">
        <f t="shared" si="77"/>
        <v>Nebraska</v>
      </c>
      <c r="E1709" t="str">
        <f t="shared" si="78"/>
        <v xml:space="preserve">Kimball </v>
      </c>
      <c r="F1709" t="s">
        <v>15838</v>
      </c>
      <c r="G1709" t="s">
        <v>14814</v>
      </c>
      <c r="H1709" s="25" t="s">
        <v>8247</v>
      </c>
      <c r="I1709" s="1">
        <v>3821</v>
      </c>
      <c r="J1709" s="1">
        <v>3821</v>
      </c>
      <c r="K1709" s="1">
        <v>3820</v>
      </c>
      <c r="L1709" s="1">
        <v>3786</v>
      </c>
      <c r="M1709" s="1">
        <v>3779</v>
      </c>
      <c r="N1709" s="1">
        <v>3677</v>
      </c>
      <c r="O1709" s="1">
        <v>3709</v>
      </c>
      <c r="P1709" s="1">
        <v>3719</v>
      </c>
      <c r="Q1709" s="1">
        <v>3679</v>
      </c>
      <c r="T1709"/>
    </row>
    <row r="1710" spans="1:20" x14ac:dyDescent="0.15">
      <c r="A1710" t="s">
        <v>11926</v>
      </c>
      <c r="B1710">
        <v>31107</v>
      </c>
      <c r="C1710" t="s">
        <v>11927</v>
      </c>
      <c r="D1710" t="str">
        <f t="shared" si="77"/>
        <v>Nebraska</v>
      </c>
      <c r="E1710" t="str">
        <f t="shared" si="78"/>
        <v xml:space="preserve">Knox </v>
      </c>
      <c r="F1710" t="s">
        <v>15307</v>
      </c>
      <c r="G1710" t="s">
        <v>14814</v>
      </c>
      <c r="H1710" s="25" t="s">
        <v>8221</v>
      </c>
      <c r="I1710" s="1">
        <v>8701</v>
      </c>
      <c r="J1710" s="1">
        <v>8701</v>
      </c>
      <c r="K1710" s="1">
        <v>8676</v>
      </c>
      <c r="L1710" s="1">
        <v>8592</v>
      </c>
      <c r="M1710" s="1">
        <v>8592</v>
      </c>
      <c r="N1710" s="1">
        <v>8570</v>
      </c>
      <c r="O1710" s="1">
        <v>8496</v>
      </c>
      <c r="P1710" s="1">
        <v>8526</v>
      </c>
      <c r="Q1710" s="1">
        <v>8571</v>
      </c>
      <c r="T1710"/>
    </row>
    <row r="1711" spans="1:20" x14ac:dyDescent="0.15">
      <c r="A1711" t="s">
        <v>11928</v>
      </c>
      <c r="B1711">
        <v>31109</v>
      </c>
      <c r="C1711" t="s">
        <v>11929</v>
      </c>
      <c r="D1711" t="str">
        <f t="shared" si="77"/>
        <v>Nebraska</v>
      </c>
      <c r="E1711" t="str">
        <f t="shared" si="78"/>
        <v xml:space="preserve">Lancaster </v>
      </c>
      <c r="F1711" t="s">
        <v>15839</v>
      </c>
      <c r="G1711" t="s">
        <v>14814</v>
      </c>
      <c r="H1711" s="4" t="s">
        <v>217</v>
      </c>
      <c r="I1711" s="1">
        <v>285407</v>
      </c>
      <c r="J1711" s="1">
        <v>285407</v>
      </c>
      <c r="K1711" s="1">
        <v>286195</v>
      </c>
      <c r="L1711" s="1">
        <v>289945</v>
      </c>
      <c r="M1711" s="1">
        <v>293606</v>
      </c>
      <c r="N1711" s="1">
        <v>297489</v>
      </c>
      <c r="O1711" s="1">
        <v>302097</v>
      </c>
      <c r="P1711" s="1">
        <v>305705</v>
      </c>
      <c r="Q1711" s="1">
        <v>309637</v>
      </c>
      <c r="T1711"/>
    </row>
    <row r="1712" spans="1:20" x14ac:dyDescent="0.15">
      <c r="A1712" t="s">
        <v>11930</v>
      </c>
      <c r="B1712">
        <v>31111</v>
      </c>
      <c r="C1712" t="s">
        <v>11931</v>
      </c>
      <c r="D1712" t="str">
        <f t="shared" si="77"/>
        <v>Nebraska</v>
      </c>
      <c r="E1712" t="str">
        <f t="shared" si="78"/>
        <v xml:space="preserve">Lincoln </v>
      </c>
      <c r="F1712" t="s">
        <v>14939</v>
      </c>
      <c r="G1712" t="s">
        <v>14814</v>
      </c>
      <c r="H1712" s="33" t="s">
        <v>217</v>
      </c>
      <c r="I1712" s="1">
        <v>36288</v>
      </c>
      <c r="J1712" s="1">
        <v>36288</v>
      </c>
      <c r="K1712" s="1">
        <v>36262</v>
      </c>
      <c r="L1712" s="1">
        <v>36046</v>
      </c>
      <c r="M1712" s="1">
        <v>36000</v>
      </c>
      <c r="N1712" s="1">
        <v>36024</v>
      </c>
      <c r="O1712" s="1">
        <v>35694</v>
      </c>
      <c r="P1712" s="1">
        <v>35618</v>
      </c>
      <c r="Q1712" s="1">
        <v>35550</v>
      </c>
      <c r="T1712"/>
    </row>
    <row r="1713" spans="1:20" x14ac:dyDescent="0.15">
      <c r="A1713" t="s">
        <v>11932</v>
      </c>
      <c r="B1713">
        <v>31113</v>
      </c>
      <c r="C1713" t="s">
        <v>11933</v>
      </c>
      <c r="D1713" t="str">
        <f t="shared" si="77"/>
        <v>Nebraska</v>
      </c>
      <c r="E1713" t="str">
        <f t="shared" si="78"/>
        <v xml:space="preserve">Logan </v>
      </c>
      <c r="F1713" t="s">
        <v>14941</v>
      </c>
      <c r="G1713" t="s">
        <v>14814</v>
      </c>
      <c r="H1713" s="33" t="s">
        <v>217</v>
      </c>
      <c r="I1713" s="1">
        <v>763</v>
      </c>
      <c r="J1713" s="1">
        <v>763</v>
      </c>
      <c r="K1713" s="1">
        <v>770</v>
      </c>
      <c r="L1713" s="1">
        <v>770</v>
      </c>
      <c r="M1713" s="1">
        <v>774</v>
      </c>
      <c r="N1713" s="1">
        <v>763</v>
      </c>
      <c r="O1713" s="1">
        <v>751</v>
      </c>
      <c r="P1713" s="1">
        <v>776</v>
      </c>
      <c r="Q1713" s="1">
        <v>772</v>
      </c>
      <c r="T1713"/>
    </row>
    <row r="1714" spans="1:20" x14ac:dyDescent="0.15">
      <c r="A1714" t="s">
        <v>11934</v>
      </c>
      <c r="B1714">
        <v>31115</v>
      </c>
      <c r="C1714" t="s">
        <v>11935</v>
      </c>
      <c r="D1714" t="str">
        <f t="shared" si="77"/>
        <v>Nebraska</v>
      </c>
      <c r="E1714" t="str">
        <f t="shared" si="78"/>
        <v xml:space="preserve">Loup </v>
      </c>
      <c r="F1714" t="s">
        <v>15840</v>
      </c>
      <c r="G1714" t="s">
        <v>14814</v>
      </c>
      <c r="H1714" s="4" t="s">
        <v>217</v>
      </c>
      <c r="I1714" s="1">
        <v>632</v>
      </c>
      <c r="J1714" s="1">
        <v>628</v>
      </c>
      <c r="K1714" s="1">
        <v>626</v>
      </c>
      <c r="L1714" s="1">
        <v>613</v>
      </c>
      <c r="M1714" s="1">
        <v>599</v>
      </c>
      <c r="N1714" s="1">
        <v>581</v>
      </c>
      <c r="O1714" s="1">
        <v>584</v>
      </c>
      <c r="P1714" s="1">
        <v>582</v>
      </c>
      <c r="Q1714" s="1">
        <v>591</v>
      </c>
      <c r="T1714"/>
    </row>
    <row r="1715" spans="1:20" x14ac:dyDescent="0.15">
      <c r="A1715" t="s">
        <v>11936</v>
      </c>
      <c r="B1715">
        <v>31117</v>
      </c>
      <c r="C1715" t="s">
        <v>11937</v>
      </c>
      <c r="D1715" t="str">
        <f t="shared" si="77"/>
        <v>Nebraska</v>
      </c>
      <c r="E1715" t="str">
        <f t="shared" si="78"/>
        <v xml:space="preserve">McPherson </v>
      </c>
      <c r="F1715" t="s">
        <v>15452</v>
      </c>
      <c r="G1715" t="s">
        <v>14814</v>
      </c>
      <c r="H1715" s="33" t="s">
        <v>217</v>
      </c>
      <c r="I1715" s="1">
        <v>539</v>
      </c>
      <c r="J1715" s="1">
        <v>539</v>
      </c>
      <c r="K1715" s="1">
        <v>536</v>
      </c>
      <c r="L1715" s="1">
        <v>544</v>
      </c>
      <c r="M1715" s="1">
        <v>503</v>
      </c>
      <c r="N1715" s="1">
        <v>522</v>
      </c>
      <c r="O1715" s="1">
        <v>500</v>
      </c>
      <c r="P1715" s="1">
        <v>477</v>
      </c>
      <c r="Q1715" s="1">
        <v>493</v>
      </c>
      <c r="T1715"/>
    </row>
    <row r="1716" spans="1:20" x14ac:dyDescent="0.15">
      <c r="A1716" t="s">
        <v>11938</v>
      </c>
      <c r="B1716">
        <v>31119</v>
      </c>
      <c r="C1716" t="s">
        <v>11939</v>
      </c>
      <c r="D1716" t="str">
        <f t="shared" si="77"/>
        <v>Nebraska</v>
      </c>
      <c r="E1716" t="str">
        <f t="shared" si="78"/>
        <v xml:space="preserve">Madison </v>
      </c>
      <c r="F1716" t="s">
        <v>14873</v>
      </c>
      <c r="G1716" t="s">
        <v>14814</v>
      </c>
      <c r="H1716" s="4" t="s">
        <v>217</v>
      </c>
      <c r="I1716" s="1">
        <v>34876</v>
      </c>
      <c r="J1716" s="1">
        <v>34876</v>
      </c>
      <c r="K1716" s="1">
        <v>34936</v>
      </c>
      <c r="L1716" s="1">
        <v>35007</v>
      </c>
      <c r="M1716" s="1">
        <v>35131</v>
      </c>
      <c r="N1716" s="1">
        <v>35231</v>
      </c>
      <c r="O1716" s="1">
        <v>35185</v>
      </c>
      <c r="P1716" s="1">
        <v>35065</v>
      </c>
      <c r="Q1716" s="1">
        <v>35015</v>
      </c>
      <c r="T1716"/>
    </row>
    <row r="1717" spans="1:20" x14ac:dyDescent="0.15">
      <c r="A1717" t="s">
        <v>11940</v>
      </c>
      <c r="B1717">
        <v>31121</v>
      </c>
      <c r="C1717" t="s">
        <v>11941</v>
      </c>
      <c r="D1717" t="str">
        <f t="shared" si="77"/>
        <v>Nebraska</v>
      </c>
      <c r="E1717" t="str">
        <f t="shared" si="78"/>
        <v xml:space="preserve">Merrick </v>
      </c>
      <c r="F1717" t="s">
        <v>15841</v>
      </c>
      <c r="G1717" t="s">
        <v>14814</v>
      </c>
      <c r="H1717" s="4" t="s">
        <v>217</v>
      </c>
      <c r="I1717" s="1">
        <v>7845</v>
      </c>
      <c r="J1717" s="1">
        <v>7855</v>
      </c>
      <c r="K1717" s="1">
        <v>7856</v>
      </c>
      <c r="L1717" s="1">
        <v>7736</v>
      </c>
      <c r="M1717" s="1">
        <v>7802</v>
      </c>
      <c r="N1717" s="1">
        <v>7792</v>
      </c>
      <c r="O1717" s="1">
        <v>7761</v>
      </c>
      <c r="P1717" s="1">
        <v>7780</v>
      </c>
      <c r="Q1717" s="1">
        <v>7828</v>
      </c>
      <c r="T1717"/>
    </row>
    <row r="1718" spans="1:20" x14ac:dyDescent="0.15">
      <c r="A1718" t="s">
        <v>11942</v>
      </c>
      <c r="B1718">
        <v>31123</v>
      </c>
      <c r="C1718" t="s">
        <v>11943</v>
      </c>
      <c r="D1718" t="str">
        <f t="shared" si="77"/>
        <v>Nebraska</v>
      </c>
      <c r="E1718" t="str">
        <f t="shared" si="78"/>
        <v xml:space="preserve">Morrill </v>
      </c>
      <c r="F1718" t="s">
        <v>15842</v>
      </c>
      <c r="G1718" t="s">
        <v>14814</v>
      </c>
      <c r="H1718" s="25" t="s">
        <v>8247</v>
      </c>
      <c r="I1718" s="1">
        <v>5042</v>
      </c>
      <c r="J1718" s="1">
        <v>5042</v>
      </c>
      <c r="K1718" s="1">
        <v>5038</v>
      </c>
      <c r="L1718" s="1">
        <v>4927</v>
      </c>
      <c r="M1718" s="1">
        <v>4873</v>
      </c>
      <c r="N1718" s="1">
        <v>4867</v>
      </c>
      <c r="O1718" s="1">
        <v>4845</v>
      </c>
      <c r="P1718" s="1">
        <v>4844</v>
      </c>
      <c r="Q1718" s="1">
        <v>4787</v>
      </c>
      <c r="T1718"/>
    </row>
    <row r="1719" spans="1:20" x14ac:dyDescent="0.15">
      <c r="A1719" t="s">
        <v>11944</v>
      </c>
      <c r="B1719">
        <v>31125</v>
      </c>
      <c r="C1719" t="s">
        <v>11945</v>
      </c>
      <c r="D1719" t="str">
        <f t="shared" si="77"/>
        <v>Nebraska</v>
      </c>
      <c r="E1719" t="str">
        <f t="shared" si="78"/>
        <v xml:space="preserve">Nance </v>
      </c>
      <c r="F1719" t="s">
        <v>15843</v>
      </c>
      <c r="G1719" t="s">
        <v>14814</v>
      </c>
      <c r="H1719" s="4" t="s">
        <v>217</v>
      </c>
      <c r="I1719" s="1">
        <v>3735</v>
      </c>
      <c r="J1719" s="1">
        <v>3735</v>
      </c>
      <c r="K1719" s="1">
        <v>3733</v>
      </c>
      <c r="L1719" s="1">
        <v>3736</v>
      </c>
      <c r="M1719" s="1">
        <v>3708</v>
      </c>
      <c r="N1719" s="1">
        <v>3599</v>
      </c>
      <c r="O1719" s="1">
        <v>3558</v>
      </c>
      <c r="P1719" s="1">
        <v>3596</v>
      </c>
      <c r="Q1719" s="1">
        <v>3576</v>
      </c>
      <c r="T1719"/>
    </row>
    <row r="1720" spans="1:20" x14ac:dyDescent="0.15">
      <c r="A1720" t="s">
        <v>11946</v>
      </c>
      <c r="B1720">
        <v>31127</v>
      </c>
      <c r="C1720" t="s">
        <v>11947</v>
      </c>
      <c r="D1720" t="str">
        <f t="shared" si="77"/>
        <v>Nebraska</v>
      </c>
      <c r="E1720" t="str">
        <f t="shared" si="78"/>
        <v xml:space="preserve">Nemaha </v>
      </c>
      <c r="F1720" t="s">
        <v>15456</v>
      </c>
      <c r="G1720" t="s">
        <v>14814</v>
      </c>
      <c r="H1720" s="4" t="s">
        <v>217</v>
      </c>
      <c r="I1720" s="1">
        <v>7248</v>
      </c>
      <c r="J1720" s="1">
        <v>7248</v>
      </c>
      <c r="K1720" s="1">
        <v>7247</v>
      </c>
      <c r="L1720" s="1">
        <v>7268</v>
      </c>
      <c r="M1720" s="1">
        <v>7193</v>
      </c>
      <c r="N1720" s="1">
        <v>7169</v>
      </c>
      <c r="O1720" s="1">
        <v>7145</v>
      </c>
      <c r="P1720" s="1">
        <v>7025</v>
      </c>
      <c r="Q1720" s="1">
        <v>6971</v>
      </c>
      <c r="T1720"/>
    </row>
    <row r="1721" spans="1:20" x14ac:dyDescent="0.15">
      <c r="A1721" t="s">
        <v>11948</v>
      </c>
      <c r="B1721">
        <v>31129</v>
      </c>
      <c r="C1721" t="s">
        <v>11949</v>
      </c>
      <c r="D1721" t="str">
        <f t="shared" si="77"/>
        <v>Nebraska</v>
      </c>
      <c r="E1721" t="str">
        <f t="shared" si="78"/>
        <v xml:space="preserve">Nuckolls </v>
      </c>
      <c r="F1721" t="s">
        <v>15844</v>
      </c>
      <c r="G1721" t="s">
        <v>14814</v>
      </c>
      <c r="H1721" s="4" t="s">
        <v>217</v>
      </c>
      <c r="I1721" s="1">
        <v>4500</v>
      </c>
      <c r="J1721" s="1">
        <v>4500</v>
      </c>
      <c r="K1721" s="1">
        <v>4506</v>
      </c>
      <c r="L1721" s="1">
        <v>4447</v>
      </c>
      <c r="M1721" s="1">
        <v>4427</v>
      </c>
      <c r="N1721" s="1">
        <v>4385</v>
      </c>
      <c r="O1721" s="1">
        <v>4356</v>
      </c>
      <c r="P1721" s="1">
        <v>4327</v>
      </c>
      <c r="Q1721" s="1">
        <v>4265</v>
      </c>
      <c r="T1721"/>
    </row>
    <row r="1722" spans="1:20" x14ac:dyDescent="0.15">
      <c r="A1722" t="s">
        <v>11950</v>
      </c>
      <c r="B1722">
        <v>31131</v>
      </c>
      <c r="C1722" t="s">
        <v>11951</v>
      </c>
      <c r="D1722" t="str">
        <f t="shared" si="77"/>
        <v>Nebraska</v>
      </c>
      <c r="E1722" t="str">
        <f t="shared" si="78"/>
        <v xml:space="preserve">Otoe </v>
      </c>
      <c r="F1722" t="s">
        <v>15845</v>
      </c>
      <c r="G1722" t="s">
        <v>14814</v>
      </c>
      <c r="H1722" s="4" t="s">
        <v>217</v>
      </c>
      <c r="I1722" s="1">
        <v>15740</v>
      </c>
      <c r="J1722" s="1">
        <v>15740</v>
      </c>
      <c r="K1722" s="1">
        <v>15765</v>
      </c>
      <c r="L1722" s="1">
        <v>15801</v>
      </c>
      <c r="M1722" s="1">
        <v>15763</v>
      </c>
      <c r="N1722" s="1">
        <v>15780</v>
      </c>
      <c r="O1722" s="1">
        <v>15870</v>
      </c>
      <c r="P1722" s="1">
        <v>15957</v>
      </c>
      <c r="Q1722" s="1">
        <v>16081</v>
      </c>
      <c r="T1722"/>
    </row>
    <row r="1723" spans="1:20" x14ac:dyDescent="0.15">
      <c r="A1723" t="s">
        <v>11952</v>
      </c>
      <c r="B1723">
        <v>31133</v>
      </c>
      <c r="C1723" t="s">
        <v>11953</v>
      </c>
      <c r="D1723" t="str">
        <f t="shared" si="77"/>
        <v>Nebraska</v>
      </c>
      <c r="E1723" t="str">
        <f t="shared" si="78"/>
        <v xml:space="preserve">Pawnee </v>
      </c>
      <c r="F1723" t="s">
        <v>15463</v>
      </c>
      <c r="G1723" t="s">
        <v>14814</v>
      </c>
      <c r="H1723" s="4" t="s">
        <v>217</v>
      </c>
      <c r="I1723" s="1">
        <v>2773</v>
      </c>
      <c r="J1723" s="1">
        <v>2773</v>
      </c>
      <c r="K1723" s="1">
        <v>2770</v>
      </c>
      <c r="L1723" s="1">
        <v>2781</v>
      </c>
      <c r="M1723" s="1">
        <v>2776</v>
      </c>
      <c r="N1723" s="1">
        <v>2719</v>
      </c>
      <c r="O1723" s="1">
        <v>2685</v>
      </c>
      <c r="P1723" s="1">
        <v>2644</v>
      </c>
      <c r="Q1723" s="1">
        <v>2652</v>
      </c>
      <c r="T1723"/>
    </row>
    <row r="1724" spans="1:20" x14ac:dyDescent="0.15">
      <c r="A1724" t="s">
        <v>11954</v>
      </c>
      <c r="B1724">
        <v>31135</v>
      </c>
      <c r="C1724" t="s">
        <v>11955</v>
      </c>
      <c r="D1724" t="str">
        <f t="shared" si="77"/>
        <v>Nebraska</v>
      </c>
      <c r="E1724" t="str">
        <f t="shared" si="78"/>
        <v xml:space="preserve">Perkins </v>
      </c>
      <c r="F1724" t="s">
        <v>15846</v>
      </c>
      <c r="G1724" t="s">
        <v>14814</v>
      </c>
      <c r="H1724" s="4" t="s">
        <v>217</v>
      </c>
      <c r="I1724" s="1">
        <v>2970</v>
      </c>
      <c r="J1724" s="1">
        <v>2970</v>
      </c>
      <c r="K1724" s="1">
        <v>2980</v>
      </c>
      <c r="L1724" s="1">
        <v>2946</v>
      </c>
      <c r="M1724" s="1">
        <v>2937</v>
      </c>
      <c r="N1724" s="1">
        <v>2897</v>
      </c>
      <c r="O1724" s="1">
        <v>2885</v>
      </c>
      <c r="P1724" s="1">
        <v>2939</v>
      </c>
      <c r="Q1724" s="1">
        <v>2898</v>
      </c>
      <c r="T1724"/>
    </row>
    <row r="1725" spans="1:20" x14ac:dyDescent="0.15">
      <c r="A1725" t="s">
        <v>11956</v>
      </c>
      <c r="B1725">
        <v>31137</v>
      </c>
      <c r="C1725" t="s">
        <v>11957</v>
      </c>
      <c r="D1725" t="str">
        <f t="shared" si="77"/>
        <v>Nebraska</v>
      </c>
      <c r="E1725" t="str">
        <f t="shared" si="78"/>
        <v xml:space="preserve">Phelps </v>
      </c>
      <c r="F1725" t="s">
        <v>15764</v>
      </c>
      <c r="G1725" t="s">
        <v>14814</v>
      </c>
      <c r="H1725" s="4" t="s">
        <v>217</v>
      </c>
      <c r="I1725" s="1">
        <v>9188</v>
      </c>
      <c r="J1725" s="1">
        <v>9188</v>
      </c>
      <c r="K1725" s="1">
        <v>9187</v>
      </c>
      <c r="L1725" s="1">
        <v>9171</v>
      </c>
      <c r="M1725" s="1">
        <v>9229</v>
      </c>
      <c r="N1725" s="1">
        <v>9206</v>
      </c>
      <c r="O1725" s="1">
        <v>9196</v>
      </c>
      <c r="P1725" s="1">
        <v>9284</v>
      </c>
      <c r="Q1725" s="1">
        <v>9266</v>
      </c>
      <c r="T1725"/>
    </row>
    <row r="1726" spans="1:20" x14ac:dyDescent="0.15">
      <c r="A1726" t="s">
        <v>11958</v>
      </c>
      <c r="B1726">
        <v>31139</v>
      </c>
      <c r="C1726" t="s">
        <v>11959</v>
      </c>
      <c r="D1726" t="str">
        <f t="shared" si="77"/>
        <v>Nebraska</v>
      </c>
      <c r="E1726" t="str">
        <f t="shared" si="78"/>
        <v xml:space="preserve">Pierce </v>
      </c>
      <c r="F1726" t="s">
        <v>15213</v>
      </c>
      <c r="G1726" t="s">
        <v>14814</v>
      </c>
      <c r="H1726" s="25" t="s">
        <v>8221</v>
      </c>
      <c r="I1726" s="1">
        <v>7266</v>
      </c>
      <c r="J1726" s="1">
        <v>7266</v>
      </c>
      <c r="K1726" s="1">
        <v>7253</v>
      </c>
      <c r="L1726" s="1">
        <v>7189</v>
      </c>
      <c r="M1726" s="1">
        <v>7169</v>
      </c>
      <c r="N1726" s="1">
        <v>7161</v>
      </c>
      <c r="O1726" s="1">
        <v>7193</v>
      </c>
      <c r="P1726" s="1">
        <v>7212</v>
      </c>
      <c r="Q1726" s="1">
        <v>7159</v>
      </c>
      <c r="T1726"/>
    </row>
    <row r="1727" spans="1:20" x14ac:dyDescent="0.15">
      <c r="A1727" t="s">
        <v>11960</v>
      </c>
      <c r="B1727">
        <v>31141</v>
      </c>
      <c r="C1727" t="s">
        <v>11961</v>
      </c>
      <c r="D1727" t="str">
        <f t="shared" si="77"/>
        <v>Nebraska</v>
      </c>
      <c r="E1727" t="str">
        <f t="shared" si="78"/>
        <v xml:space="preserve">Platte </v>
      </c>
      <c r="F1727" t="s">
        <v>15765</v>
      </c>
      <c r="G1727" t="s">
        <v>14814</v>
      </c>
      <c r="H1727" s="4" t="s">
        <v>217</v>
      </c>
      <c r="I1727" s="1">
        <v>32237</v>
      </c>
      <c r="J1727" s="1">
        <v>32237</v>
      </c>
      <c r="K1727" s="1">
        <v>32297</v>
      </c>
      <c r="L1727" s="1">
        <v>32464</v>
      </c>
      <c r="M1727" s="1">
        <v>32602</v>
      </c>
      <c r="N1727" s="1">
        <v>32547</v>
      </c>
      <c r="O1727" s="1">
        <v>32705</v>
      </c>
      <c r="P1727" s="1">
        <v>32799</v>
      </c>
      <c r="Q1727" s="1">
        <v>32861</v>
      </c>
      <c r="T1727"/>
    </row>
    <row r="1728" spans="1:20" x14ac:dyDescent="0.15">
      <c r="A1728" t="s">
        <v>11962</v>
      </c>
      <c r="B1728">
        <v>31143</v>
      </c>
      <c r="C1728" t="s">
        <v>11963</v>
      </c>
      <c r="D1728" t="str">
        <f t="shared" si="77"/>
        <v>Nebraska</v>
      </c>
      <c r="E1728" t="str">
        <f t="shared" si="78"/>
        <v xml:space="preserve">Polk </v>
      </c>
      <c r="F1728" t="s">
        <v>14950</v>
      </c>
      <c r="G1728" t="s">
        <v>14814</v>
      </c>
      <c r="H1728" s="4" t="s">
        <v>217</v>
      </c>
      <c r="I1728" s="1">
        <v>5406</v>
      </c>
      <c r="J1728" s="1">
        <v>5406</v>
      </c>
      <c r="K1728" s="1">
        <v>5388</v>
      </c>
      <c r="L1728" s="1">
        <v>5344</v>
      </c>
      <c r="M1728" s="1">
        <v>5287</v>
      </c>
      <c r="N1728" s="1">
        <v>5251</v>
      </c>
      <c r="O1728" s="1">
        <v>5279</v>
      </c>
      <c r="P1728" s="1">
        <v>5192</v>
      </c>
      <c r="Q1728" s="1">
        <v>5203</v>
      </c>
      <c r="T1728"/>
    </row>
    <row r="1729" spans="1:20" x14ac:dyDescent="0.15">
      <c r="A1729" t="s">
        <v>11964</v>
      </c>
      <c r="B1729">
        <v>31145</v>
      </c>
      <c r="C1729" t="s">
        <v>11965</v>
      </c>
      <c r="D1729" t="str">
        <f t="shared" si="77"/>
        <v>Nebraska</v>
      </c>
      <c r="E1729" t="str">
        <f t="shared" si="78"/>
        <v xml:space="preserve">Red Willow </v>
      </c>
      <c r="F1729" t="s">
        <v>15847</v>
      </c>
      <c r="G1729" t="s">
        <v>14814</v>
      </c>
      <c r="H1729" s="33" t="s">
        <v>217</v>
      </c>
      <c r="I1729" s="1">
        <v>11055</v>
      </c>
      <c r="J1729" s="1">
        <v>11055</v>
      </c>
      <c r="K1729" s="1">
        <v>11052</v>
      </c>
      <c r="L1729" s="1">
        <v>11011</v>
      </c>
      <c r="M1729" s="1">
        <v>11013</v>
      </c>
      <c r="N1729" s="1">
        <v>11010</v>
      </c>
      <c r="O1729" s="1">
        <v>10849</v>
      </c>
      <c r="P1729" s="1">
        <v>10828</v>
      </c>
      <c r="Q1729" s="1">
        <v>10722</v>
      </c>
      <c r="T1729"/>
    </row>
    <row r="1730" spans="1:20" x14ac:dyDescent="0.15">
      <c r="A1730" t="s">
        <v>11966</v>
      </c>
      <c r="B1730">
        <v>31147</v>
      </c>
      <c r="C1730" t="s">
        <v>11967</v>
      </c>
      <c r="D1730" t="str">
        <f t="shared" si="77"/>
        <v>Nebraska</v>
      </c>
      <c r="E1730" t="str">
        <f t="shared" si="78"/>
        <v xml:space="preserve">Richardson </v>
      </c>
      <c r="F1730" t="s">
        <v>15848</v>
      </c>
      <c r="G1730" t="s">
        <v>14814</v>
      </c>
      <c r="H1730" s="4" t="s">
        <v>217</v>
      </c>
      <c r="I1730" s="1">
        <v>8363</v>
      </c>
      <c r="J1730" s="1">
        <v>8363</v>
      </c>
      <c r="K1730" s="1">
        <v>8362</v>
      </c>
      <c r="L1730" s="1">
        <v>8353</v>
      </c>
      <c r="M1730" s="1">
        <v>8302</v>
      </c>
      <c r="N1730" s="1">
        <v>8143</v>
      </c>
      <c r="O1730" s="1">
        <v>8159</v>
      </c>
      <c r="P1730" s="1">
        <v>8082</v>
      </c>
      <c r="Q1730" s="1">
        <v>8060</v>
      </c>
      <c r="T1730"/>
    </row>
    <row r="1731" spans="1:20" x14ac:dyDescent="0.15">
      <c r="A1731" t="s">
        <v>11968</v>
      </c>
      <c r="B1731">
        <v>31149</v>
      </c>
      <c r="C1731" t="s">
        <v>11969</v>
      </c>
      <c r="D1731" t="str">
        <f t="shared" si="77"/>
        <v>Nebraska</v>
      </c>
      <c r="E1731" t="str">
        <f t="shared" si="78"/>
        <v xml:space="preserve">Rock </v>
      </c>
      <c r="F1731" t="s">
        <v>15686</v>
      </c>
      <c r="G1731" t="s">
        <v>14814</v>
      </c>
      <c r="H1731" s="25" t="s">
        <v>8221</v>
      </c>
      <c r="I1731" s="1">
        <v>1526</v>
      </c>
      <c r="J1731" s="1">
        <v>1528</v>
      </c>
      <c r="K1731" s="1">
        <v>1512</v>
      </c>
      <c r="L1731" s="1">
        <v>1429</v>
      </c>
      <c r="M1731" s="1">
        <v>1375</v>
      </c>
      <c r="N1731" s="1">
        <v>1395</v>
      </c>
      <c r="O1731" s="1">
        <v>1413</v>
      </c>
      <c r="P1731" s="1">
        <v>1380</v>
      </c>
      <c r="Q1731" s="1">
        <v>1390</v>
      </c>
      <c r="T1731"/>
    </row>
    <row r="1732" spans="1:20" x14ac:dyDescent="0.15">
      <c r="A1732" t="s">
        <v>11970</v>
      </c>
      <c r="B1732">
        <v>31151</v>
      </c>
      <c r="C1732" t="s">
        <v>11971</v>
      </c>
      <c r="D1732" t="str">
        <f t="shared" ref="D1732:D1795" si="79">MID(C1732,FIND(",",C1732)+2,9999)</f>
        <v>Nebraska</v>
      </c>
      <c r="E1732" t="str">
        <f t="shared" ref="E1732:E1795" si="80">MID(MID(C1732,1,FIND(D1732,C1732)-3),1,FIND(" County",MID(C1732,1,FIND(D1732,C1732)-3)))</f>
        <v xml:space="preserve">Saline </v>
      </c>
      <c r="F1732" t="s">
        <v>14955</v>
      </c>
      <c r="G1732" t="s">
        <v>14814</v>
      </c>
      <c r="H1732" s="4" t="s">
        <v>217</v>
      </c>
      <c r="I1732" s="1">
        <v>14200</v>
      </c>
      <c r="J1732" s="1">
        <v>14200</v>
      </c>
      <c r="K1732" s="1">
        <v>14224</v>
      </c>
      <c r="L1732" s="1">
        <v>14357</v>
      </c>
      <c r="M1732" s="1">
        <v>14474</v>
      </c>
      <c r="N1732" s="1">
        <v>14357</v>
      </c>
      <c r="O1732" s="1">
        <v>14337</v>
      </c>
      <c r="P1732" s="1">
        <v>14279</v>
      </c>
      <c r="Q1732" s="1">
        <v>14331</v>
      </c>
      <c r="T1732"/>
    </row>
    <row r="1733" spans="1:20" x14ac:dyDescent="0.15">
      <c r="A1733" t="s">
        <v>11972</v>
      </c>
      <c r="B1733">
        <v>31153</v>
      </c>
      <c r="C1733" t="s">
        <v>11973</v>
      </c>
      <c r="D1733" t="str">
        <f t="shared" si="79"/>
        <v>Nebraska</v>
      </c>
      <c r="E1733" t="str">
        <f t="shared" si="80"/>
        <v xml:space="preserve">Sarpy </v>
      </c>
      <c r="F1733" t="s">
        <v>15849</v>
      </c>
      <c r="G1733" t="s">
        <v>14814</v>
      </c>
      <c r="H1733" s="4" t="s">
        <v>217</v>
      </c>
      <c r="I1733" s="1">
        <v>158840</v>
      </c>
      <c r="J1733" s="1">
        <v>158840</v>
      </c>
      <c r="K1733" s="1">
        <v>159761</v>
      </c>
      <c r="L1733" s="1">
        <v>162674</v>
      </c>
      <c r="M1733" s="1">
        <v>165886</v>
      </c>
      <c r="N1733" s="1">
        <v>169410</v>
      </c>
      <c r="O1733" s="1">
        <v>172293</v>
      </c>
      <c r="P1733" s="1">
        <v>175690</v>
      </c>
      <c r="Q1733" s="1">
        <v>179023</v>
      </c>
      <c r="T1733"/>
    </row>
    <row r="1734" spans="1:20" x14ac:dyDescent="0.15">
      <c r="A1734" t="s">
        <v>11974</v>
      </c>
      <c r="B1734">
        <v>31155</v>
      </c>
      <c r="C1734" t="s">
        <v>11975</v>
      </c>
      <c r="D1734" t="str">
        <f t="shared" si="79"/>
        <v>Nebraska</v>
      </c>
      <c r="E1734" t="str">
        <f t="shared" si="80"/>
        <v xml:space="preserve">Saunders </v>
      </c>
      <c r="F1734" t="s">
        <v>15850</v>
      </c>
      <c r="G1734" t="s">
        <v>14814</v>
      </c>
      <c r="H1734" s="4" t="s">
        <v>217</v>
      </c>
      <c r="I1734" s="1">
        <v>20780</v>
      </c>
      <c r="J1734" s="1">
        <v>20780</v>
      </c>
      <c r="K1734" s="1">
        <v>20859</v>
      </c>
      <c r="L1734" s="1">
        <v>20885</v>
      </c>
      <c r="M1734" s="1">
        <v>20832</v>
      </c>
      <c r="N1734" s="1">
        <v>20915</v>
      </c>
      <c r="O1734" s="1">
        <v>20927</v>
      </c>
      <c r="P1734" s="1">
        <v>21017</v>
      </c>
      <c r="Q1734" s="1">
        <v>21038</v>
      </c>
      <c r="T1734"/>
    </row>
    <row r="1735" spans="1:20" x14ac:dyDescent="0.15">
      <c r="A1735" t="s">
        <v>11976</v>
      </c>
      <c r="B1735">
        <v>31157</v>
      </c>
      <c r="C1735" t="s">
        <v>11977</v>
      </c>
      <c r="D1735" t="str">
        <f t="shared" si="79"/>
        <v>Nebraska</v>
      </c>
      <c r="E1735" t="str">
        <f t="shared" si="80"/>
        <v xml:space="preserve">Scotts Bluff </v>
      </c>
      <c r="F1735" t="s">
        <v>15851</v>
      </c>
      <c r="G1735" t="s">
        <v>14814</v>
      </c>
      <c r="H1735" s="25" t="s">
        <v>8247</v>
      </c>
      <c r="I1735" s="1">
        <v>36970</v>
      </c>
      <c r="J1735" s="1">
        <v>36970</v>
      </c>
      <c r="K1735" s="1">
        <v>37073</v>
      </c>
      <c r="L1735" s="1">
        <v>36933</v>
      </c>
      <c r="M1735" s="1">
        <v>36921</v>
      </c>
      <c r="N1735" s="1">
        <v>36870</v>
      </c>
      <c r="O1735" s="1">
        <v>36480</v>
      </c>
      <c r="P1735" s="1">
        <v>36300</v>
      </c>
      <c r="Q1735" s="1">
        <v>36422</v>
      </c>
      <c r="T1735"/>
    </row>
    <row r="1736" spans="1:20" x14ac:dyDescent="0.15">
      <c r="A1736" t="s">
        <v>11978</v>
      </c>
      <c r="B1736">
        <v>31159</v>
      </c>
      <c r="C1736" t="s">
        <v>11979</v>
      </c>
      <c r="D1736" t="str">
        <f t="shared" si="79"/>
        <v>Nebraska</v>
      </c>
      <c r="E1736" t="str">
        <f t="shared" si="80"/>
        <v xml:space="preserve">Seward </v>
      </c>
      <c r="F1736" t="s">
        <v>15472</v>
      </c>
      <c r="G1736" t="s">
        <v>14814</v>
      </c>
      <c r="H1736" s="4" t="s">
        <v>217</v>
      </c>
      <c r="I1736" s="1">
        <v>16750</v>
      </c>
      <c r="J1736" s="1">
        <v>16750</v>
      </c>
      <c r="K1736" s="1">
        <v>16798</v>
      </c>
      <c r="L1736" s="1">
        <v>16736</v>
      </c>
      <c r="M1736" s="1">
        <v>16981</v>
      </c>
      <c r="N1736" s="1">
        <v>17077</v>
      </c>
      <c r="O1736" s="1">
        <v>17101</v>
      </c>
      <c r="P1736" s="1">
        <v>17122</v>
      </c>
      <c r="Q1736" s="1">
        <v>17284</v>
      </c>
      <c r="T1736"/>
    </row>
    <row r="1737" spans="1:20" x14ac:dyDescent="0.15">
      <c r="A1737" t="s">
        <v>11980</v>
      </c>
      <c r="B1737">
        <v>31161</v>
      </c>
      <c r="C1737" t="s">
        <v>11981</v>
      </c>
      <c r="D1737" t="str">
        <f t="shared" si="79"/>
        <v>Nebraska</v>
      </c>
      <c r="E1737" t="str">
        <f t="shared" si="80"/>
        <v xml:space="preserve">Sheridan </v>
      </c>
      <c r="F1737" t="s">
        <v>15474</v>
      </c>
      <c r="G1737" t="s">
        <v>14814</v>
      </c>
      <c r="H1737" s="25" t="s">
        <v>8247</v>
      </c>
      <c r="I1737" s="1">
        <v>5469</v>
      </c>
      <c r="J1737" s="1">
        <v>5469</v>
      </c>
      <c r="K1737" s="1">
        <v>5455</v>
      </c>
      <c r="L1737" s="1">
        <v>5383</v>
      </c>
      <c r="M1737" s="1">
        <v>5350</v>
      </c>
      <c r="N1737" s="1">
        <v>5236</v>
      </c>
      <c r="O1737" s="1">
        <v>5263</v>
      </c>
      <c r="P1737" s="1">
        <v>5214</v>
      </c>
      <c r="Q1737" s="1">
        <v>5234</v>
      </c>
      <c r="T1737"/>
    </row>
    <row r="1738" spans="1:20" x14ac:dyDescent="0.15">
      <c r="A1738" t="s">
        <v>11982</v>
      </c>
      <c r="B1738">
        <v>31163</v>
      </c>
      <c r="C1738" t="s">
        <v>11983</v>
      </c>
      <c r="D1738" t="str">
        <f t="shared" si="79"/>
        <v>Nebraska</v>
      </c>
      <c r="E1738" t="str">
        <f t="shared" si="80"/>
        <v xml:space="preserve">Sherman </v>
      </c>
      <c r="F1738" t="s">
        <v>15475</v>
      </c>
      <c r="G1738" t="s">
        <v>14814</v>
      </c>
      <c r="H1738" s="4" t="s">
        <v>217</v>
      </c>
      <c r="I1738" s="1">
        <v>3152</v>
      </c>
      <c r="J1738" s="1">
        <v>3152</v>
      </c>
      <c r="K1738" s="1">
        <v>3149</v>
      </c>
      <c r="L1738" s="1">
        <v>3143</v>
      </c>
      <c r="M1738" s="1">
        <v>3125</v>
      </c>
      <c r="N1738" s="1">
        <v>3109</v>
      </c>
      <c r="O1738" s="1">
        <v>3079</v>
      </c>
      <c r="P1738" s="1">
        <v>3085</v>
      </c>
      <c r="Q1738" s="1">
        <v>3054</v>
      </c>
      <c r="T1738"/>
    </row>
    <row r="1739" spans="1:20" x14ac:dyDescent="0.15">
      <c r="A1739" t="s">
        <v>11984</v>
      </c>
      <c r="B1739">
        <v>31165</v>
      </c>
      <c r="C1739" t="s">
        <v>11985</v>
      </c>
      <c r="D1739" t="str">
        <f t="shared" si="79"/>
        <v>Nebraska</v>
      </c>
      <c r="E1739" t="str">
        <f t="shared" si="80"/>
        <v xml:space="preserve">Sioux </v>
      </c>
      <c r="F1739" t="s">
        <v>15414</v>
      </c>
      <c r="G1739" t="s">
        <v>14814</v>
      </c>
      <c r="H1739" s="25" t="s">
        <v>8247</v>
      </c>
      <c r="I1739" s="1">
        <v>1311</v>
      </c>
      <c r="J1739" s="1">
        <v>1311</v>
      </c>
      <c r="K1739" s="1">
        <v>1313</v>
      </c>
      <c r="L1739" s="1">
        <v>1326</v>
      </c>
      <c r="M1739" s="1">
        <v>1322</v>
      </c>
      <c r="N1739" s="1">
        <v>1325</v>
      </c>
      <c r="O1739" s="1">
        <v>1310</v>
      </c>
      <c r="P1739" s="1">
        <v>1263</v>
      </c>
      <c r="Q1739" s="1">
        <v>1242</v>
      </c>
      <c r="T1739"/>
    </row>
    <row r="1740" spans="1:20" x14ac:dyDescent="0.15">
      <c r="A1740" t="s">
        <v>11986</v>
      </c>
      <c r="B1740">
        <v>31167</v>
      </c>
      <c r="C1740" t="s">
        <v>11987</v>
      </c>
      <c r="D1740" t="str">
        <f t="shared" si="79"/>
        <v>Nebraska</v>
      </c>
      <c r="E1740" t="str">
        <f t="shared" si="80"/>
        <v xml:space="preserve">Stanton </v>
      </c>
      <c r="F1740" t="s">
        <v>15478</v>
      </c>
      <c r="G1740" t="s">
        <v>14814</v>
      </c>
      <c r="H1740" s="4" t="s">
        <v>217</v>
      </c>
      <c r="I1740" s="1">
        <v>6129</v>
      </c>
      <c r="J1740" s="1">
        <v>6129</v>
      </c>
      <c r="K1740" s="1">
        <v>6133</v>
      </c>
      <c r="L1740" s="1">
        <v>6194</v>
      </c>
      <c r="M1740" s="1">
        <v>6105</v>
      </c>
      <c r="N1740" s="1">
        <v>6090</v>
      </c>
      <c r="O1740" s="1">
        <v>6063</v>
      </c>
      <c r="P1740" s="1">
        <v>5908</v>
      </c>
      <c r="Q1740" s="1">
        <v>5944</v>
      </c>
      <c r="T1740"/>
    </row>
    <row r="1741" spans="1:20" x14ac:dyDescent="0.15">
      <c r="A1741" t="s">
        <v>11988</v>
      </c>
      <c r="B1741">
        <v>31169</v>
      </c>
      <c r="C1741" t="s">
        <v>11989</v>
      </c>
      <c r="D1741" t="str">
        <f t="shared" si="79"/>
        <v>Nebraska</v>
      </c>
      <c r="E1741" t="str">
        <f t="shared" si="80"/>
        <v xml:space="preserve">Thayer </v>
      </c>
      <c r="F1741" t="s">
        <v>15852</v>
      </c>
      <c r="G1741" t="s">
        <v>14814</v>
      </c>
      <c r="H1741" s="4" t="s">
        <v>217</v>
      </c>
      <c r="I1741" s="1">
        <v>5228</v>
      </c>
      <c r="J1741" s="1">
        <v>5228</v>
      </c>
      <c r="K1741" s="1">
        <v>5220</v>
      </c>
      <c r="L1741" s="1">
        <v>5174</v>
      </c>
      <c r="M1741" s="1">
        <v>5156</v>
      </c>
      <c r="N1741" s="1">
        <v>5189</v>
      </c>
      <c r="O1741" s="1">
        <v>5223</v>
      </c>
      <c r="P1741" s="1">
        <v>5145</v>
      </c>
      <c r="Q1741" s="1">
        <v>5101</v>
      </c>
      <c r="T1741"/>
    </row>
    <row r="1742" spans="1:20" x14ac:dyDescent="0.15">
      <c r="A1742" t="s">
        <v>11990</v>
      </c>
      <c r="B1742">
        <v>31171</v>
      </c>
      <c r="C1742" t="s">
        <v>11991</v>
      </c>
      <c r="D1742" t="str">
        <f t="shared" si="79"/>
        <v>Nebraska</v>
      </c>
      <c r="E1742" t="str">
        <f t="shared" si="80"/>
        <v xml:space="preserve">Thomas </v>
      </c>
      <c r="F1742" t="s">
        <v>15228</v>
      </c>
      <c r="G1742" t="s">
        <v>14814</v>
      </c>
      <c r="H1742" s="33" t="s">
        <v>217</v>
      </c>
      <c r="I1742" s="1">
        <v>647</v>
      </c>
      <c r="J1742" s="1">
        <v>647</v>
      </c>
      <c r="K1742" s="1">
        <v>650</v>
      </c>
      <c r="L1742" s="1">
        <v>688</v>
      </c>
      <c r="M1742" s="1">
        <v>692</v>
      </c>
      <c r="N1742" s="1">
        <v>700</v>
      </c>
      <c r="O1742" s="1">
        <v>688</v>
      </c>
      <c r="P1742" s="1">
        <v>686</v>
      </c>
      <c r="Q1742" s="1">
        <v>716</v>
      </c>
      <c r="T1742"/>
    </row>
    <row r="1743" spans="1:20" x14ac:dyDescent="0.15">
      <c r="A1743" t="s">
        <v>11992</v>
      </c>
      <c r="B1743">
        <v>31173</v>
      </c>
      <c r="C1743" t="s">
        <v>11993</v>
      </c>
      <c r="D1743" t="str">
        <f t="shared" si="79"/>
        <v>Nebraska</v>
      </c>
      <c r="E1743" t="str">
        <f t="shared" si="80"/>
        <v xml:space="preserve">Thurston </v>
      </c>
      <c r="F1743" t="s">
        <v>15853</v>
      </c>
      <c r="G1743" t="s">
        <v>14814</v>
      </c>
      <c r="H1743" s="25" t="s">
        <v>8221</v>
      </c>
      <c r="I1743" s="1">
        <v>6940</v>
      </c>
      <c r="J1743" s="1">
        <v>6940</v>
      </c>
      <c r="K1743" s="1">
        <v>6970</v>
      </c>
      <c r="L1743" s="1">
        <v>6905</v>
      </c>
      <c r="M1743" s="1">
        <v>6917</v>
      </c>
      <c r="N1743" s="1">
        <v>6870</v>
      </c>
      <c r="O1743" s="1">
        <v>6962</v>
      </c>
      <c r="P1743" s="1">
        <v>7069</v>
      </c>
      <c r="Q1743" s="1">
        <v>7127</v>
      </c>
      <c r="T1743"/>
    </row>
    <row r="1744" spans="1:20" x14ac:dyDescent="0.15">
      <c r="A1744" t="s">
        <v>11994</v>
      </c>
      <c r="B1744">
        <v>31175</v>
      </c>
      <c r="C1744" t="s">
        <v>11995</v>
      </c>
      <c r="D1744" t="str">
        <f t="shared" si="79"/>
        <v>Nebraska</v>
      </c>
      <c r="E1744" t="str">
        <f t="shared" si="80"/>
        <v xml:space="preserve">Valley </v>
      </c>
      <c r="F1744" t="s">
        <v>15281</v>
      </c>
      <c r="G1744" t="s">
        <v>14814</v>
      </c>
      <c r="H1744" s="4" t="s">
        <v>217</v>
      </c>
      <c r="I1744" s="1">
        <v>4260</v>
      </c>
      <c r="J1744" s="1">
        <v>4260</v>
      </c>
      <c r="K1744" s="1">
        <v>4262</v>
      </c>
      <c r="L1744" s="1">
        <v>4248</v>
      </c>
      <c r="M1744" s="1">
        <v>4231</v>
      </c>
      <c r="N1744" s="1">
        <v>4197</v>
      </c>
      <c r="O1744" s="1">
        <v>4211</v>
      </c>
      <c r="P1744" s="1">
        <v>4153</v>
      </c>
      <c r="Q1744" s="1">
        <v>4184</v>
      </c>
      <c r="T1744"/>
    </row>
    <row r="1745" spans="1:20" x14ac:dyDescent="0.15">
      <c r="A1745" t="s">
        <v>11996</v>
      </c>
      <c r="B1745">
        <v>31177</v>
      </c>
      <c r="C1745" t="s">
        <v>11997</v>
      </c>
      <c r="D1745" t="str">
        <f t="shared" si="79"/>
        <v>Nebraska</v>
      </c>
      <c r="E1745" t="str">
        <f t="shared" si="80"/>
        <v xml:space="preserve">Washington </v>
      </c>
      <c r="F1745" t="s">
        <v>14893</v>
      </c>
      <c r="G1745" t="s">
        <v>14814</v>
      </c>
      <c r="H1745" s="25" t="s">
        <v>122</v>
      </c>
      <c r="I1745" s="1">
        <v>20234</v>
      </c>
      <c r="J1745" s="1">
        <v>20234</v>
      </c>
      <c r="K1745" s="1">
        <v>20277</v>
      </c>
      <c r="L1745" s="1">
        <v>20257</v>
      </c>
      <c r="M1745" s="1">
        <v>20293</v>
      </c>
      <c r="N1745" s="1">
        <v>20223</v>
      </c>
      <c r="O1745" s="1">
        <v>20297</v>
      </c>
      <c r="P1745" s="1">
        <v>20273</v>
      </c>
      <c r="Q1745" s="1">
        <v>20603</v>
      </c>
      <c r="T1745"/>
    </row>
    <row r="1746" spans="1:20" x14ac:dyDescent="0.15">
      <c r="A1746" t="s">
        <v>11998</v>
      </c>
      <c r="B1746">
        <v>31179</v>
      </c>
      <c r="C1746" t="s">
        <v>11999</v>
      </c>
      <c r="D1746" t="str">
        <f t="shared" si="79"/>
        <v>Nebraska</v>
      </c>
      <c r="E1746" t="str">
        <f t="shared" si="80"/>
        <v xml:space="preserve">Wayne </v>
      </c>
      <c r="F1746" t="s">
        <v>15239</v>
      </c>
      <c r="G1746" t="s">
        <v>14814</v>
      </c>
      <c r="H1746" s="25" t="s">
        <v>8221</v>
      </c>
      <c r="I1746" s="1">
        <v>9595</v>
      </c>
      <c r="J1746" s="1">
        <v>9595</v>
      </c>
      <c r="K1746" s="1">
        <v>9609</v>
      </c>
      <c r="L1746" s="1">
        <v>9460</v>
      </c>
      <c r="M1746" s="1">
        <v>9513</v>
      </c>
      <c r="N1746" s="1">
        <v>9428</v>
      </c>
      <c r="O1746" s="1">
        <v>9397</v>
      </c>
      <c r="P1746" s="1">
        <v>9365</v>
      </c>
      <c r="Q1746" s="1">
        <v>9365</v>
      </c>
      <c r="T1746"/>
    </row>
    <row r="1747" spans="1:20" x14ac:dyDescent="0.15">
      <c r="A1747" t="s">
        <v>12000</v>
      </c>
      <c r="B1747">
        <v>31181</v>
      </c>
      <c r="C1747" t="s">
        <v>12001</v>
      </c>
      <c r="D1747" t="str">
        <f t="shared" si="79"/>
        <v>Nebraska</v>
      </c>
      <c r="E1747" t="str">
        <f t="shared" si="80"/>
        <v xml:space="preserve">Webster </v>
      </c>
      <c r="F1747" t="s">
        <v>15240</v>
      </c>
      <c r="G1747" t="s">
        <v>14814</v>
      </c>
      <c r="H1747" s="4" t="s">
        <v>217</v>
      </c>
      <c r="I1747" s="1">
        <v>3812</v>
      </c>
      <c r="J1747" s="1">
        <v>3812</v>
      </c>
      <c r="K1747" s="1">
        <v>3815</v>
      </c>
      <c r="L1747" s="1">
        <v>3766</v>
      </c>
      <c r="M1747" s="1">
        <v>3753</v>
      </c>
      <c r="N1747" s="1">
        <v>3667</v>
      </c>
      <c r="O1747" s="1">
        <v>3668</v>
      </c>
      <c r="P1747" s="1">
        <v>3635</v>
      </c>
      <c r="Q1747" s="1">
        <v>3603</v>
      </c>
      <c r="T1747"/>
    </row>
    <row r="1748" spans="1:20" x14ac:dyDescent="0.15">
      <c r="A1748" t="s">
        <v>12002</v>
      </c>
      <c r="B1748">
        <v>31183</v>
      </c>
      <c r="C1748" t="s">
        <v>12003</v>
      </c>
      <c r="D1748" t="str">
        <f t="shared" si="79"/>
        <v>Nebraska</v>
      </c>
      <c r="E1748" t="str">
        <f t="shared" si="80"/>
        <v xml:space="preserve">Wheeler </v>
      </c>
      <c r="F1748" t="s">
        <v>15241</v>
      </c>
      <c r="G1748" t="s">
        <v>14814</v>
      </c>
      <c r="H1748" s="4" t="s">
        <v>217</v>
      </c>
      <c r="I1748" s="1">
        <v>818</v>
      </c>
      <c r="J1748" s="1">
        <v>818</v>
      </c>
      <c r="K1748" s="1">
        <v>824</v>
      </c>
      <c r="L1748" s="1">
        <v>815</v>
      </c>
      <c r="M1748" s="1">
        <v>795</v>
      </c>
      <c r="N1748" s="1">
        <v>759</v>
      </c>
      <c r="O1748" s="1">
        <v>766</v>
      </c>
      <c r="P1748" s="1">
        <v>753</v>
      </c>
      <c r="Q1748" s="1">
        <v>776</v>
      </c>
      <c r="T1748"/>
    </row>
    <row r="1749" spans="1:20" x14ac:dyDescent="0.15">
      <c r="A1749" t="s">
        <v>12004</v>
      </c>
      <c r="B1749">
        <v>31185</v>
      </c>
      <c r="C1749" t="s">
        <v>12005</v>
      </c>
      <c r="D1749" t="str">
        <f t="shared" si="79"/>
        <v>Nebraska</v>
      </c>
      <c r="E1749" t="str">
        <f t="shared" si="80"/>
        <v xml:space="preserve">York </v>
      </c>
      <c r="F1749" t="s">
        <v>15552</v>
      </c>
      <c r="G1749" t="s">
        <v>14814</v>
      </c>
      <c r="H1749" s="4" t="s">
        <v>217</v>
      </c>
      <c r="I1749" s="1">
        <v>13665</v>
      </c>
      <c r="J1749" s="1">
        <v>13665</v>
      </c>
      <c r="K1749" s="1">
        <v>13654</v>
      </c>
      <c r="L1749" s="1">
        <v>13760</v>
      </c>
      <c r="M1749" s="1">
        <v>13828</v>
      </c>
      <c r="N1749" s="1">
        <v>13853</v>
      </c>
      <c r="O1749" s="1">
        <v>13915</v>
      </c>
      <c r="P1749" s="1">
        <v>13822</v>
      </c>
      <c r="Q1749" s="1">
        <v>13794</v>
      </c>
      <c r="T1749"/>
    </row>
    <row r="1750" spans="1:20" x14ac:dyDescent="0.15">
      <c r="A1750" t="s">
        <v>12006</v>
      </c>
      <c r="B1750">
        <v>32001</v>
      </c>
      <c r="C1750" t="s">
        <v>12007</v>
      </c>
      <c r="D1750" t="str">
        <f t="shared" si="79"/>
        <v>Nevada</v>
      </c>
      <c r="E1750" t="str">
        <f t="shared" si="80"/>
        <v xml:space="preserve">Churchill </v>
      </c>
      <c r="F1750" t="s">
        <v>15854</v>
      </c>
      <c r="G1750" t="s">
        <v>1861</v>
      </c>
      <c r="H1750" t="s">
        <v>16763</v>
      </c>
      <c r="I1750" s="1">
        <v>24877</v>
      </c>
      <c r="J1750" s="1">
        <v>24877</v>
      </c>
      <c r="K1750" s="1">
        <v>24806</v>
      </c>
      <c r="L1750" s="1">
        <v>24606</v>
      </c>
      <c r="M1750" s="1">
        <v>24333</v>
      </c>
      <c r="N1750" s="1">
        <v>24049</v>
      </c>
      <c r="O1750" s="1">
        <v>24000</v>
      </c>
      <c r="P1750" s="1">
        <v>24159</v>
      </c>
      <c r="Q1750" s="1">
        <v>24198</v>
      </c>
      <c r="T1750"/>
    </row>
    <row r="1751" spans="1:20" x14ac:dyDescent="0.15">
      <c r="A1751" t="s">
        <v>12008</v>
      </c>
      <c r="B1751">
        <v>32003</v>
      </c>
      <c r="C1751" t="s">
        <v>12009</v>
      </c>
      <c r="D1751" t="str">
        <f t="shared" si="79"/>
        <v>Nevada</v>
      </c>
      <c r="E1751" t="str">
        <f t="shared" si="80"/>
        <v xml:space="preserve">Clark </v>
      </c>
      <c r="F1751" t="s">
        <v>14918</v>
      </c>
      <c r="G1751" t="s">
        <v>1861</v>
      </c>
      <c r="H1751" s="25" t="s">
        <v>275</v>
      </c>
      <c r="I1751" s="1">
        <v>1951269</v>
      </c>
      <c r="J1751" s="1">
        <v>1951269</v>
      </c>
      <c r="K1751" s="1">
        <v>1953216</v>
      </c>
      <c r="L1751" s="1">
        <v>1966295</v>
      </c>
      <c r="M1751" s="1">
        <v>1995815</v>
      </c>
      <c r="N1751" s="1">
        <v>2025096</v>
      </c>
      <c r="O1751" s="1">
        <v>2064899</v>
      </c>
      <c r="P1751" s="1">
        <v>2109289</v>
      </c>
      <c r="Q1751" s="1">
        <v>2155664</v>
      </c>
      <c r="T1751"/>
    </row>
    <row r="1752" spans="1:20" x14ac:dyDescent="0.15">
      <c r="A1752" t="s">
        <v>12010</v>
      </c>
      <c r="B1752">
        <v>32005</v>
      </c>
      <c r="C1752" t="s">
        <v>12011</v>
      </c>
      <c r="D1752" t="str">
        <f t="shared" si="79"/>
        <v>Nevada</v>
      </c>
      <c r="E1752" t="str">
        <f t="shared" si="80"/>
        <v xml:space="preserve">Douglas </v>
      </c>
      <c r="F1752" t="s">
        <v>15041</v>
      </c>
      <c r="G1752" t="s">
        <v>1861</v>
      </c>
      <c r="H1752" t="s">
        <v>16763</v>
      </c>
      <c r="I1752" s="1">
        <v>46997</v>
      </c>
      <c r="J1752" s="1">
        <v>46997</v>
      </c>
      <c r="K1752" s="1">
        <v>47026</v>
      </c>
      <c r="L1752" s="1">
        <v>47031</v>
      </c>
      <c r="M1752" s="1">
        <v>46973</v>
      </c>
      <c r="N1752" s="1">
        <v>47015</v>
      </c>
      <c r="O1752" s="1">
        <v>47492</v>
      </c>
      <c r="P1752" s="1">
        <v>47628</v>
      </c>
      <c r="Q1752" s="1">
        <v>48020</v>
      </c>
      <c r="T1752"/>
    </row>
    <row r="1753" spans="1:20" x14ac:dyDescent="0.15">
      <c r="A1753" t="s">
        <v>12012</v>
      </c>
      <c r="B1753">
        <v>32007</v>
      </c>
      <c r="C1753" t="s">
        <v>12013</v>
      </c>
      <c r="D1753" t="str">
        <f t="shared" si="79"/>
        <v>Nevada</v>
      </c>
      <c r="E1753" t="str">
        <f t="shared" si="80"/>
        <v xml:space="preserve">Elko </v>
      </c>
      <c r="F1753" t="s">
        <v>15855</v>
      </c>
      <c r="G1753" t="s">
        <v>1861</v>
      </c>
      <c r="H1753" s="4" t="s">
        <v>138</v>
      </c>
      <c r="I1753" s="1">
        <v>48818</v>
      </c>
      <c r="J1753" s="1">
        <v>48942</v>
      </c>
      <c r="K1753" s="1">
        <v>49074</v>
      </c>
      <c r="L1753" s="1">
        <v>49510</v>
      </c>
      <c r="M1753" s="1">
        <v>51070</v>
      </c>
      <c r="N1753" s="1">
        <v>52464</v>
      </c>
      <c r="O1753" s="1">
        <v>52648</v>
      </c>
      <c r="P1753" s="1">
        <v>51796</v>
      </c>
      <c r="Q1753" s="1">
        <v>52168</v>
      </c>
      <c r="T1753"/>
    </row>
    <row r="1754" spans="1:20" x14ac:dyDescent="0.15">
      <c r="A1754" t="s">
        <v>12014</v>
      </c>
      <c r="B1754">
        <v>32009</v>
      </c>
      <c r="C1754" t="s">
        <v>12015</v>
      </c>
      <c r="D1754" t="str">
        <f t="shared" si="79"/>
        <v>Nevada</v>
      </c>
      <c r="E1754" t="str">
        <f t="shared" si="80"/>
        <v xml:space="preserve">Esmeralda </v>
      </c>
      <c r="F1754" t="s">
        <v>15856</v>
      </c>
      <c r="G1754" t="s">
        <v>1861</v>
      </c>
      <c r="H1754" t="s">
        <v>16763</v>
      </c>
      <c r="I1754" s="1">
        <v>783</v>
      </c>
      <c r="J1754" s="1">
        <v>784</v>
      </c>
      <c r="K1754" s="1">
        <v>782</v>
      </c>
      <c r="L1754" s="1">
        <v>759</v>
      </c>
      <c r="M1754" s="1">
        <v>770</v>
      </c>
      <c r="N1754" s="1">
        <v>831</v>
      </c>
      <c r="O1754" s="1">
        <v>811</v>
      </c>
      <c r="P1754" s="1">
        <v>807</v>
      </c>
      <c r="Q1754" s="1">
        <v>790</v>
      </c>
      <c r="T1754"/>
    </row>
    <row r="1755" spans="1:20" x14ac:dyDescent="0.15">
      <c r="A1755" t="s">
        <v>12016</v>
      </c>
      <c r="B1755">
        <v>32011</v>
      </c>
      <c r="C1755" t="s">
        <v>12017</v>
      </c>
      <c r="D1755" t="str">
        <f t="shared" si="79"/>
        <v>Nevada</v>
      </c>
      <c r="E1755" t="str">
        <f t="shared" si="80"/>
        <v xml:space="preserve">Eureka </v>
      </c>
      <c r="F1755" t="s">
        <v>15857</v>
      </c>
      <c r="G1755" t="s">
        <v>1861</v>
      </c>
      <c r="H1755" s="4" t="s">
        <v>138</v>
      </c>
      <c r="I1755" s="1">
        <v>1987</v>
      </c>
      <c r="J1755" s="1">
        <v>1987</v>
      </c>
      <c r="K1755" s="1">
        <v>1993</v>
      </c>
      <c r="L1755" s="1">
        <v>1982</v>
      </c>
      <c r="M1755" s="1">
        <v>1996</v>
      </c>
      <c r="N1755" s="1">
        <v>2056</v>
      </c>
      <c r="O1755" s="1">
        <v>1988</v>
      </c>
      <c r="P1755" s="1">
        <v>2027</v>
      </c>
      <c r="Q1755" s="1">
        <v>1917</v>
      </c>
      <c r="T1755"/>
    </row>
    <row r="1756" spans="1:20" x14ac:dyDescent="0.15">
      <c r="A1756" t="s">
        <v>12018</v>
      </c>
      <c r="B1756">
        <v>32013</v>
      </c>
      <c r="C1756" t="s">
        <v>12019</v>
      </c>
      <c r="D1756" t="str">
        <f t="shared" si="79"/>
        <v>Nevada</v>
      </c>
      <c r="E1756" t="str">
        <f t="shared" si="80"/>
        <v xml:space="preserve">Humboldt </v>
      </c>
      <c r="F1756" t="s">
        <v>14978</v>
      </c>
      <c r="G1756" t="s">
        <v>1861</v>
      </c>
      <c r="H1756" s="4" t="s">
        <v>138</v>
      </c>
      <c r="I1756" s="1">
        <v>16528</v>
      </c>
      <c r="J1756" s="1">
        <v>16525</v>
      </c>
      <c r="K1756" s="1">
        <v>16592</v>
      </c>
      <c r="L1756" s="1">
        <v>16634</v>
      </c>
      <c r="M1756" s="1">
        <v>17068</v>
      </c>
      <c r="N1756" s="1">
        <v>17336</v>
      </c>
      <c r="O1756" s="1">
        <v>17209</v>
      </c>
      <c r="P1756" s="1">
        <v>17002</v>
      </c>
      <c r="Q1756" s="1">
        <v>16842</v>
      </c>
      <c r="T1756"/>
    </row>
    <row r="1757" spans="1:20" x14ac:dyDescent="0.15">
      <c r="A1757" t="s">
        <v>12020</v>
      </c>
      <c r="B1757">
        <v>32015</v>
      </c>
      <c r="C1757" t="s">
        <v>12021</v>
      </c>
      <c r="D1757" t="str">
        <f t="shared" si="79"/>
        <v>Nevada</v>
      </c>
      <c r="E1757" t="str">
        <f t="shared" si="80"/>
        <v xml:space="preserve">Lander </v>
      </c>
      <c r="F1757" t="s">
        <v>15858</v>
      </c>
      <c r="G1757" t="s">
        <v>1861</v>
      </c>
      <c r="H1757" s="4" t="s">
        <v>138</v>
      </c>
      <c r="I1757" s="1">
        <v>5775</v>
      </c>
      <c r="J1757" s="1">
        <v>5775</v>
      </c>
      <c r="K1757" s="1">
        <v>5784</v>
      </c>
      <c r="L1757" s="1">
        <v>5844</v>
      </c>
      <c r="M1757" s="1">
        <v>5931</v>
      </c>
      <c r="N1757" s="1">
        <v>6056</v>
      </c>
      <c r="O1757" s="1">
        <v>5966</v>
      </c>
      <c r="P1757" s="1">
        <v>5879</v>
      </c>
      <c r="Q1757" s="1">
        <v>5702</v>
      </c>
      <c r="T1757"/>
    </row>
    <row r="1758" spans="1:20" x14ac:dyDescent="0.15">
      <c r="A1758" t="s">
        <v>12022</v>
      </c>
      <c r="B1758">
        <v>32017</v>
      </c>
      <c r="C1758" t="s">
        <v>12023</v>
      </c>
      <c r="D1758" t="str">
        <f t="shared" si="79"/>
        <v>Nevada</v>
      </c>
      <c r="E1758" t="str">
        <f t="shared" si="80"/>
        <v xml:space="preserve">Lincoln </v>
      </c>
      <c r="F1758" t="s">
        <v>14939</v>
      </c>
      <c r="G1758" t="s">
        <v>1861</v>
      </c>
      <c r="H1758" s="4" t="s">
        <v>138</v>
      </c>
      <c r="I1758" s="1">
        <v>5345</v>
      </c>
      <c r="J1758" s="1">
        <v>5345</v>
      </c>
      <c r="K1758" s="1">
        <v>5359</v>
      </c>
      <c r="L1758" s="1">
        <v>5263</v>
      </c>
      <c r="M1758" s="1">
        <v>5338</v>
      </c>
      <c r="N1758" s="1">
        <v>5211</v>
      </c>
      <c r="O1758" s="1">
        <v>5122</v>
      </c>
      <c r="P1758" s="1">
        <v>5048</v>
      </c>
      <c r="Q1758" s="1">
        <v>5055</v>
      </c>
      <c r="T1758"/>
    </row>
    <row r="1759" spans="1:20" x14ac:dyDescent="0.15">
      <c r="A1759" t="s">
        <v>12024</v>
      </c>
      <c r="B1759">
        <v>32019</v>
      </c>
      <c r="C1759" t="s">
        <v>12025</v>
      </c>
      <c r="D1759" t="str">
        <f t="shared" si="79"/>
        <v>Nevada</v>
      </c>
      <c r="E1759" t="str">
        <f t="shared" si="80"/>
        <v xml:space="preserve">Lyon </v>
      </c>
      <c r="F1759" t="s">
        <v>15400</v>
      </c>
      <c r="G1759" t="s">
        <v>1861</v>
      </c>
      <c r="H1759" s="4" t="s">
        <v>138</v>
      </c>
      <c r="I1759" s="1">
        <v>51980</v>
      </c>
      <c r="J1759" s="1">
        <v>51980</v>
      </c>
      <c r="K1759" s="1">
        <v>52070</v>
      </c>
      <c r="L1759" s="1">
        <v>51463</v>
      </c>
      <c r="M1759" s="1">
        <v>51087</v>
      </c>
      <c r="N1759" s="1">
        <v>51267</v>
      </c>
      <c r="O1759" s="1">
        <v>51613</v>
      </c>
      <c r="P1759" s="1">
        <v>52339</v>
      </c>
      <c r="Q1759" s="1">
        <v>53179</v>
      </c>
      <c r="T1759"/>
    </row>
    <row r="1760" spans="1:20" x14ac:dyDescent="0.15">
      <c r="A1760" t="s">
        <v>12026</v>
      </c>
      <c r="B1760">
        <v>32021</v>
      </c>
      <c r="C1760" t="s">
        <v>12027</v>
      </c>
      <c r="D1760" t="str">
        <f t="shared" si="79"/>
        <v>Nevada</v>
      </c>
      <c r="E1760" t="str">
        <f t="shared" si="80"/>
        <v xml:space="preserve">Mineral </v>
      </c>
      <c r="F1760" t="s">
        <v>15058</v>
      </c>
      <c r="G1760" t="s">
        <v>1861</v>
      </c>
      <c r="H1760" s="38" t="s">
        <v>8170</v>
      </c>
      <c r="I1760" s="1">
        <v>4772</v>
      </c>
      <c r="J1760" s="1">
        <v>4771</v>
      </c>
      <c r="K1760" s="1">
        <v>4771</v>
      </c>
      <c r="L1760" s="1">
        <v>4622</v>
      </c>
      <c r="M1760" s="1">
        <v>4664</v>
      </c>
      <c r="N1760" s="1">
        <v>4548</v>
      </c>
      <c r="O1760" s="1">
        <v>4482</v>
      </c>
      <c r="P1760" s="1">
        <v>4452</v>
      </c>
      <c r="Q1760" s="1">
        <v>4449</v>
      </c>
      <c r="T1760"/>
    </row>
    <row r="1761" spans="1:20" x14ac:dyDescent="0.15">
      <c r="A1761" t="s">
        <v>12028</v>
      </c>
      <c r="B1761">
        <v>32023</v>
      </c>
      <c r="C1761" t="s">
        <v>12029</v>
      </c>
      <c r="D1761" t="str">
        <f t="shared" si="79"/>
        <v>Nevada</v>
      </c>
      <c r="E1761" t="str">
        <f t="shared" si="80"/>
        <v xml:space="preserve">Nye </v>
      </c>
      <c r="F1761" t="s">
        <v>15859</v>
      </c>
      <c r="G1761" t="s">
        <v>1861</v>
      </c>
      <c r="H1761" t="s">
        <v>16763</v>
      </c>
      <c r="I1761" s="1">
        <v>43946</v>
      </c>
      <c r="J1761" s="1">
        <v>43945</v>
      </c>
      <c r="K1761" s="1">
        <v>43858</v>
      </c>
      <c r="L1761" s="1">
        <v>44043</v>
      </c>
      <c r="M1761" s="1">
        <v>43658</v>
      </c>
      <c r="N1761" s="1">
        <v>42922</v>
      </c>
      <c r="O1761" s="1">
        <v>42903</v>
      </c>
      <c r="P1761" s="1">
        <v>43086</v>
      </c>
      <c r="Q1761" s="1">
        <v>43423</v>
      </c>
      <c r="T1761"/>
    </row>
    <row r="1762" spans="1:20" x14ac:dyDescent="0.15">
      <c r="A1762" t="s">
        <v>12030</v>
      </c>
      <c r="B1762">
        <v>32027</v>
      </c>
      <c r="C1762" t="s">
        <v>12031</v>
      </c>
      <c r="D1762" t="str">
        <f t="shared" si="79"/>
        <v>Nevada</v>
      </c>
      <c r="E1762" t="str">
        <f t="shared" si="80"/>
        <v xml:space="preserve">Pershing </v>
      </c>
      <c r="F1762" t="s">
        <v>15860</v>
      </c>
      <c r="G1762" t="s">
        <v>1861</v>
      </c>
      <c r="H1762" s="4" t="s">
        <v>138</v>
      </c>
      <c r="I1762" s="1">
        <v>6753</v>
      </c>
      <c r="J1762" s="1">
        <v>6753</v>
      </c>
      <c r="K1762" s="1">
        <v>6744</v>
      </c>
      <c r="L1762" s="1">
        <v>6640</v>
      </c>
      <c r="M1762" s="1">
        <v>6768</v>
      </c>
      <c r="N1762" s="1">
        <v>6847</v>
      </c>
      <c r="O1762" s="1">
        <v>6677</v>
      </c>
      <c r="P1762" s="1">
        <v>6599</v>
      </c>
      <c r="Q1762" s="1">
        <v>6560</v>
      </c>
      <c r="T1762"/>
    </row>
    <row r="1763" spans="1:20" x14ac:dyDescent="0.15">
      <c r="A1763" t="s">
        <v>12032</v>
      </c>
      <c r="B1763">
        <v>32029</v>
      </c>
      <c r="C1763" t="s">
        <v>12033</v>
      </c>
      <c r="D1763" t="str">
        <f t="shared" si="79"/>
        <v>Nevada</v>
      </c>
      <c r="E1763" t="str">
        <f t="shared" si="80"/>
        <v xml:space="preserve">Storey </v>
      </c>
      <c r="F1763" t="s">
        <v>15861</v>
      </c>
      <c r="G1763" t="s">
        <v>1861</v>
      </c>
      <c r="H1763" s="4" t="s">
        <v>138</v>
      </c>
      <c r="I1763" s="1">
        <v>4010</v>
      </c>
      <c r="J1763" s="1">
        <v>4010</v>
      </c>
      <c r="K1763" s="1">
        <v>3995</v>
      </c>
      <c r="L1763" s="1">
        <v>3951</v>
      </c>
      <c r="M1763" s="1">
        <v>3914</v>
      </c>
      <c r="N1763" s="1">
        <v>3876</v>
      </c>
      <c r="O1763" s="1">
        <v>3898</v>
      </c>
      <c r="P1763" s="1">
        <v>3967</v>
      </c>
      <c r="Q1763" s="1">
        <v>4051</v>
      </c>
      <c r="T1763"/>
    </row>
    <row r="1764" spans="1:20" x14ac:dyDescent="0.15">
      <c r="A1764" t="s">
        <v>12034</v>
      </c>
      <c r="B1764">
        <v>32031</v>
      </c>
      <c r="C1764" t="s">
        <v>12035</v>
      </c>
      <c r="D1764" t="str">
        <f t="shared" si="79"/>
        <v>Nevada</v>
      </c>
      <c r="E1764" t="str">
        <f t="shared" si="80"/>
        <v xml:space="preserve">Washoe </v>
      </c>
      <c r="F1764" t="s">
        <v>15862</v>
      </c>
      <c r="G1764" t="s">
        <v>1861</v>
      </c>
      <c r="H1764" s="4" t="s">
        <v>138</v>
      </c>
      <c r="I1764" s="1">
        <v>421407</v>
      </c>
      <c r="J1764" s="1">
        <v>421427</v>
      </c>
      <c r="K1764" s="1">
        <v>422146</v>
      </c>
      <c r="L1764" s="1">
        <v>424885</v>
      </c>
      <c r="M1764" s="1">
        <v>428654</v>
      </c>
      <c r="N1764" s="1">
        <v>432897</v>
      </c>
      <c r="O1764" s="1">
        <v>438943</v>
      </c>
      <c r="P1764" s="1">
        <v>445460</v>
      </c>
      <c r="Q1764" s="1">
        <v>453616</v>
      </c>
      <c r="T1764"/>
    </row>
    <row r="1765" spans="1:20" x14ac:dyDescent="0.15">
      <c r="A1765" t="s">
        <v>12036</v>
      </c>
      <c r="B1765">
        <v>32033</v>
      </c>
      <c r="C1765" t="s">
        <v>12037</v>
      </c>
      <c r="D1765" t="str">
        <f t="shared" si="79"/>
        <v>Nevada</v>
      </c>
      <c r="E1765" t="str">
        <f t="shared" si="80"/>
        <v xml:space="preserve">White Pine </v>
      </c>
      <c r="F1765" t="s">
        <v>15863</v>
      </c>
      <c r="G1765" t="s">
        <v>1861</v>
      </c>
      <c r="H1765" s="4" t="s">
        <v>138</v>
      </c>
      <c r="I1765" s="1">
        <v>10030</v>
      </c>
      <c r="J1765" s="1">
        <v>10030</v>
      </c>
      <c r="K1765" s="1">
        <v>10043</v>
      </c>
      <c r="L1765" s="1">
        <v>10113</v>
      </c>
      <c r="M1765" s="1">
        <v>9986</v>
      </c>
      <c r="N1765" s="1">
        <v>10004</v>
      </c>
      <c r="O1765" s="1">
        <v>9977</v>
      </c>
      <c r="P1765" s="1">
        <v>9815</v>
      </c>
      <c r="Q1765" s="1">
        <v>9682</v>
      </c>
      <c r="T1765"/>
    </row>
    <row r="1766" spans="1:20" x14ac:dyDescent="0.15">
      <c r="A1766" t="s">
        <v>12038</v>
      </c>
      <c r="B1766">
        <v>32510</v>
      </c>
      <c r="C1766" t="s">
        <v>12039</v>
      </c>
      <c r="D1766" t="str">
        <f t="shared" si="79"/>
        <v>Nevada</v>
      </c>
      <c r="E1766" t="s">
        <v>16607</v>
      </c>
      <c r="F1766" t="s">
        <v>16607</v>
      </c>
      <c r="G1766" t="s">
        <v>1861</v>
      </c>
      <c r="H1766" s="38" t="s">
        <v>8170</v>
      </c>
      <c r="I1766" s="1">
        <v>55274</v>
      </c>
      <c r="J1766" s="1">
        <v>55274</v>
      </c>
      <c r="K1766" s="1">
        <v>55025</v>
      </c>
      <c r="L1766" s="1">
        <v>54738</v>
      </c>
      <c r="M1766" s="1">
        <v>54540</v>
      </c>
      <c r="N1766" s="1">
        <v>53989</v>
      </c>
      <c r="O1766" s="1">
        <v>54385</v>
      </c>
      <c r="P1766" s="1">
        <v>54405</v>
      </c>
      <c r="Q1766" s="1">
        <v>54742</v>
      </c>
      <c r="T1766"/>
    </row>
    <row r="1767" spans="1:20" x14ac:dyDescent="0.15">
      <c r="A1767" t="s">
        <v>12040</v>
      </c>
      <c r="B1767">
        <v>33001</v>
      </c>
      <c r="C1767" t="s">
        <v>12041</v>
      </c>
      <c r="D1767" t="str">
        <f t="shared" si="79"/>
        <v>New Hampshire</v>
      </c>
      <c r="E1767" t="str">
        <f t="shared" si="80"/>
        <v xml:space="preserve">Belknap </v>
      </c>
      <c r="F1767" t="s">
        <v>15864</v>
      </c>
      <c r="G1767" t="s">
        <v>14815</v>
      </c>
      <c r="H1767" s="4" t="s">
        <v>7987</v>
      </c>
      <c r="I1767" s="1">
        <v>60088</v>
      </c>
      <c r="J1767" s="1">
        <v>60072</v>
      </c>
      <c r="K1767" s="1">
        <v>60100</v>
      </c>
      <c r="L1767" s="1">
        <v>60240</v>
      </c>
      <c r="M1767" s="1">
        <v>60339</v>
      </c>
      <c r="N1767" s="1">
        <v>60138</v>
      </c>
      <c r="O1767" s="1">
        <v>60278</v>
      </c>
      <c r="P1767" s="1">
        <v>60427</v>
      </c>
      <c r="Q1767" s="1">
        <v>60779</v>
      </c>
      <c r="S1767" s="14"/>
      <c r="T1767" s="15"/>
    </row>
    <row r="1768" spans="1:20" x14ac:dyDescent="0.15">
      <c r="A1768" t="s">
        <v>12042</v>
      </c>
      <c r="B1768">
        <v>33003</v>
      </c>
      <c r="C1768" t="s">
        <v>12043</v>
      </c>
      <c r="D1768" t="str">
        <f t="shared" si="79"/>
        <v>New Hampshire</v>
      </c>
      <c r="E1768" t="str">
        <f t="shared" si="80"/>
        <v xml:space="preserve">Carroll </v>
      </c>
      <c r="F1768" t="s">
        <v>14916</v>
      </c>
      <c r="G1768" t="s">
        <v>14815</v>
      </c>
      <c r="H1768" s="4" t="s">
        <v>7987</v>
      </c>
      <c r="I1768" s="1">
        <v>47818</v>
      </c>
      <c r="J1768" s="1">
        <v>47833</v>
      </c>
      <c r="K1768" s="1">
        <v>47833</v>
      </c>
      <c r="L1768" s="1">
        <v>47763</v>
      </c>
      <c r="M1768" s="1">
        <v>47677</v>
      </c>
      <c r="N1768" s="1">
        <v>47512</v>
      </c>
      <c r="O1768" s="1">
        <v>47380</v>
      </c>
      <c r="P1768" s="1">
        <v>47222</v>
      </c>
      <c r="Q1768" s="1">
        <v>47289</v>
      </c>
      <c r="S1768" s="14"/>
      <c r="T1768" s="15"/>
    </row>
    <row r="1769" spans="1:20" x14ac:dyDescent="0.15">
      <c r="A1769" t="s">
        <v>12044</v>
      </c>
      <c r="B1769">
        <v>33005</v>
      </c>
      <c r="C1769" t="s">
        <v>12045</v>
      </c>
      <c r="D1769" t="str">
        <f t="shared" si="79"/>
        <v>New Hampshire</v>
      </c>
      <c r="E1769" t="str">
        <f t="shared" si="80"/>
        <v xml:space="preserve">Cheshire </v>
      </c>
      <c r="F1769" t="s">
        <v>15865</v>
      </c>
      <c r="G1769" t="s">
        <v>14815</v>
      </c>
      <c r="H1769" s="4" t="s">
        <v>7987</v>
      </c>
      <c r="I1769" s="1">
        <v>77117</v>
      </c>
      <c r="J1769" s="1">
        <v>77117</v>
      </c>
      <c r="K1769" s="1">
        <v>77066</v>
      </c>
      <c r="L1769" s="1">
        <v>76915</v>
      </c>
      <c r="M1769" s="1">
        <v>76851</v>
      </c>
      <c r="N1769" s="1">
        <v>76598</v>
      </c>
      <c r="O1769" s="1">
        <v>76288</v>
      </c>
      <c r="P1769" s="1">
        <v>76089</v>
      </c>
      <c r="Q1769" s="1">
        <v>75774</v>
      </c>
      <c r="T1769"/>
    </row>
    <row r="1770" spans="1:20" x14ac:dyDescent="0.15">
      <c r="A1770" t="s">
        <v>12046</v>
      </c>
      <c r="B1770">
        <v>33007</v>
      </c>
      <c r="C1770" t="s">
        <v>12047</v>
      </c>
      <c r="D1770" t="str">
        <f t="shared" si="79"/>
        <v>New Hampshire</v>
      </c>
      <c r="E1770" t="str">
        <f t="shared" si="80"/>
        <v xml:space="preserve">Coos </v>
      </c>
      <c r="F1770" t="s">
        <v>15866</v>
      </c>
      <c r="G1770" t="s">
        <v>14815</v>
      </c>
      <c r="H1770" s="4" t="s">
        <v>7987</v>
      </c>
      <c r="I1770" s="1">
        <v>33055</v>
      </c>
      <c r="J1770" s="1">
        <v>33052</v>
      </c>
      <c r="K1770" s="1">
        <v>32978</v>
      </c>
      <c r="L1770" s="1">
        <v>32490</v>
      </c>
      <c r="M1770" s="1">
        <v>32005</v>
      </c>
      <c r="N1770" s="1">
        <v>31981</v>
      </c>
      <c r="O1770" s="1">
        <v>32778</v>
      </c>
      <c r="P1770" s="1">
        <v>32293</v>
      </c>
      <c r="Q1770" s="1">
        <v>32039</v>
      </c>
      <c r="T1770"/>
    </row>
    <row r="1771" spans="1:20" x14ac:dyDescent="0.15">
      <c r="A1771" t="s">
        <v>12048</v>
      </c>
      <c r="B1771">
        <v>33009</v>
      </c>
      <c r="C1771" t="s">
        <v>12049</v>
      </c>
      <c r="D1771" t="str">
        <f t="shared" si="79"/>
        <v>New Hampshire</v>
      </c>
      <c r="E1771" t="str">
        <f t="shared" si="80"/>
        <v xml:space="preserve">Grafton </v>
      </c>
      <c r="F1771" t="s">
        <v>15867</v>
      </c>
      <c r="G1771" t="s">
        <v>14815</v>
      </c>
      <c r="H1771" s="4" t="s">
        <v>7987</v>
      </c>
      <c r="I1771" s="1">
        <v>89118</v>
      </c>
      <c r="J1771" s="1">
        <v>89125</v>
      </c>
      <c r="K1771" s="1">
        <v>89117</v>
      </c>
      <c r="L1771" s="1">
        <v>89051</v>
      </c>
      <c r="M1771" s="1">
        <v>89230</v>
      </c>
      <c r="N1771" s="1">
        <v>89440</v>
      </c>
      <c r="O1771" s="1">
        <v>89465</v>
      </c>
      <c r="P1771" s="1">
        <v>88799</v>
      </c>
      <c r="Q1771" s="1">
        <v>88888</v>
      </c>
      <c r="T1771"/>
    </row>
    <row r="1772" spans="1:20" x14ac:dyDescent="0.15">
      <c r="A1772" t="s">
        <v>12050</v>
      </c>
      <c r="B1772">
        <v>33011</v>
      </c>
      <c r="C1772" t="s">
        <v>12051</v>
      </c>
      <c r="D1772" t="str">
        <f t="shared" si="79"/>
        <v>New Hampshire</v>
      </c>
      <c r="E1772" t="str">
        <f t="shared" si="80"/>
        <v xml:space="preserve">Hillsborough </v>
      </c>
      <c r="F1772" t="s">
        <v>15111</v>
      </c>
      <c r="G1772" t="s">
        <v>14815</v>
      </c>
      <c r="H1772" s="4" t="s">
        <v>104</v>
      </c>
      <c r="I1772" s="1">
        <v>400721</v>
      </c>
      <c r="J1772" s="1">
        <v>400720</v>
      </c>
      <c r="K1772" s="1">
        <v>401039</v>
      </c>
      <c r="L1772" s="1">
        <v>401774</v>
      </c>
      <c r="M1772" s="1">
        <v>402651</v>
      </c>
      <c r="N1772" s="1">
        <v>403308</v>
      </c>
      <c r="O1772" s="1">
        <v>405003</v>
      </c>
      <c r="P1772" s="1">
        <v>406015</v>
      </c>
      <c r="Q1772" s="1">
        <v>407761</v>
      </c>
      <c r="T1772"/>
    </row>
    <row r="1773" spans="1:20" x14ac:dyDescent="0.15">
      <c r="A1773" t="s">
        <v>12052</v>
      </c>
      <c r="B1773">
        <v>33013</v>
      </c>
      <c r="C1773" t="s">
        <v>12053</v>
      </c>
      <c r="D1773" t="str">
        <f t="shared" si="79"/>
        <v>New Hampshire</v>
      </c>
      <c r="E1773" t="str">
        <f t="shared" si="80"/>
        <v xml:space="preserve">Merrimack </v>
      </c>
      <c r="F1773" t="s">
        <v>15868</v>
      </c>
      <c r="G1773" t="s">
        <v>14815</v>
      </c>
      <c r="H1773" s="4" t="s">
        <v>7987</v>
      </c>
      <c r="I1773" s="1">
        <v>146445</v>
      </c>
      <c r="J1773" s="1">
        <v>146444</v>
      </c>
      <c r="K1773" s="1">
        <v>146433</v>
      </c>
      <c r="L1773" s="1">
        <v>146733</v>
      </c>
      <c r="M1773" s="1">
        <v>146944</v>
      </c>
      <c r="N1773" s="1">
        <v>147243</v>
      </c>
      <c r="O1773" s="1">
        <v>147714</v>
      </c>
      <c r="P1773" s="1">
        <v>148094</v>
      </c>
      <c r="Q1773" s="1">
        <v>148582</v>
      </c>
      <c r="T1773"/>
    </row>
    <row r="1774" spans="1:20" x14ac:dyDescent="0.15">
      <c r="A1774" t="s">
        <v>12054</v>
      </c>
      <c r="B1774">
        <v>33015</v>
      </c>
      <c r="C1774" t="s">
        <v>12055</v>
      </c>
      <c r="D1774" t="str">
        <f t="shared" si="79"/>
        <v>New Hampshire</v>
      </c>
      <c r="E1774" t="str">
        <f t="shared" si="80"/>
        <v xml:space="preserve">Rockingham </v>
      </c>
      <c r="F1774" t="s">
        <v>15869</v>
      </c>
      <c r="G1774" t="s">
        <v>14815</v>
      </c>
      <c r="H1774" s="4" t="s">
        <v>104</v>
      </c>
      <c r="I1774" s="1">
        <v>295223</v>
      </c>
      <c r="J1774" s="1">
        <v>295214</v>
      </c>
      <c r="K1774" s="1">
        <v>295339</v>
      </c>
      <c r="L1774" s="1">
        <v>296001</v>
      </c>
      <c r="M1774" s="1">
        <v>297694</v>
      </c>
      <c r="N1774" s="1">
        <v>298706</v>
      </c>
      <c r="O1774" s="1">
        <v>300532</v>
      </c>
      <c r="P1774" s="1">
        <v>301640</v>
      </c>
      <c r="Q1774" s="1">
        <v>303251</v>
      </c>
      <c r="T1774"/>
    </row>
    <row r="1775" spans="1:20" x14ac:dyDescent="0.15">
      <c r="A1775" t="s">
        <v>12056</v>
      </c>
      <c r="B1775">
        <v>33017</v>
      </c>
      <c r="C1775" t="s">
        <v>12057</v>
      </c>
      <c r="D1775" t="str">
        <f t="shared" si="79"/>
        <v>New Hampshire</v>
      </c>
      <c r="E1775" t="str">
        <f t="shared" si="80"/>
        <v xml:space="preserve">Strafford </v>
      </c>
      <c r="F1775" t="s">
        <v>15870</v>
      </c>
      <c r="G1775" t="s">
        <v>14815</v>
      </c>
      <c r="H1775" s="4" t="s">
        <v>7987</v>
      </c>
      <c r="I1775" s="1">
        <v>123143</v>
      </c>
      <c r="J1775" s="1">
        <v>123140</v>
      </c>
      <c r="K1775" s="1">
        <v>123213</v>
      </c>
      <c r="L1775" s="1">
        <v>124053</v>
      </c>
      <c r="M1775" s="1">
        <v>124612</v>
      </c>
      <c r="N1775" s="1">
        <v>124802</v>
      </c>
      <c r="O1775" s="1">
        <v>126218</v>
      </c>
      <c r="P1775" s="1">
        <v>126504</v>
      </c>
      <c r="Q1775" s="1">
        <v>127428</v>
      </c>
      <c r="T1775"/>
    </row>
    <row r="1776" spans="1:20" x14ac:dyDescent="0.15">
      <c r="A1776" t="s">
        <v>12058</v>
      </c>
      <c r="B1776">
        <v>33019</v>
      </c>
      <c r="C1776" t="s">
        <v>12059</v>
      </c>
      <c r="D1776" t="str">
        <f t="shared" si="79"/>
        <v>New Hampshire</v>
      </c>
      <c r="E1776" t="str">
        <f t="shared" si="80"/>
        <v xml:space="preserve">Sullivan </v>
      </c>
      <c r="F1776" t="s">
        <v>15367</v>
      </c>
      <c r="G1776" t="s">
        <v>14815</v>
      </c>
      <c r="H1776" s="4" t="s">
        <v>7987</v>
      </c>
      <c r="I1776" s="1">
        <v>43742</v>
      </c>
      <c r="J1776" s="1">
        <v>43744</v>
      </c>
      <c r="K1776" s="1">
        <v>43754</v>
      </c>
      <c r="L1776" s="1">
        <v>43453</v>
      </c>
      <c r="M1776" s="1">
        <v>43179</v>
      </c>
      <c r="N1776" s="1">
        <v>42959</v>
      </c>
      <c r="O1776" s="1">
        <v>43087</v>
      </c>
      <c r="P1776" s="1">
        <v>43028</v>
      </c>
      <c r="Q1776" s="1">
        <v>43004</v>
      </c>
      <c r="T1776"/>
    </row>
    <row r="1777" spans="1:20" x14ac:dyDescent="0.15">
      <c r="A1777" t="s">
        <v>12060</v>
      </c>
      <c r="B1777">
        <v>34001</v>
      </c>
      <c r="C1777" t="s">
        <v>12061</v>
      </c>
      <c r="D1777" t="str">
        <f t="shared" si="79"/>
        <v>New Jersey</v>
      </c>
      <c r="E1777" t="str">
        <f t="shared" si="80"/>
        <v xml:space="preserve">Atlantic </v>
      </c>
      <c r="F1777" t="s">
        <v>15871</v>
      </c>
      <c r="G1777" t="s">
        <v>14816</v>
      </c>
      <c r="H1777" s="25" t="s">
        <v>16744</v>
      </c>
      <c r="I1777" s="1">
        <v>274549</v>
      </c>
      <c r="J1777" s="1">
        <v>274540</v>
      </c>
      <c r="K1777" s="1">
        <v>274757</v>
      </c>
      <c r="L1777" s="1">
        <v>275017</v>
      </c>
      <c r="M1777" s="1">
        <v>275604</v>
      </c>
      <c r="N1777" s="1">
        <v>275784</v>
      </c>
      <c r="O1777" s="1">
        <v>274715</v>
      </c>
      <c r="P1777" s="1">
        <v>273035</v>
      </c>
      <c r="Q1777" s="1">
        <v>270991</v>
      </c>
      <c r="R1777" s="25" t="s">
        <v>16744</v>
      </c>
      <c r="S1777" s="14">
        <f>SUMIF(H:H,R1777,Q:Q)</f>
        <v>6487115</v>
      </c>
      <c r="T1777" s="15">
        <f t="shared" ref="T1777:T1778" si="81">(S1777-$U$4)/$U$4</f>
        <v>4.8324785443490609E-3</v>
      </c>
    </row>
    <row r="1778" spans="1:20" x14ac:dyDescent="0.15">
      <c r="A1778" t="s">
        <v>12062</v>
      </c>
      <c r="B1778">
        <v>34003</v>
      </c>
      <c r="C1778" t="s">
        <v>12063</v>
      </c>
      <c r="D1778" t="str">
        <f t="shared" si="79"/>
        <v>New Jersey</v>
      </c>
      <c r="E1778" t="str">
        <f t="shared" si="80"/>
        <v xml:space="preserve">Bergen </v>
      </c>
      <c r="F1778" t="s">
        <v>15872</v>
      </c>
      <c r="G1778" t="s">
        <v>14816</v>
      </c>
      <c r="H1778" s="35" t="s">
        <v>16747</v>
      </c>
      <c r="I1778" s="1">
        <v>905116</v>
      </c>
      <c r="J1778" s="1">
        <v>905117</v>
      </c>
      <c r="K1778" s="1">
        <v>906800</v>
      </c>
      <c r="L1778" s="1">
        <v>913717</v>
      </c>
      <c r="M1778" s="1">
        <v>919694</v>
      </c>
      <c r="N1778" s="1">
        <v>925497</v>
      </c>
      <c r="O1778" s="1">
        <v>931196</v>
      </c>
      <c r="P1778" s="1">
        <v>936010</v>
      </c>
      <c r="Q1778" s="1">
        <v>939151</v>
      </c>
      <c r="R1778" t="s">
        <v>16757</v>
      </c>
      <c r="S1778" s="14">
        <f>SUMIF(H:H,R1778,Q:Q)</f>
        <v>6441174</v>
      </c>
      <c r="T1778" s="15">
        <f t="shared" si="81"/>
        <v>-2.2836291393910821E-3</v>
      </c>
    </row>
    <row r="1779" spans="1:20" x14ac:dyDescent="0.15">
      <c r="A1779" t="s">
        <v>12064</v>
      </c>
      <c r="B1779">
        <v>34005</v>
      </c>
      <c r="C1779" t="s">
        <v>12065</v>
      </c>
      <c r="D1779" t="str">
        <f t="shared" si="79"/>
        <v>New Jersey</v>
      </c>
      <c r="E1779" t="str">
        <f t="shared" si="80"/>
        <v xml:space="preserve">Burlington </v>
      </c>
      <c r="F1779" t="s">
        <v>15873</v>
      </c>
      <c r="G1779" t="s">
        <v>14816</v>
      </c>
      <c r="H1779" s="4" t="s">
        <v>8246</v>
      </c>
      <c r="I1779" s="1">
        <v>448734</v>
      </c>
      <c r="J1779" s="1">
        <v>448738</v>
      </c>
      <c r="K1779" s="1">
        <v>449238</v>
      </c>
      <c r="L1779" s="1">
        <v>450555</v>
      </c>
      <c r="M1779" s="1">
        <v>451226</v>
      </c>
      <c r="N1779" s="1">
        <v>449939</v>
      </c>
      <c r="O1779" s="1">
        <v>451054</v>
      </c>
      <c r="P1779" s="1">
        <v>449675</v>
      </c>
      <c r="Q1779" s="1">
        <v>449284</v>
      </c>
      <c r="R1779" t="s">
        <v>613</v>
      </c>
      <c r="S1779" s="14">
        <f>SUMIF(H:H,R1779,Q:Q)</f>
        <v>6442922</v>
      </c>
      <c r="T1779" s="15">
        <f t="shared" ref="T1779" si="82">(S1779-$U$4)/$U$4</f>
        <v>-2.0128697690861741E-3</v>
      </c>
    </row>
    <row r="1780" spans="1:20" x14ac:dyDescent="0.15">
      <c r="A1780" t="s">
        <v>12066</v>
      </c>
      <c r="B1780">
        <v>34007</v>
      </c>
      <c r="C1780" t="s">
        <v>12067</v>
      </c>
      <c r="D1780" t="str">
        <f t="shared" si="79"/>
        <v>New Jersey</v>
      </c>
      <c r="E1780" t="str">
        <f t="shared" si="80"/>
        <v xml:space="preserve">Camden </v>
      </c>
      <c r="F1780" t="s">
        <v>15153</v>
      </c>
      <c r="G1780" t="s">
        <v>14816</v>
      </c>
      <c r="H1780" s="4" t="s">
        <v>8246</v>
      </c>
      <c r="I1780" s="1">
        <v>513657</v>
      </c>
      <c r="J1780" s="1">
        <v>513678</v>
      </c>
      <c r="K1780" s="1">
        <v>513597</v>
      </c>
      <c r="L1780" s="1">
        <v>513097</v>
      </c>
      <c r="M1780" s="1">
        <v>512906</v>
      </c>
      <c r="N1780" s="1">
        <v>511702</v>
      </c>
      <c r="O1780" s="1">
        <v>510670</v>
      </c>
      <c r="P1780" s="1">
        <v>510295</v>
      </c>
      <c r="Q1780" s="1">
        <v>510150</v>
      </c>
      <c r="R1780" t="s">
        <v>611</v>
      </c>
      <c r="S1780" s="14">
        <f>SUMIF(H:H,R1780,Q:Q)</f>
        <v>6346644</v>
      </c>
      <c r="T1780" s="15">
        <f t="shared" ref="T1780" si="83">(S1780-$U$4)/$U$4</f>
        <v>-1.6926010875617018E-2</v>
      </c>
    </row>
    <row r="1781" spans="1:20" x14ac:dyDescent="0.15">
      <c r="A1781" t="s">
        <v>12068</v>
      </c>
      <c r="B1781">
        <v>34009</v>
      </c>
      <c r="C1781" t="s">
        <v>12069</v>
      </c>
      <c r="D1781" t="str">
        <f t="shared" si="79"/>
        <v>New Jersey</v>
      </c>
      <c r="E1781" t="str">
        <f t="shared" si="80"/>
        <v xml:space="preserve">Cape May </v>
      </c>
      <c r="F1781" t="s">
        <v>15874</v>
      </c>
      <c r="G1781" t="s">
        <v>14816</v>
      </c>
      <c r="H1781" s="25" t="s">
        <v>16744</v>
      </c>
      <c r="I1781" s="1">
        <v>97265</v>
      </c>
      <c r="J1781" s="1">
        <v>97265</v>
      </c>
      <c r="K1781" s="1">
        <v>97267</v>
      </c>
      <c r="L1781" s="1">
        <v>96604</v>
      </c>
      <c r="M1781" s="1">
        <v>96460</v>
      </c>
      <c r="N1781" s="1">
        <v>95868</v>
      </c>
      <c r="O1781" s="1">
        <v>95417</v>
      </c>
      <c r="P1781" s="1">
        <v>94843</v>
      </c>
      <c r="Q1781" s="1">
        <v>94430</v>
      </c>
      <c r="T1781"/>
    </row>
    <row r="1782" spans="1:20" x14ac:dyDescent="0.15">
      <c r="A1782" t="s">
        <v>12070</v>
      </c>
      <c r="B1782">
        <v>34011</v>
      </c>
      <c r="C1782" t="s">
        <v>12071</v>
      </c>
      <c r="D1782" t="str">
        <f t="shared" si="79"/>
        <v>New Jersey</v>
      </c>
      <c r="E1782" t="str">
        <f t="shared" si="80"/>
        <v xml:space="preserve">Cumberland </v>
      </c>
      <c r="F1782" t="s">
        <v>15291</v>
      </c>
      <c r="G1782" t="s">
        <v>14816</v>
      </c>
      <c r="H1782" s="25" t="s">
        <v>16744</v>
      </c>
      <c r="I1782" s="1">
        <v>156898</v>
      </c>
      <c r="J1782" s="1">
        <v>156628</v>
      </c>
      <c r="K1782" s="1">
        <v>156598</v>
      </c>
      <c r="L1782" s="1">
        <v>157000</v>
      </c>
      <c r="M1782" s="1">
        <v>157071</v>
      </c>
      <c r="N1782" s="1">
        <v>156264</v>
      </c>
      <c r="O1782" s="1">
        <v>156346</v>
      </c>
      <c r="P1782" s="1">
        <v>155241</v>
      </c>
      <c r="Q1782" s="1">
        <v>153797</v>
      </c>
      <c r="T1782"/>
    </row>
    <row r="1783" spans="1:20" x14ac:dyDescent="0.15">
      <c r="A1783" t="s">
        <v>12072</v>
      </c>
      <c r="B1783">
        <v>34013</v>
      </c>
      <c r="C1783" t="s">
        <v>12073</v>
      </c>
      <c r="D1783" t="str">
        <f t="shared" si="79"/>
        <v>New Jersey</v>
      </c>
      <c r="E1783" t="str">
        <f t="shared" si="80"/>
        <v xml:space="preserve">Essex </v>
      </c>
      <c r="F1783" t="s">
        <v>15573</v>
      </c>
      <c r="G1783" t="s">
        <v>14816</v>
      </c>
      <c r="H1783" s="35" t="s">
        <v>16747</v>
      </c>
      <c r="I1783" s="1">
        <v>783969</v>
      </c>
      <c r="J1783" s="1">
        <v>784003</v>
      </c>
      <c r="K1783" s="1">
        <v>784664</v>
      </c>
      <c r="L1783" s="1">
        <v>786958</v>
      </c>
      <c r="M1783" s="1">
        <v>787579</v>
      </c>
      <c r="N1783" s="1">
        <v>789953</v>
      </c>
      <c r="O1783" s="1">
        <v>793443</v>
      </c>
      <c r="P1783" s="1">
        <v>795039</v>
      </c>
      <c r="Q1783" s="1">
        <v>796914</v>
      </c>
      <c r="T1783"/>
    </row>
    <row r="1784" spans="1:20" x14ac:dyDescent="0.15">
      <c r="A1784" t="s">
        <v>12074</v>
      </c>
      <c r="B1784">
        <v>34015</v>
      </c>
      <c r="C1784" t="s">
        <v>12075</v>
      </c>
      <c r="D1784" t="str">
        <f t="shared" si="79"/>
        <v>New Jersey</v>
      </c>
      <c r="E1784" t="str">
        <f t="shared" si="80"/>
        <v xml:space="preserve">Gloucester </v>
      </c>
      <c r="F1784" t="s">
        <v>15875</v>
      </c>
      <c r="G1784" t="s">
        <v>14816</v>
      </c>
      <c r="H1784" s="4" t="s">
        <v>8246</v>
      </c>
      <c r="I1784" s="1">
        <v>288288</v>
      </c>
      <c r="J1784" s="1">
        <v>288575</v>
      </c>
      <c r="K1784" s="1">
        <v>288989</v>
      </c>
      <c r="L1784" s="1">
        <v>289737</v>
      </c>
      <c r="M1784" s="1">
        <v>290094</v>
      </c>
      <c r="N1784" s="1">
        <v>290408</v>
      </c>
      <c r="O1784" s="1">
        <v>291493</v>
      </c>
      <c r="P1784" s="1">
        <v>292106</v>
      </c>
      <c r="Q1784" s="1">
        <v>292330</v>
      </c>
      <c r="T1784"/>
    </row>
    <row r="1785" spans="1:20" x14ac:dyDescent="0.15">
      <c r="A1785" t="s">
        <v>12076</v>
      </c>
      <c r="B1785">
        <v>34017</v>
      </c>
      <c r="C1785" t="s">
        <v>12077</v>
      </c>
      <c r="D1785" t="str">
        <f t="shared" si="79"/>
        <v>New Jersey</v>
      </c>
      <c r="E1785" t="str">
        <f t="shared" si="80"/>
        <v xml:space="preserve">Hudson </v>
      </c>
      <c r="F1785" t="s">
        <v>15876</v>
      </c>
      <c r="G1785" t="s">
        <v>14816</v>
      </c>
      <c r="H1785" s="35" t="s">
        <v>16747</v>
      </c>
      <c r="I1785" s="1">
        <v>634266</v>
      </c>
      <c r="J1785" s="1">
        <v>634274</v>
      </c>
      <c r="K1785" s="1">
        <v>636254</v>
      </c>
      <c r="L1785" s="1">
        <v>647983</v>
      </c>
      <c r="M1785" s="1">
        <v>657113</v>
      </c>
      <c r="N1785" s="1">
        <v>664163</v>
      </c>
      <c r="O1785" s="1">
        <v>669604</v>
      </c>
      <c r="P1785" s="1">
        <v>673765</v>
      </c>
      <c r="Q1785" s="1">
        <v>677983</v>
      </c>
      <c r="T1785"/>
    </row>
    <row r="1786" spans="1:20" x14ac:dyDescent="0.15">
      <c r="A1786" t="s">
        <v>12078</v>
      </c>
      <c r="B1786">
        <v>34019</v>
      </c>
      <c r="C1786" t="s">
        <v>12079</v>
      </c>
      <c r="D1786" t="str">
        <f t="shared" si="79"/>
        <v>New Jersey</v>
      </c>
      <c r="E1786" t="str">
        <f t="shared" si="80"/>
        <v xml:space="preserve">Hunterdon </v>
      </c>
      <c r="F1786" t="s">
        <v>15877</v>
      </c>
      <c r="G1786" t="s">
        <v>14816</v>
      </c>
      <c r="H1786" s="47" t="s">
        <v>16757</v>
      </c>
      <c r="I1786" s="1">
        <v>128349</v>
      </c>
      <c r="J1786" s="1">
        <v>127364</v>
      </c>
      <c r="K1786" s="1">
        <v>127357</v>
      </c>
      <c r="L1786" s="1">
        <v>127228</v>
      </c>
      <c r="M1786" s="1">
        <v>126492</v>
      </c>
      <c r="N1786" s="1">
        <v>126221</v>
      </c>
      <c r="O1786" s="1">
        <v>125762</v>
      </c>
      <c r="P1786" s="1">
        <v>125390</v>
      </c>
      <c r="Q1786" s="1">
        <v>124676</v>
      </c>
      <c r="T1786"/>
    </row>
    <row r="1787" spans="1:20" x14ac:dyDescent="0.15">
      <c r="A1787" t="s">
        <v>12080</v>
      </c>
      <c r="B1787">
        <v>34021</v>
      </c>
      <c r="C1787" t="s">
        <v>12081</v>
      </c>
      <c r="D1787" t="str">
        <f t="shared" si="79"/>
        <v>New Jersey</v>
      </c>
      <c r="E1787" t="str">
        <f t="shared" si="80"/>
        <v xml:space="preserve">Mercer </v>
      </c>
      <c r="F1787" t="s">
        <v>15317</v>
      </c>
      <c r="G1787" t="s">
        <v>14816</v>
      </c>
      <c r="H1787" s="47" t="s">
        <v>16757</v>
      </c>
      <c r="I1787" s="1">
        <v>366513</v>
      </c>
      <c r="J1787" s="1">
        <v>367517</v>
      </c>
      <c r="K1787" s="1">
        <v>367997</v>
      </c>
      <c r="L1787" s="1">
        <v>368044</v>
      </c>
      <c r="M1787" s="1">
        <v>370087</v>
      </c>
      <c r="N1787" s="1">
        <v>371506</v>
      </c>
      <c r="O1787" s="1">
        <v>371688</v>
      </c>
      <c r="P1787" s="1">
        <v>371199</v>
      </c>
      <c r="Q1787" s="1">
        <v>371023</v>
      </c>
      <c r="T1787"/>
    </row>
    <row r="1788" spans="1:20" x14ac:dyDescent="0.15">
      <c r="A1788" t="s">
        <v>12082</v>
      </c>
      <c r="B1788">
        <v>34023</v>
      </c>
      <c r="C1788" t="s">
        <v>12083</v>
      </c>
      <c r="D1788" t="str">
        <f t="shared" si="79"/>
        <v>New Jersey</v>
      </c>
      <c r="E1788" t="str">
        <f t="shared" si="80"/>
        <v xml:space="preserve">Middlesex </v>
      </c>
      <c r="F1788" t="s">
        <v>15081</v>
      </c>
      <c r="G1788" t="s">
        <v>14816</v>
      </c>
      <c r="H1788" s="36" t="s">
        <v>16747</v>
      </c>
      <c r="I1788" s="1">
        <v>809858</v>
      </c>
      <c r="J1788" s="1">
        <v>809867</v>
      </c>
      <c r="K1788" s="1">
        <v>811229</v>
      </c>
      <c r="L1788" s="1">
        <v>817143</v>
      </c>
      <c r="M1788" s="1">
        <v>823670</v>
      </c>
      <c r="N1788" s="1">
        <v>828714</v>
      </c>
      <c r="O1788" s="1">
        <v>833724</v>
      </c>
      <c r="P1788" s="1">
        <v>836079</v>
      </c>
      <c r="Q1788" s="1">
        <v>837073</v>
      </c>
      <c r="T1788"/>
    </row>
    <row r="1789" spans="1:20" x14ac:dyDescent="0.15">
      <c r="A1789" t="s">
        <v>12084</v>
      </c>
      <c r="B1789">
        <v>34025</v>
      </c>
      <c r="C1789" t="s">
        <v>12085</v>
      </c>
      <c r="D1789" t="str">
        <f t="shared" si="79"/>
        <v>New Jersey</v>
      </c>
      <c r="E1789" t="str">
        <f t="shared" si="80"/>
        <v xml:space="preserve">Monmouth </v>
      </c>
      <c r="F1789" t="s">
        <v>15878</v>
      </c>
      <c r="G1789" t="s">
        <v>14816</v>
      </c>
      <c r="H1789" s="47" t="s">
        <v>16757</v>
      </c>
      <c r="I1789" s="1">
        <v>630380</v>
      </c>
      <c r="J1789" s="1">
        <v>630423</v>
      </c>
      <c r="K1789" s="1">
        <v>630790</v>
      </c>
      <c r="L1789" s="1">
        <v>629815</v>
      </c>
      <c r="M1789" s="1">
        <v>628782</v>
      </c>
      <c r="N1789" s="1">
        <v>628486</v>
      </c>
      <c r="O1789" s="1">
        <v>627771</v>
      </c>
      <c r="P1789" s="1">
        <v>626775</v>
      </c>
      <c r="Q1789" s="1">
        <v>625846</v>
      </c>
      <c r="T1789"/>
    </row>
    <row r="1790" spans="1:20" x14ac:dyDescent="0.15">
      <c r="A1790" t="s">
        <v>12086</v>
      </c>
      <c r="B1790">
        <v>34027</v>
      </c>
      <c r="C1790" t="s">
        <v>12087</v>
      </c>
      <c r="D1790" t="str">
        <f t="shared" si="79"/>
        <v>New Jersey</v>
      </c>
      <c r="E1790" t="str">
        <f t="shared" si="80"/>
        <v xml:space="preserve">Morris </v>
      </c>
      <c r="F1790" t="s">
        <v>15454</v>
      </c>
      <c r="G1790" t="s">
        <v>14816</v>
      </c>
      <c r="H1790" s="47" t="s">
        <v>16757</v>
      </c>
      <c r="I1790" s="1">
        <v>492276</v>
      </c>
      <c r="J1790" s="1">
        <v>492315</v>
      </c>
      <c r="K1790" s="1">
        <v>492873</v>
      </c>
      <c r="L1790" s="1">
        <v>495792</v>
      </c>
      <c r="M1790" s="1">
        <v>497310</v>
      </c>
      <c r="N1790" s="1">
        <v>498546</v>
      </c>
      <c r="O1790" s="1">
        <v>498376</v>
      </c>
      <c r="P1790" s="1">
        <v>498419</v>
      </c>
      <c r="Q1790" s="1">
        <v>498423</v>
      </c>
      <c r="T1790"/>
    </row>
    <row r="1791" spans="1:20" x14ac:dyDescent="0.15">
      <c r="A1791" t="s">
        <v>12088</v>
      </c>
      <c r="B1791">
        <v>34029</v>
      </c>
      <c r="C1791" t="s">
        <v>12089</v>
      </c>
      <c r="D1791" t="str">
        <f t="shared" si="79"/>
        <v>New Jersey</v>
      </c>
      <c r="E1791" t="str">
        <f t="shared" si="80"/>
        <v xml:space="preserve">Ocean </v>
      </c>
      <c r="F1791" t="s">
        <v>15879</v>
      </c>
      <c r="G1791" t="s">
        <v>14816</v>
      </c>
      <c r="H1791" s="47" t="s">
        <v>16757</v>
      </c>
      <c r="I1791" s="1">
        <v>576567</v>
      </c>
      <c r="J1791" s="1">
        <v>576548</v>
      </c>
      <c r="K1791" s="1">
        <v>577674</v>
      </c>
      <c r="L1791" s="1">
        <v>579038</v>
      </c>
      <c r="M1791" s="1">
        <v>580682</v>
      </c>
      <c r="N1791" s="1">
        <v>582978</v>
      </c>
      <c r="O1791" s="1">
        <v>585881</v>
      </c>
      <c r="P1791" s="1">
        <v>588791</v>
      </c>
      <c r="Q1791" s="1">
        <v>592497</v>
      </c>
      <c r="T1791"/>
    </row>
    <row r="1792" spans="1:20" x14ac:dyDescent="0.15">
      <c r="A1792" t="s">
        <v>12090</v>
      </c>
      <c r="B1792">
        <v>34031</v>
      </c>
      <c r="C1792" t="s">
        <v>12091</v>
      </c>
      <c r="D1792" t="str">
        <f t="shared" si="79"/>
        <v>New Jersey</v>
      </c>
      <c r="E1792" t="str">
        <f t="shared" si="80"/>
        <v xml:space="preserve">Passaic </v>
      </c>
      <c r="F1792" t="s">
        <v>15880</v>
      </c>
      <c r="G1792" t="s">
        <v>14816</v>
      </c>
      <c r="H1792" s="35" t="s">
        <v>16747</v>
      </c>
      <c r="I1792" s="1">
        <v>501226</v>
      </c>
      <c r="J1792" s="1">
        <v>501624</v>
      </c>
      <c r="K1792" s="1">
        <v>502295</v>
      </c>
      <c r="L1792" s="1">
        <v>504031</v>
      </c>
      <c r="M1792" s="1">
        <v>505101</v>
      </c>
      <c r="N1792" s="1">
        <v>506391</v>
      </c>
      <c r="O1792" s="1">
        <v>508185</v>
      </c>
      <c r="P1792" s="1">
        <v>508398</v>
      </c>
      <c r="Q1792" s="1">
        <v>507945</v>
      </c>
      <c r="T1792"/>
    </row>
    <row r="1793" spans="1:20" x14ac:dyDescent="0.15">
      <c r="A1793" t="s">
        <v>12092</v>
      </c>
      <c r="B1793">
        <v>34033</v>
      </c>
      <c r="C1793" t="s">
        <v>12093</v>
      </c>
      <c r="D1793" t="str">
        <f t="shared" si="79"/>
        <v>New Jersey</v>
      </c>
      <c r="E1793" t="str">
        <f t="shared" si="80"/>
        <v xml:space="preserve">Salem </v>
      </c>
      <c r="F1793" t="s">
        <v>15881</v>
      </c>
      <c r="G1793" t="s">
        <v>14816</v>
      </c>
      <c r="H1793" s="4" t="s">
        <v>8246</v>
      </c>
      <c r="I1793" s="1">
        <v>66083</v>
      </c>
      <c r="J1793" s="1">
        <v>66069</v>
      </c>
      <c r="K1793" s="1">
        <v>65983</v>
      </c>
      <c r="L1793" s="1">
        <v>66029</v>
      </c>
      <c r="M1793" s="1">
        <v>65627</v>
      </c>
      <c r="N1793" s="1">
        <v>64994</v>
      </c>
      <c r="O1793" s="1">
        <v>64522</v>
      </c>
      <c r="P1793" s="1">
        <v>63941</v>
      </c>
      <c r="Q1793" s="1">
        <v>63436</v>
      </c>
      <c r="T1793"/>
    </row>
    <row r="1794" spans="1:20" x14ac:dyDescent="0.15">
      <c r="A1794" t="s">
        <v>12094</v>
      </c>
      <c r="B1794">
        <v>34035</v>
      </c>
      <c r="C1794" t="s">
        <v>12095</v>
      </c>
      <c r="D1794" t="str">
        <f t="shared" si="79"/>
        <v>New Jersey</v>
      </c>
      <c r="E1794" t="str">
        <f t="shared" si="80"/>
        <v xml:space="preserve">Somerset </v>
      </c>
      <c r="F1794" t="s">
        <v>15550</v>
      </c>
      <c r="G1794" t="s">
        <v>14816</v>
      </c>
      <c r="H1794" s="47" t="s">
        <v>16757</v>
      </c>
      <c r="I1794" s="1">
        <v>323444</v>
      </c>
      <c r="J1794" s="1">
        <v>323428</v>
      </c>
      <c r="K1794" s="1">
        <v>324158</v>
      </c>
      <c r="L1794" s="1">
        <v>326716</v>
      </c>
      <c r="M1794" s="1">
        <v>328580</v>
      </c>
      <c r="N1794" s="1">
        <v>330962</v>
      </c>
      <c r="O1794" s="1">
        <v>332120</v>
      </c>
      <c r="P1794" s="1">
        <v>333015</v>
      </c>
      <c r="Q1794" s="1">
        <v>333751</v>
      </c>
      <c r="T1794"/>
    </row>
    <row r="1795" spans="1:20" x14ac:dyDescent="0.15">
      <c r="A1795" t="s">
        <v>12096</v>
      </c>
      <c r="B1795">
        <v>34037</v>
      </c>
      <c r="C1795" t="s">
        <v>12097</v>
      </c>
      <c r="D1795" t="str">
        <f t="shared" si="79"/>
        <v>New Jersey</v>
      </c>
      <c r="E1795" t="str">
        <f t="shared" si="80"/>
        <v xml:space="preserve">Sussex </v>
      </c>
      <c r="F1795" t="s">
        <v>15088</v>
      </c>
      <c r="G1795" t="s">
        <v>14816</v>
      </c>
      <c r="H1795" s="47" t="s">
        <v>16757</v>
      </c>
      <c r="I1795" s="1">
        <v>149265</v>
      </c>
      <c r="J1795" s="1">
        <v>148886</v>
      </c>
      <c r="K1795" s="1">
        <v>148832</v>
      </c>
      <c r="L1795" s="1">
        <v>148138</v>
      </c>
      <c r="M1795" s="1">
        <v>147033</v>
      </c>
      <c r="N1795" s="1">
        <v>145690</v>
      </c>
      <c r="O1795" s="1">
        <v>144841</v>
      </c>
      <c r="P1795" s="1">
        <v>143385</v>
      </c>
      <c r="Q1795" s="1">
        <v>142522</v>
      </c>
      <c r="T1795"/>
    </row>
    <row r="1796" spans="1:20" x14ac:dyDescent="0.15">
      <c r="A1796" t="s">
        <v>12098</v>
      </c>
      <c r="B1796">
        <v>34039</v>
      </c>
      <c r="C1796" t="s">
        <v>12099</v>
      </c>
      <c r="D1796" t="str">
        <f t="shared" ref="D1796:D1859" si="84">MID(C1796,FIND(",",C1796)+2,9999)</f>
        <v>New Jersey</v>
      </c>
      <c r="E1796" t="str">
        <f t="shared" ref="E1796:E1859" si="85">MID(MID(C1796,1,FIND(D1796,C1796)-3),1,FIND(" County",MID(C1796,1,FIND(D1796,C1796)-3)))</f>
        <v xml:space="preserve">Union </v>
      </c>
      <c r="F1796" t="s">
        <v>14962</v>
      </c>
      <c r="G1796" t="s">
        <v>14816</v>
      </c>
      <c r="H1796" s="35" t="s">
        <v>16747</v>
      </c>
      <c r="I1796" s="1">
        <v>536499</v>
      </c>
      <c r="J1796" s="1">
        <v>536439</v>
      </c>
      <c r="K1796" s="1">
        <v>537720</v>
      </c>
      <c r="L1796" s="1">
        <v>540487</v>
      </c>
      <c r="M1796" s="1">
        <v>544465</v>
      </c>
      <c r="N1796" s="1">
        <v>548112</v>
      </c>
      <c r="O1796" s="1">
        <v>551024</v>
      </c>
      <c r="P1796" s="1">
        <v>552949</v>
      </c>
      <c r="Q1796" s="1">
        <v>555630</v>
      </c>
      <c r="T1796"/>
    </row>
    <row r="1797" spans="1:20" x14ac:dyDescent="0.15">
      <c r="A1797" t="s">
        <v>12100</v>
      </c>
      <c r="B1797">
        <v>34041</v>
      </c>
      <c r="C1797" t="s">
        <v>12101</v>
      </c>
      <c r="D1797" t="str">
        <f t="shared" si="84"/>
        <v>New Jersey</v>
      </c>
      <c r="E1797" t="str">
        <f t="shared" si="85"/>
        <v xml:space="preserve">Warren </v>
      </c>
      <c r="F1797" t="s">
        <v>15238</v>
      </c>
      <c r="G1797" t="s">
        <v>14816</v>
      </c>
      <c r="H1797" s="47" t="s">
        <v>16757</v>
      </c>
      <c r="I1797" s="1">
        <v>108692</v>
      </c>
      <c r="J1797" s="1">
        <v>108655</v>
      </c>
      <c r="K1797" s="1">
        <v>108657</v>
      </c>
      <c r="L1797" s="1">
        <v>108114</v>
      </c>
      <c r="M1797" s="1">
        <v>107635</v>
      </c>
      <c r="N1797" s="1">
        <v>106984</v>
      </c>
      <c r="O1797" s="1">
        <v>107169</v>
      </c>
      <c r="P1797" s="1">
        <v>107071</v>
      </c>
      <c r="Q1797" s="1">
        <v>106617</v>
      </c>
      <c r="T1797"/>
    </row>
    <row r="1798" spans="1:20" x14ac:dyDescent="0.15">
      <c r="A1798" t="s">
        <v>12102</v>
      </c>
      <c r="B1798">
        <v>35001</v>
      </c>
      <c r="C1798" t="s">
        <v>12103</v>
      </c>
      <c r="D1798" t="str">
        <f t="shared" si="84"/>
        <v>New Mexico</v>
      </c>
      <c r="E1798" t="str">
        <f t="shared" si="85"/>
        <v xml:space="preserve">Bernalillo </v>
      </c>
      <c r="F1798" t="s">
        <v>15882</v>
      </c>
      <c r="G1798" t="s">
        <v>14817</v>
      </c>
      <c r="H1798" s="4" t="s">
        <v>8438</v>
      </c>
      <c r="I1798" s="1">
        <v>662564</v>
      </c>
      <c r="J1798" s="1">
        <v>662547</v>
      </c>
      <c r="K1798" s="1">
        <v>664109</v>
      </c>
      <c r="L1798" s="1">
        <v>669295</v>
      </c>
      <c r="M1798" s="1">
        <v>672685</v>
      </c>
      <c r="N1798" s="1">
        <v>674460</v>
      </c>
      <c r="O1798" s="1">
        <v>674829</v>
      </c>
      <c r="P1798" s="1">
        <v>674959</v>
      </c>
      <c r="Q1798" s="1">
        <v>676953</v>
      </c>
      <c r="T1798"/>
    </row>
    <row r="1799" spans="1:20" x14ac:dyDescent="0.15">
      <c r="A1799" t="s">
        <v>12104</v>
      </c>
      <c r="B1799">
        <v>35003</v>
      </c>
      <c r="C1799" t="s">
        <v>12105</v>
      </c>
      <c r="D1799" t="str">
        <f t="shared" si="84"/>
        <v>New Mexico</v>
      </c>
      <c r="E1799" t="str">
        <f t="shared" si="85"/>
        <v xml:space="preserve">Catron </v>
      </c>
      <c r="F1799" t="s">
        <v>15883</v>
      </c>
      <c r="G1799" t="s">
        <v>14817</v>
      </c>
      <c r="H1799" s="25" t="s">
        <v>16763</v>
      </c>
      <c r="I1799" s="1">
        <v>3725</v>
      </c>
      <c r="J1799" s="1">
        <v>3729</v>
      </c>
      <c r="K1799" s="1">
        <v>3739</v>
      </c>
      <c r="L1799" s="1">
        <v>3715</v>
      </c>
      <c r="M1799" s="1">
        <v>3651</v>
      </c>
      <c r="N1799" s="1">
        <v>3580</v>
      </c>
      <c r="O1799" s="1">
        <v>3538</v>
      </c>
      <c r="P1799" s="1">
        <v>3459</v>
      </c>
      <c r="Q1799" s="1">
        <v>3508</v>
      </c>
      <c r="T1799"/>
    </row>
    <row r="1800" spans="1:20" x14ac:dyDescent="0.15">
      <c r="A1800" t="s">
        <v>12106</v>
      </c>
      <c r="B1800">
        <v>35005</v>
      </c>
      <c r="C1800" t="s">
        <v>12107</v>
      </c>
      <c r="D1800" t="str">
        <f t="shared" si="84"/>
        <v>New Mexico</v>
      </c>
      <c r="E1800" t="str">
        <f t="shared" si="85"/>
        <v xml:space="preserve">Chaves </v>
      </c>
      <c r="F1800" t="s">
        <v>15884</v>
      </c>
      <c r="G1800" t="s">
        <v>14817</v>
      </c>
      <c r="H1800" s="25" t="s">
        <v>475</v>
      </c>
      <c r="I1800" s="1">
        <v>65645</v>
      </c>
      <c r="J1800" s="1">
        <v>65651</v>
      </c>
      <c r="K1800" s="1">
        <v>65753</v>
      </c>
      <c r="L1800" s="1">
        <v>65646</v>
      </c>
      <c r="M1800" s="1">
        <v>65705</v>
      </c>
      <c r="N1800" s="1">
        <v>65861</v>
      </c>
      <c r="O1800" s="1">
        <v>65672</v>
      </c>
      <c r="P1800" s="1">
        <v>65529</v>
      </c>
      <c r="Q1800" s="1">
        <v>65282</v>
      </c>
      <c r="T1800"/>
    </row>
    <row r="1801" spans="1:20" x14ac:dyDescent="0.15">
      <c r="A1801" t="s">
        <v>12108</v>
      </c>
      <c r="B1801">
        <v>35006</v>
      </c>
      <c r="C1801" t="s">
        <v>12109</v>
      </c>
      <c r="D1801" t="str">
        <f t="shared" si="84"/>
        <v>New Mexico</v>
      </c>
      <c r="E1801" t="str">
        <f t="shared" si="85"/>
        <v xml:space="preserve">Cibola </v>
      </c>
      <c r="F1801" t="s">
        <v>15885</v>
      </c>
      <c r="G1801" t="s">
        <v>14817</v>
      </c>
      <c r="H1801" s="25" t="s">
        <v>16763</v>
      </c>
      <c r="I1801" s="1">
        <v>27213</v>
      </c>
      <c r="J1801" s="1">
        <v>27215</v>
      </c>
      <c r="K1801" s="1">
        <v>27314</v>
      </c>
      <c r="L1801" s="1">
        <v>27508</v>
      </c>
      <c r="M1801" s="1">
        <v>27316</v>
      </c>
      <c r="N1801" s="1">
        <v>27439</v>
      </c>
      <c r="O1801" s="1">
        <v>27303</v>
      </c>
      <c r="P1801" s="1">
        <v>27322</v>
      </c>
      <c r="Q1801" s="1">
        <v>27487</v>
      </c>
      <c r="T1801"/>
    </row>
    <row r="1802" spans="1:20" x14ac:dyDescent="0.15">
      <c r="A1802" t="s">
        <v>12110</v>
      </c>
      <c r="B1802">
        <v>35007</v>
      </c>
      <c r="C1802" t="s">
        <v>12111</v>
      </c>
      <c r="D1802" t="str">
        <f t="shared" si="84"/>
        <v>New Mexico</v>
      </c>
      <c r="E1802" t="str">
        <f t="shared" si="85"/>
        <v xml:space="preserve">Colfax </v>
      </c>
      <c r="F1802" t="s">
        <v>15821</v>
      </c>
      <c r="G1802" t="s">
        <v>14817</v>
      </c>
      <c r="H1802" s="4" t="s">
        <v>8438</v>
      </c>
      <c r="I1802" s="1">
        <v>13750</v>
      </c>
      <c r="J1802" s="1">
        <v>13750</v>
      </c>
      <c r="K1802" s="1">
        <v>13736</v>
      </c>
      <c r="L1802" s="1">
        <v>13614</v>
      </c>
      <c r="M1802" s="1">
        <v>13226</v>
      </c>
      <c r="N1802" s="1">
        <v>13039</v>
      </c>
      <c r="O1802" s="1">
        <v>12674</v>
      </c>
      <c r="P1802" s="1">
        <v>12387</v>
      </c>
      <c r="Q1802" s="1">
        <v>12253</v>
      </c>
      <c r="T1802"/>
    </row>
    <row r="1803" spans="1:20" x14ac:dyDescent="0.15">
      <c r="A1803" t="s">
        <v>12112</v>
      </c>
      <c r="B1803">
        <v>35009</v>
      </c>
      <c r="C1803" t="s">
        <v>12113</v>
      </c>
      <c r="D1803" t="str">
        <f t="shared" si="84"/>
        <v>New Mexico</v>
      </c>
      <c r="E1803" t="str">
        <f t="shared" si="85"/>
        <v xml:space="preserve">Curry </v>
      </c>
      <c r="F1803" t="s">
        <v>15886</v>
      </c>
      <c r="G1803" t="s">
        <v>14817</v>
      </c>
      <c r="H1803" s="4" t="s">
        <v>8438</v>
      </c>
      <c r="I1803" s="1">
        <v>48376</v>
      </c>
      <c r="J1803" s="1">
        <v>48376</v>
      </c>
      <c r="K1803" s="1">
        <v>48959</v>
      </c>
      <c r="L1803" s="1">
        <v>49699</v>
      </c>
      <c r="M1803" s="1">
        <v>50690</v>
      </c>
      <c r="N1803" s="1">
        <v>50574</v>
      </c>
      <c r="O1803" s="1">
        <v>50969</v>
      </c>
      <c r="P1803" s="1">
        <v>50206</v>
      </c>
      <c r="Q1803" s="1">
        <v>50280</v>
      </c>
      <c r="T1803"/>
    </row>
    <row r="1804" spans="1:20" x14ac:dyDescent="0.15">
      <c r="A1804" t="s">
        <v>12114</v>
      </c>
      <c r="B1804">
        <v>35011</v>
      </c>
      <c r="C1804" t="s">
        <v>12115</v>
      </c>
      <c r="D1804" t="str">
        <f t="shared" si="84"/>
        <v>New Mexico</v>
      </c>
      <c r="E1804" t="str">
        <f t="shared" si="85"/>
        <v xml:space="preserve">De Baca </v>
      </c>
      <c r="F1804" t="s">
        <v>15887</v>
      </c>
      <c r="G1804" t="s">
        <v>14817</v>
      </c>
      <c r="H1804" s="4" t="s">
        <v>8438</v>
      </c>
      <c r="I1804" s="1">
        <v>2022</v>
      </c>
      <c r="J1804" s="1">
        <v>2022</v>
      </c>
      <c r="K1804" s="1">
        <v>2019</v>
      </c>
      <c r="L1804" s="1">
        <v>1972</v>
      </c>
      <c r="M1804" s="1">
        <v>1941</v>
      </c>
      <c r="N1804" s="1">
        <v>1893</v>
      </c>
      <c r="O1804" s="1">
        <v>1823</v>
      </c>
      <c r="P1804" s="1">
        <v>1831</v>
      </c>
      <c r="Q1804" s="1">
        <v>1793</v>
      </c>
      <c r="T1804"/>
    </row>
    <row r="1805" spans="1:20" x14ac:dyDescent="0.15">
      <c r="A1805" t="s">
        <v>12116</v>
      </c>
      <c r="B1805">
        <v>35013</v>
      </c>
      <c r="C1805" t="s">
        <v>12117</v>
      </c>
      <c r="D1805" t="str">
        <f t="shared" si="84"/>
        <v>New Mexico</v>
      </c>
      <c r="E1805" t="str">
        <f t="shared" si="85"/>
        <v xml:space="preserve">Doña Ana </v>
      </c>
      <c r="F1805" t="s">
        <v>15888</v>
      </c>
      <c r="G1805" t="s">
        <v>14817</v>
      </c>
      <c r="H1805" s="4" t="s">
        <v>8438</v>
      </c>
      <c r="I1805" s="1">
        <v>209233</v>
      </c>
      <c r="J1805" s="1">
        <v>209235</v>
      </c>
      <c r="K1805" s="1">
        <v>210203</v>
      </c>
      <c r="L1805" s="1">
        <v>212869</v>
      </c>
      <c r="M1805" s="1">
        <v>214162</v>
      </c>
      <c r="N1805" s="1">
        <v>213651</v>
      </c>
      <c r="O1805" s="1">
        <v>213536</v>
      </c>
      <c r="P1805" s="1">
        <v>213567</v>
      </c>
      <c r="Q1805" s="1">
        <v>214207</v>
      </c>
      <c r="T1805"/>
    </row>
    <row r="1806" spans="1:20" x14ac:dyDescent="0.15">
      <c r="A1806" t="s">
        <v>12118</v>
      </c>
      <c r="B1806">
        <v>35015</v>
      </c>
      <c r="C1806" t="s">
        <v>12119</v>
      </c>
      <c r="D1806" t="str">
        <f t="shared" si="84"/>
        <v>New Mexico</v>
      </c>
      <c r="E1806" t="str">
        <f t="shared" si="85"/>
        <v xml:space="preserve">Eddy </v>
      </c>
      <c r="F1806" t="s">
        <v>15889</v>
      </c>
      <c r="G1806" t="s">
        <v>14817</v>
      </c>
      <c r="H1806" s="25" t="s">
        <v>475</v>
      </c>
      <c r="I1806" s="1">
        <v>53829</v>
      </c>
      <c r="J1806" s="1">
        <v>53829</v>
      </c>
      <c r="K1806" s="1">
        <v>53906</v>
      </c>
      <c r="L1806" s="1">
        <v>54045</v>
      </c>
      <c r="M1806" s="1">
        <v>54424</v>
      </c>
      <c r="N1806" s="1">
        <v>55599</v>
      </c>
      <c r="O1806" s="1">
        <v>56591</v>
      </c>
      <c r="P1806" s="1">
        <v>57611</v>
      </c>
      <c r="Q1806" s="1">
        <v>57621</v>
      </c>
      <c r="T1806"/>
    </row>
    <row r="1807" spans="1:20" x14ac:dyDescent="0.15">
      <c r="A1807" t="s">
        <v>12120</v>
      </c>
      <c r="B1807">
        <v>35017</v>
      </c>
      <c r="C1807" t="s">
        <v>12121</v>
      </c>
      <c r="D1807" t="str">
        <f t="shared" si="84"/>
        <v>New Mexico</v>
      </c>
      <c r="E1807" t="str">
        <f t="shared" si="85"/>
        <v xml:space="preserve">Grant </v>
      </c>
      <c r="F1807" t="s">
        <v>14931</v>
      </c>
      <c r="G1807" t="s">
        <v>14817</v>
      </c>
      <c r="H1807" s="25" t="s">
        <v>16763</v>
      </c>
      <c r="I1807" s="1">
        <v>29514</v>
      </c>
      <c r="J1807" s="1">
        <v>29514</v>
      </c>
      <c r="K1807" s="1">
        <v>29399</v>
      </c>
      <c r="L1807" s="1">
        <v>29393</v>
      </c>
      <c r="M1807" s="1">
        <v>29320</v>
      </c>
      <c r="N1807" s="1">
        <v>29241</v>
      </c>
      <c r="O1807" s="1">
        <v>28988</v>
      </c>
      <c r="P1807" s="1">
        <v>28564</v>
      </c>
      <c r="Q1807" s="1">
        <v>28280</v>
      </c>
      <c r="T1807"/>
    </row>
    <row r="1808" spans="1:20" x14ac:dyDescent="0.15">
      <c r="A1808" t="s">
        <v>12122</v>
      </c>
      <c r="B1808">
        <v>35019</v>
      </c>
      <c r="C1808" t="s">
        <v>12123</v>
      </c>
      <c r="D1808" t="str">
        <f t="shared" si="84"/>
        <v>New Mexico</v>
      </c>
      <c r="E1808" t="str">
        <f t="shared" si="85"/>
        <v xml:space="preserve">Guadalupe </v>
      </c>
      <c r="F1808" t="s">
        <v>15890</v>
      </c>
      <c r="G1808" t="s">
        <v>14817</v>
      </c>
      <c r="H1808" s="4" t="s">
        <v>8438</v>
      </c>
      <c r="I1808" s="1">
        <v>4687</v>
      </c>
      <c r="J1808" s="1">
        <v>4687</v>
      </c>
      <c r="K1808" s="1">
        <v>4692</v>
      </c>
      <c r="L1808" s="1">
        <v>4651</v>
      </c>
      <c r="M1808" s="1">
        <v>4612</v>
      </c>
      <c r="N1808" s="1">
        <v>4549</v>
      </c>
      <c r="O1808" s="1">
        <v>4445</v>
      </c>
      <c r="P1808" s="1">
        <v>4364</v>
      </c>
      <c r="Q1808" s="1">
        <v>4376</v>
      </c>
      <c r="T1808"/>
    </row>
    <row r="1809" spans="1:20" x14ac:dyDescent="0.15">
      <c r="A1809" t="s">
        <v>12124</v>
      </c>
      <c r="B1809">
        <v>35021</v>
      </c>
      <c r="C1809" t="s">
        <v>12125</v>
      </c>
      <c r="D1809" t="str">
        <f t="shared" si="84"/>
        <v>New Mexico</v>
      </c>
      <c r="E1809" t="str">
        <f t="shared" si="85"/>
        <v xml:space="preserve">Harding </v>
      </c>
      <c r="F1809" t="s">
        <v>15891</v>
      </c>
      <c r="G1809" t="s">
        <v>14817</v>
      </c>
      <c r="H1809" s="4" t="s">
        <v>8438</v>
      </c>
      <c r="I1809" s="1">
        <v>695</v>
      </c>
      <c r="J1809" s="1">
        <v>695</v>
      </c>
      <c r="K1809" s="1">
        <v>687</v>
      </c>
      <c r="L1809" s="1">
        <v>711</v>
      </c>
      <c r="M1809" s="1">
        <v>698</v>
      </c>
      <c r="N1809" s="1">
        <v>688</v>
      </c>
      <c r="O1809" s="1">
        <v>680</v>
      </c>
      <c r="P1809" s="1">
        <v>699</v>
      </c>
      <c r="Q1809" s="1">
        <v>665</v>
      </c>
      <c r="T1809"/>
    </row>
    <row r="1810" spans="1:20" x14ac:dyDescent="0.15">
      <c r="A1810" t="s">
        <v>12126</v>
      </c>
      <c r="B1810">
        <v>35023</v>
      </c>
      <c r="C1810" t="s">
        <v>12127</v>
      </c>
      <c r="D1810" t="str">
        <f t="shared" si="84"/>
        <v>New Mexico</v>
      </c>
      <c r="E1810" t="str">
        <f t="shared" si="85"/>
        <v xml:space="preserve">Hidalgo </v>
      </c>
      <c r="F1810" t="s">
        <v>15892</v>
      </c>
      <c r="G1810" t="s">
        <v>14817</v>
      </c>
      <c r="H1810" s="25" t="s">
        <v>16763</v>
      </c>
      <c r="I1810" s="1">
        <v>4894</v>
      </c>
      <c r="J1810" s="1">
        <v>4895</v>
      </c>
      <c r="K1810" s="1">
        <v>4855</v>
      </c>
      <c r="L1810" s="1">
        <v>4840</v>
      </c>
      <c r="M1810" s="1">
        <v>4785</v>
      </c>
      <c r="N1810" s="1">
        <v>4616</v>
      </c>
      <c r="O1810" s="1">
        <v>4539</v>
      </c>
      <c r="P1810" s="1">
        <v>4414</v>
      </c>
      <c r="Q1810" s="1">
        <v>4302</v>
      </c>
      <c r="T1810"/>
    </row>
    <row r="1811" spans="1:20" x14ac:dyDescent="0.15">
      <c r="A1811" t="s">
        <v>12128</v>
      </c>
      <c r="B1811">
        <v>35025</v>
      </c>
      <c r="C1811" t="s">
        <v>12129</v>
      </c>
      <c r="D1811" t="str">
        <f t="shared" si="84"/>
        <v>New Mexico</v>
      </c>
      <c r="E1811" t="str">
        <f t="shared" si="85"/>
        <v xml:space="preserve">Lea </v>
      </c>
      <c r="F1811" t="s">
        <v>15893</v>
      </c>
      <c r="G1811" t="s">
        <v>14817</v>
      </c>
      <c r="H1811" s="47" t="s">
        <v>475</v>
      </c>
      <c r="I1811" s="1">
        <v>64727</v>
      </c>
      <c r="J1811" s="1">
        <v>64727</v>
      </c>
      <c r="K1811" s="1">
        <v>64623</v>
      </c>
      <c r="L1811" s="1">
        <v>65037</v>
      </c>
      <c r="M1811" s="1">
        <v>66182</v>
      </c>
      <c r="N1811" s="1">
        <v>68164</v>
      </c>
      <c r="O1811" s="1">
        <v>69707</v>
      </c>
      <c r="P1811" s="1">
        <v>70848</v>
      </c>
      <c r="Q1811" s="1">
        <v>69749</v>
      </c>
      <c r="T1811"/>
    </row>
    <row r="1812" spans="1:20" x14ac:dyDescent="0.15">
      <c r="A1812" t="s">
        <v>12130</v>
      </c>
      <c r="B1812">
        <v>35027</v>
      </c>
      <c r="C1812" t="s">
        <v>12131</v>
      </c>
      <c r="D1812" t="str">
        <f t="shared" si="84"/>
        <v>New Mexico</v>
      </c>
      <c r="E1812" t="str">
        <f t="shared" si="85"/>
        <v xml:space="preserve">Lincoln </v>
      </c>
      <c r="F1812" t="s">
        <v>14939</v>
      </c>
      <c r="G1812" t="s">
        <v>14817</v>
      </c>
      <c r="H1812" s="4" t="s">
        <v>8438</v>
      </c>
      <c r="I1812" s="1">
        <v>20497</v>
      </c>
      <c r="J1812" s="1">
        <v>20497</v>
      </c>
      <c r="K1812" s="1">
        <v>20463</v>
      </c>
      <c r="L1812" s="1">
        <v>20394</v>
      </c>
      <c r="M1812" s="1">
        <v>20198</v>
      </c>
      <c r="N1812" s="1">
        <v>19979</v>
      </c>
      <c r="O1812" s="1">
        <v>19635</v>
      </c>
      <c r="P1812" s="1">
        <v>19391</v>
      </c>
      <c r="Q1812" s="1">
        <v>19429</v>
      </c>
      <c r="T1812"/>
    </row>
    <row r="1813" spans="1:20" x14ac:dyDescent="0.15">
      <c r="A1813" t="s">
        <v>12132</v>
      </c>
      <c r="B1813">
        <v>35028</v>
      </c>
      <c r="C1813" t="s">
        <v>12133</v>
      </c>
      <c r="D1813" t="str">
        <f t="shared" si="84"/>
        <v>New Mexico</v>
      </c>
      <c r="E1813" t="str">
        <f t="shared" si="85"/>
        <v xml:space="preserve">Los Alamos </v>
      </c>
      <c r="F1813" t="s">
        <v>15894</v>
      </c>
      <c r="G1813" t="s">
        <v>14817</v>
      </c>
      <c r="H1813" s="4" t="s">
        <v>8438</v>
      </c>
      <c r="I1813" s="1">
        <v>17950</v>
      </c>
      <c r="J1813" s="1">
        <v>17950</v>
      </c>
      <c r="K1813" s="1">
        <v>18012</v>
      </c>
      <c r="L1813" s="1">
        <v>18174</v>
      </c>
      <c r="M1813" s="1">
        <v>18149</v>
      </c>
      <c r="N1813" s="1">
        <v>17817</v>
      </c>
      <c r="O1813" s="1">
        <v>17668</v>
      </c>
      <c r="P1813" s="1">
        <v>17696</v>
      </c>
      <c r="Q1813" s="1">
        <v>18147</v>
      </c>
      <c r="T1813"/>
    </row>
    <row r="1814" spans="1:20" x14ac:dyDescent="0.15">
      <c r="A1814" t="s">
        <v>12134</v>
      </c>
      <c r="B1814">
        <v>35029</v>
      </c>
      <c r="C1814" t="s">
        <v>12135</v>
      </c>
      <c r="D1814" t="str">
        <f t="shared" si="84"/>
        <v>New Mexico</v>
      </c>
      <c r="E1814" t="str">
        <f t="shared" si="85"/>
        <v xml:space="preserve">Luna </v>
      </c>
      <c r="F1814" t="s">
        <v>15895</v>
      </c>
      <c r="G1814" t="s">
        <v>14817</v>
      </c>
      <c r="H1814" s="25" t="s">
        <v>16763</v>
      </c>
      <c r="I1814" s="1">
        <v>25095</v>
      </c>
      <c r="J1814" s="1">
        <v>25095</v>
      </c>
      <c r="K1814" s="1">
        <v>25108</v>
      </c>
      <c r="L1814" s="1">
        <v>25135</v>
      </c>
      <c r="M1814" s="1">
        <v>24983</v>
      </c>
      <c r="N1814" s="1">
        <v>24686</v>
      </c>
      <c r="O1814" s="1">
        <v>24540</v>
      </c>
      <c r="P1814" s="1">
        <v>24476</v>
      </c>
      <c r="Q1814" s="1">
        <v>24450</v>
      </c>
      <c r="T1814"/>
    </row>
    <row r="1815" spans="1:20" x14ac:dyDescent="0.15">
      <c r="A1815" t="s">
        <v>12136</v>
      </c>
      <c r="B1815">
        <v>35031</v>
      </c>
      <c r="C1815" t="s">
        <v>12137</v>
      </c>
      <c r="D1815" t="str">
        <f t="shared" si="84"/>
        <v>New Mexico</v>
      </c>
      <c r="E1815" t="str">
        <f t="shared" si="85"/>
        <v xml:space="preserve">McKinley </v>
      </c>
      <c r="F1815" t="s">
        <v>15896</v>
      </c>
      <c r="G1815" t="s">
        <v>14817</v>
      </c>
      <c r="H1815" s="25" t="s">
        <v>16763</v>
      </c>
      <c r="I1815" s="1">
        <v>71492</v>
      </c>
      <c r="J1815" s="1">
        <v>71488</v>
      </c>
      <c r="K1815" s="1">
        <v>71743</v>
      </c>
      <c r="L1815" s="1">
        <v>73488</v>
      </c>
      <c r="M1815" s="1">
        <v>72691</v>
      </c>
      <c r="N1815" s="1">
        <v>73270</v>
      </c>
      <c r="O1815" s="1">
        <v>74044</v>
      </c>
      <c r="P1815" s="1">
        <v>76800</v>
      </c>
      <c r="Q1815" s="1">
        <v>74923</v>
      </c>
      <c r="T1815"/>
    </row>
    <row r="1816" spans="1:20" x14ac:dyDescent="0.15">
      <c r="A1816" t="s">
        <v>12138</v>
      </c>
      <c r="B1816">
        <v>35033</v>
      </c>
      <c r="C1816" t="s">
        <v>12139</v>
      </c>
      <c r="D1816" t="str">
        <f t="shared" si="84"/>
        <v>New Mexico</v>
      </c>
      <c r="E1816" t="str">
        <f t="shared" si="85"/>
        <v xml:space="preserve">Mora </v>
      </c>
      <c r="F1816" t="s">
        <v>15897</v>
      </c>
      <c r="G1816" t="s">
        <v>14817</v>
      </c>
      <c r="H1816" s="4" t="s">
        <v>8438</v>
      </c>
      <c r="I1816" s="1">
        <v>4881</v>
      </c>
      <c r="J1816" s="1">
        <v>4881</v>
      </c>
      <c r="K1816" s="1">
        <v>4884</v>
      </c>
      <c r="L1816" s="1">
        <v>4781</v>
      </c>
      <c r="M1816" s="1">
        <v>4675</v>
      </c>
      <c r="N1816" s="1">
        <v>4665</v>
      </c>
      <c r="O1816" s="1">
        <v>4571</v>
      </c>
      <c r="P1816" s="1">
        <v>4577</v>
      </c>
      <c r="Q1816" s="1">
        <v>4504</v>
      </c>
      <c r="T1816"/>
    </row>
    <row r="1817" spans="1:20" x14ac:dyDescent="0.15">
      <c r="A1817" t="s">
        <v>12140</v>
      </c>
      <c r="B1817">
        <v>35035</v>
      </c>
      <c r="C1817" t="s">
        <v>12141</v>
      </c>
      <c r="D1817" t="str">
        <f t="shared" si="84"/>
        <v>New Mexico</v>
      </c>
      <c r="E1817" t="str">
        <f t="shared" si="85"/>
        <v xml:space="preserve">Otero </v>
      </c>
      <c r="F1817" t="s">
        <v>15062</v>
      </c>
      <c r="G1817" t="s">
        <v>14817</v>
      </c>
      <c r="H1817" s="4" t="s">
        <v>8438</v>
      </c>
      <c r="I1817" s="1">
        <v>63797</v>
      </c>
      <c r="J1817" s="1">
        <v>63799</v>
      </c>
      <c r="K1817" s="1">
        <v>64356</v>
      </c>
      <c r="L1817" s="1">
        <v>65494</v>
      </c>
      <c r="M1817" s="1">
        <v>66016</v>
      </c>
      <c r="N1817" s="1">
        <v>65813</v>
      </c>
      <c r="O1817" s="1">
        <v>64994</v>
      </c>
      <c r="P1817" s="1">
        <v>64430</v>
      </c>
      <c r="Q1817" s="1">
        <v>65410</v>
      </c>
      <c r="T1817"/>
    </row>
    <row r="1818" spans="1:20" x14ac:dyDescent="0.15">
      <c r="A1818" t="s">
        <v>12142</v>
      </c>
      <c r="B1818">
        <v>35037</v>
      </c>
      <c r="C1818" t="s">
        <v>12143</v>
      </c>
      <c r="D1818" t="str">
        <f t="shared" si="84"/>
        <v>New Mexico</v>
      </c>
      <c r="E1818" t="str">
        <f t="shared" si="85"/>
        <v xml:space="preserve">Quay </v>
      </c>
      <c r="F1818" t="s">
        <v>15898</v>
      </c>
      <c r="G1818" t="s">
        <v>14817</v>
      </c>
      <c r="H1818" s="4" t="s">
        <v>8438</v>
      </c>
      <c r="I1818" s="1">
        <v>9041</v>
      </c>
      <c r="J1818" s="1">
        <v>9041</v>
      </c>
      <c r="K1818" s="1">
        <v>9064</v>
      </c>
      <c r="L1818" s="1">
        <v>9082</v>
      </c>
      <c r="M1818" s="1">
        <v>8816</v>
      </c>
      <c r="N1818" s="1">
        <v>8687</v>
      </c>
      <c r="O1818" s="1">
        <v>8454</v>
      </c>
      <c r="P1818" s="1">
        <v>8452</v>
      </c>
      <c r="Q1818" s="1">
        <v>8365</v>
      </c>
      <c r="T1818"/>
    </row>
    <row r="1819" spans="1:20" x14ac:dyDescent="0.15">
      <c r="A1819" t="s">
        <v>12144</v>
      </c>
      <c r="B1819">
        <v>35039</v>
      </c>
      <c r="C1819" t="s">
        <v>12145</v>
      </c>
      <c r="D1819" t="str">
        <f t="shared" si="84"/>
        <v>New Mexico</v>
      </c>
      <c r="E1819" t="str">
        <f t="shared" si="85"/>
        <v xml:space="preserve">Rio Arriba </v>
      </c>
      <c r="F1819" t="s">
        <v>15899</v>
      </c>
      <c r="G1819" t="s">
        <v>14817</v>
      </c>
      <c r="H1819" s="4" t="s">
        <v>138</v>
      </c>
      <c r="I1819" s="1">
        <v>40246</v>
      </c>
      <c r="J1819" s="1">
        <v>40244</v>
      </c>
      <c r="K1819" s="1">
        <v>40310</v>
      </c>
      <c r="L1819" s="1">
        <v>40313</v>
      </c>
      <c r="M1819" s="1">
        <v>40254</v>
      </c>
      <c r="N1819" s="1">
        <v>40058</v>
      </c>
      <c r="O1819" s="1">
        <v>39742</v>
      </c>
      <c r="P1819" s="1">
        <v>39526</v>
      </c>
      <c r="Q1819" s="1">
        <v>40040</v>
      </c>
      <c r="T1819"/>
    </row>
    <row r="1820" spans="1:20" x14ac:dyDescent="0.15">
      <c r="A1820" t="s">
        <v>12146</v>
      </c>
      <c r="B1820">
        <v>35041</v>
      </c>
      <c r="C1820" t="s">
        <v>12147</v>
      </c>
      <c r="D1820" t="str">
        <f t="shared" si="84"/>
        <v>New Mexico</v>
      </c>
      <c r="E1820" t="str">
        <f t="shared" si="85"/>
        <v xml:space="preserve">Roosevelt </v>
      </c>
      <c r="F1820" t="s">
        <v>15803</v>
      </c>
      <c r="G1820" t="s">
        <v>14817</v>
      </c>
      <c r="H1820" s="25" t="s">
        <v>475</v>
      </c>
      <c r="I1820" s="1">
        <v>19846</v>
      </c>
      <c r="J1820" s="1">
        <v>19840</v>
      </c>
      <c r="K1820" s="1">
        <v>20007</v>
      </c>
      <c r="L1820" s="1">
        <v>20461</v>
      </c>
      <c r="M1820" s="1">
        <v>20341</v>
      </c>
      <c r="N1820" s="1">
        <v>19996</v>
      </c>
      <c r="O1820" s="1">
        <v>19599</v>
      </c>
      <c r="P1820" s="1">
        <v>19074</v>
      </c>
      <c r="Q1820" s="1">
        <v>19082</v>
      </c>
      <c r="T1820"/>
    </row>
    <row r="1821" spans="1:20" x14ac:dyDescent="0.15">
      <c r="A1821" t="s">
        <v>12148</v>
      </c>
      <c r="B1821">
        <v>35043</v>
      </c>
      <c r="C1821" t="s">
        <v>12149</v>
      </c>
      <c r="D1821" t="str">
        <f t="shared" si="84"/>
        <v>New Mexico</v>
      </c>
      <c r="E1821" t="str">
        <f t="shared" si="85"/>
        <v xml:space="preserve">Sandoval </v>
      </c>
      <c r="F1821" t="s">
        <v>15900</v>
      </c>
      <c r="G1821" t="s">
        <v>14817</v>
      </c>
      <c r="H1821" s="25" t="s">
        <v>16763</v>
      </c>
      <c r="I1821" s="1">
        <v>131561</v>
      </c>
      <c r="J1821" s="1">
        <v>131578</v>
      </c>
      <c r="K1821" s="1">
        <v>132370</v>
      </c>
      <c r="L1821" s="1">
        <v>134246</v>
      </c>
      <c r="M1821" s="1">
        <v>135383</v>
      </c>
      <c r="N1821" s="1">
        <v>136482</v>
      </c>
      <c r="O1821" s="1">
        <v>137540</v>
      </c>
      <c r="P1821" s="1">
        <v>139157</v>
      </c>
      <c r="Q1821" s="1">
        <v>142025</v>
      </c>
      <c r="T1821"/>
    </row>
    <row r="1822" spans="1:20" x14ac:dyDescent="0.15">
      <c r="A1822" t="s">
        <v>12150</v>
      </c>
      <c r="B1822">
        <v>35045</v>
      </c>
      <c r="C1822" t="s">
        <v>12151</v>
      </c>
      <c r="D1822" t="str">
        <f t="shared" si="84"/>
        <v>New Mexico</v>
      </c>
      <c r="E1822" t="str">
        <f t="shared" si="85"/>
        <v xml:space="preserve">San Juan </v>
      </c>
      <c r="F1822" t="s">
        <v>15072</v>
      </c>
      <c r="G1822" t="s">
        <v>14817</v>
      </c>
      <c r="H1822" s="4" t="s">
        <v>138</v>
      </c>
      <c r="I1822" s="1">
        <v>130044</v>
      </c>
      <c r="J1822" s="1">
        <v>130045</v>
      </c>
      <c r="K1822" s="1">
        <v>130135</v>
      </c>
      <c r="L1822" s="1">
        <v>127991</v>
      </c>
      <c r="M1822" s="1">
        <v>128331</v>
      </c>
      <c r="N1822" s="1">
        <v>126518</v>
      </c>
      <c r="O1822" s="1">
        <v>124055</v>
      </c>
      <c r="P1822" s="1">
        <v>118701</v>
      </c>
      <c r="Q1822" s="1">
        <v>115079</v>
      </c>
      <c r="T1822"/>
    </row>
    <row r="1823" spans="1:20" x14ac:dyDescent="0.15">
      <c r="A1823" t="s">
        <v>12152</v>
      </c>
      <c r="B1823">
        <v>35047</v>
      </c>
      <c r="C1823" t="s">
        <v>12153</v>
      </c>
      <c r="D1823" t="str">
        <f t="shared" si="84"/>
        <v>New Mexico</v>
      </c>
      <c r="E1823" t="str">
        <f t="shared" si="85"/>
        <v xml:space="preserve">San Miguel </v>
      </c>
      <c r="F1823" t="s">
        <v>15073</v>
      </c>
      <c r="G1823" t="s">
        <v>14817</v>
      </c>
      <c r="H1823" s="4" t="s">
        <v>8438</v>
      </c>
      <c r="I1823" s="1">
        <v>29393</v>
      </c>
      <c r="J1823" s="1">
        <v>29393</v>
      </c>
      <c r="K1823" s="1">
        <v>29401</v>
      </c>
      <c r="L1823" s="1">
        <v>29335</v>
      </c>
      <c r="M1823" s="1">
        <v>29026</v>
      </c>
      <c r="N1823" s="1">
        <v>28696</v>
      </c>
      <c r="O1823" s="1">
        <v>28318</v>
      </c>
      <c r="P1823" s="1">
        <v>27951</v>
      </c>
      <c r="Q1823" s="1">
        <v>27760</v>
      </c>
      <c r="T1823"/>
    </row>
    <row r="1824" spans="1:20" x14ac:dyDescent="0.15">
      <c r="A1824" t="s">
        <v>12154</v>
      </c>
      <c r="B1824">
        <v>35049</v>
      </c>
      <c r="C1824" t="s">
        <v>12155</v>
      </c>
      <c r="D1824" t="str">
        <f t="shared" si="84"/>
        <v>New Mexico</v>
      </c>
      <c r="E1824" t="str">
        <f t="shared" si="85"/>
        <v xml:space="preserve">Santa Fe </v>
      </c>
      <c r="F1824" t="s">
        <v>15901</v>
      </c>
      <c r="G1824" t="s">
        <v>14817</v>
      </c>
      <c r="H1824" s="4" t="s">
        <v>8438</v>
      </c>
      <c r="I1824" s="1">
        <v>144170</v>
      </c>
      <c r="J1824" s="1">
        <v>144172</v>
      </c>
      <c r="K1824" s="1">
        <v>144465</v>
      </c>
      <c r="L1824" s="1">
        <v>145378</v>
      </c>
      <c r="M1824" s="1">
        <v>146157</v>
      </c>
      <c r="N1824" s="1">
        <v>146754</v>
      </c>
      <c r="O1824" s="1">
        <v>147329</v>
      </c>
      <c r="P1824" s="1">
        <v>147708</v>
      </c>
      <c r="Q1824" s="1">
        <v>148651</v>
      </c>
      <c r="T1824"/>
    </row>
    <row r="1825" spans="1:20" x14ac:dyDescent="0.15">
      <c r="A1825" t="s">
        <v>12156</v>
      </c>
      <c r="B1825">
        <v>35051</v>
      </c>
      <c r="C1825" t="s">
        <v>12157</v>
      </c>
      <c r="D1825" t="str">
        <f t="shared" si="84"/>
        <v>New Mexico</v>
      </c>
      <c r="E1825" t="str">
        <f t="shared" si="85"/>
        <v xml:space="preserve">Sierra </v>
      </c>
      <c r="F1825" t="s">
        <v>15010</v>
      </c>
      <c r="G1825" t="s">
        <v>14817</v>
      </c>
      <c r="H1825" s="25" t="s">
        <v>16763</v>
      </c>
      <c r="I1825" s="1">
        <v>11988</v>
      </c>
      <c r="J1825" s="1">
        <v>11994</v>
      </c>
      <c r="K1825" s="1">
        <v>12030</v>
      </c>
      <c r="L1825" s="1">
        <v>12026</v>
      </c>
      <c r="M1825" s="1">
        <v>11881</v>
      </c>
      <c r="N1825" s="1">
        <v>11561</v>
      </c>
      <c r="O1825" s="1">
        <v>11315</v>
      </c>
      <c r="P1825" s="1">
        <v>11261</v>
      </c>
      <c r="Q1825" s="1">
        <v>11191</v>
      </c>
      <c r="T1825"/>
    </row>
    <row r="1826" spans="1:20" x14ac:dyDescent="0.15">
      <c r="A1826" t="s">
        <v>12158</v>
      </c>
      <c r="B1826">
        <v>35053</v>
      </c>
      <c r="C1826" t="s">
        <v>12159</v>
      </c>
      <c r="D1826" t="str">
        <f t="shared" si="84"/>
        <v>New Mexico</v>
      </c>
      <c r="E1826" t="str">
        <f t="shared" si="85"/>
        <v xml:space="preserve">Socorro </v>
      </c>
      <c r="F1826" t="s">
        <v>15902</v>
      </c>
      <c r="G1826" t="s">
        <v>14817</v>
      </c>
      <c r="H1826" s="25" t="s">
        <v>16763</v>
      </c>
      <c r="I1826" s="1">
        <v>17866</v>
      </c>
      <c r="J1826" s="1">
        <v>17860</v>
      </c>
      <c r="K1826" s="1">
        <v>17803</v>
      </c>
      <c r="L1826" s="1">
        <v>17817</v>
      </c>
      <c r="M1826" s="1">
        <v>17524</v>
      </c>
      <c r="N1826" s="1">
        <v>17525</v>
      </c>
      <c r="O1826" s="1">
        <v>17320</v>
      </c>
      <c r="P1826" s="1">
        <v>17222</v>
      </c>
      <c r="Q1826" s="1">
        <v>17027</v>
      </c>
      <c r="T1826"/>
    </row>
    <row r="1827" spans="1:20" x14ac:dyDescent="0.15">
      <c r="A1827" t="s">
        <v>12160</v>
      </c>
      <c r="B1827">
        <v>35055</v>
      </c>
      <c r="C1827" t="s">
        <v>12161</v>
      </c>
      <c r="D1827" t="str">
        <f t="shared" si="84"/>
        <v>New Mexico</v>
      </c>
      <c r="E1827" t="str">
        <f t="shared" si="85"/>
        <v xml:space="preserve">Taos </v>
      </c>
      <c r="F1827" t="s">
        <v>15903</v>
      </c>
      <c r="G1827" t="s">
        <v>14817</v>
      </c>
      <c r="H1827" s="25" t="s">
        <v>8438</v>
      </c>
      <c r="I1827" s="1">
        <v>32937</v>
      </c>
      <c r="J1827" s="1">
        <v>32940</v>
      </c>
      <c r="K1827" s="1">
        <v>32904</v>
      </c>
      <c r="L1827" s="1">
        <v>32931</v>
      </c>
      <c r="M1827" s="1">
        <v>32817</v>
      </c>
      <c r="N1827" s="1">
        <v>32991</v>
      </c>
      <c r="O1827" s="1">
        <v>33046</v>
      </c>
      <c r="P1827" s="1">
        <v>32887</v>
      </c>
      <c r="Q1827" s="1">
        <v>33065</v>
      </c>
      <c r="S1827" s="14"/>
      <c r="T1827" s="15"/>
    </row>
    <row r="1828" spans="1:20" x14ac:dyDescent="0.15">
      <c r="A1828" t="s">
        <v>12162</v>
      </c>
      <c r="B1828">
        <v>35057</v>
      </c>
      <c r="C1828" t="s">
        <v>12163</v>
      </c>
      <c r="D1828" t="str">
        <f t="shared" si="84"/>
        <v>New Mexico</v>
      </c>
      <c r="E1828" t="str">
        <f t="shared" si="85"/>
        <v xml:space="preserve">Torrance </v>
      </c>
      <c r="F1828" t="s">
        <v>15904</v>
      </c>
      <c r="G1828" t="s">
        <v>14817</v>
      </c>
      <c r="H1828" s="4" t="s">
        <v>8438</v>
      </c>
      <c r="I1828" s="1">
        <v>16383</v>
      </c>
      <c r="J1828" s="1">
        <v>16381</v>
      </c>
      <c r="K1828" s="1">
        <v>16379</v>
      </c>
      <c r="L1828" s="1">
        <v>16400</v>
      </c>
      <c r="M1828" s="1">
        <v>16074</v>
      </c>
      <c r="N1828" s="1">
        <v>15681</v>
      </c>
      <c r="O1828" s="1">
        <v>15514</v>
      </c>
      <c r="P1828" s="1">
        <v>15422</v>
      </c>
      <c r="Q1828" s="1">
        <v>15302</v>
      </c>
      <c r="S1828" s="14"/>
      <c r="T1828" s="15"/>
    </row>
    <row r="1829" spans="1:20" x14ac:dyDescent="0.15">
      <c r="A1829" t="s">
        <v>12164</v>
      </c>
      <c r="B1829">
        <v>35059</v>
      </c>
      <c r="C1829" t="s">
        <v>12165</v>
      </c>
      <c r="D1829" t="str">
        <f t="shared" si="84"/>
        <v>New Mexico</v>
      </c>
      <c r="E1829" t="str">
        <f t="shared" si="85"/>
        <v xml:space="preserve">Union </v>
      </c>
      <c r="F1829" t="s">
        <v>14962</v>
      </c>
      <c r="G1829" t="s">
        <v>14817</v>
      </c>
      <c r="H1829" s="4" t="s">
        <v>8438</v>
      </c>
      <c r="I1829" s="1">
        <v>4549</v>
      </c>
      <c r="J1829" s="1">
        <v>4554</v>
      </c>
      <c r="K1829" s="1">
        <v>4547</v>
      </c>
      <c r="L1829" s="1">
        <v>4438</v>
      </c>
      <c r="M1829" s="1">
        <v>4432</v>
      </c>
      <c r="N1829" s="1">
        <v>4372</v>
      </c>
      <c r="O1829" s="1">
        <v>4271</v>
      </c>
      <c r="P1829" s="1">
        <v>4201</v>
      </c>
      <c r="Q1829" s="1">
        <v>4183</v>
      </c>
      <c r="T1829"/>
    </row>
    <row r="1830" spans="1:20" x14ac:dyDescent="0.15">
      <c r="A1830" t="s">
        <v>12166</v>
      </c>
      <c r="B1830">
        <v>35061</v>
      </c>
      <c r="C1830" t="s">
        <v>12167</v>
      </c>
      <c r="D1830" t="str">
        <f t="shared" si="84"/>
        <v>New Mexico</v>
      </c>
      <c r="E1830" t="str">
        <f t="shared" si="85"/>
        <v xml:space="preserve">Valencia </v>
      </c>
      <c r="F1830" t="s">
        <v>15905</v>
      </c>
      <c r="G1830" t="s">
        <v>14817</v>
      </c>
      <c r="H1830" s="4" t="s">
        <v>8438</v>
      </c>
      <c r="I1830" s="1">
        <v>76569</v>
      </c>
      <c r="J1830" s="1">
        <v>76574</v>
      </c>
      <c r="K1830" s="1">
        <v>76781</v>
      </c>
      <c r="L1830" s="1">
        <v>76877</v>
      </c>
      <c r="M1830" s="1">
        <v>76639</v>
      </c>
      <c r="N1830" s="1">
        <v>76288</v>
      </c>
      <c r="O1830" s="1">
        <v>75775</v>
      </c>
      <c r="P1830" s="1">
        <v>75636</v>
      </c>
      <c r="Q1830" s="1">
        <v>75626</v>
      </c>
      <c r="T1830"/>
    </row>
    <row r="1831" spans="1:20" x14ac:dyDescent="0.15">
      <c r="A1831" t="s">
        <v>12168</v>
      </c>
      <c r="B1831">
        <v>36001</v>
      </c>
      <c r="C1831" t="s">
        <v>12169</v>
      </c>
      <c r="D1831" t="str">
        <f t="shared" si="84"/>
        <v>New York</v>
      </c>
      <c r="E1831" t="str">
        <f t="shared" si="85"/>
        <v xml:space="preserve">Albany </v>
      </c>
      <c r="F1831" t="s">
        <v>15906</v>
      </c>
      <c r="G1831" t="s">
        <v>899</v>
      </c>
      <c r="H1831" s="25" t="s">
        <v>16745</v>
      </c>
      <c r="I1831" s="1">
        <v>304204</v>
      </c>
      <c r="J1831" s="1">
        <v>304208</v>
      </c>
      <c r="K1831" s="1">
        <v>304078</v>
      </c>
      <c r="L1831" s="1">
        <v>305019</v>
      </c>
      <c r="M1831" s="1">
        <v>306384</v>
      </c>
      <c r="N1831" s="1">
        <v>307496</v>
      </c>
      <c r="O1831" s="1">
        <v>308295</v>
      </c>
      <c r="P1831" s="1">
        <v>308432</v>
      </c>
      <c r="Q1831" s="1">
        <v>308846</v>
      </c>
      <c r="R1831" t="s">
        <v>16745</v>
      </c>
      <c r="S1831" s="14">
        <f>SUMIF(H:H,R1831,Q:Q)</f>
        <v>6448960</v>
      </c>
      <c r="T1831" s="15">
        <f t="shared" ref="T1831:T1835" si="86">(S1831-$U$4)/$U$4</f>
        <v>-1.0776037062137295E-3</v>
      </c>
    </row>
    <row r="1832" spans="1:20" x14ac:dyDescent="0.15">
      <c r="A1832" t="s">
        <v>12170</v>
      </c>
      <c r="B1832">
        <v>36003</v>
      </c>
      <c r="C1832" t="s">
        <v>12171</v>
      </c>
      <c r="D1832" t="str">
        <f t="shared" si="84"/>
        <v>New York</v>
      </c>
      <c r="E1832" t="str">
        <f t="shared" si="85"/>
        <v xml:space="preserve">Allegany </v>
      </c>
      <c r="F1832" t="s">
        <v>15553</v>
      </c>
      <c r="G1832" t="s">
        <v>899</v>
      </c>
      <c r="H1832" s="4" t="s">
        <v>612</v>
      </c>
      <c r="I1832" s="1">
        <v>48946</v>
      </c>
      <c r="J1832" s="1">
        <v>48919</v>
      </c>
      <c r="K1832" s="1">
        <v>48949</v>
      </c>
      <c r="L1832" s="1">
        <v>48818</v>
      </c>
      <c r="M1832" s="1">
        <v>48247</v>
      </c>
      <c r="N1832" s="1">
        <v>48005</v>
      </c>
      <c r="O1832" s="1">
        <v>47765</v>
      </c>
      <c r="P1832" s="1">
        <v>47407</v>
      </c>
      <c r="Q1832" s="1">
        <v>47077</v>
      </c>
      <c r="R1832" t="s">
        <v>16757</v>
      </c>
      <c r="S1832" s="14">
        <f>SUMIF(H:H,R1832,Q:Q)</f>
        <v>6441174</v>
      </c>
      <c r="T1832" s="15">
        <f t="shared" si="86"/>
        <v>-2.2836291393910821E-3</v>
      </c>
    </row>
    <row r="1833" spans="1:20" x14ac:dyDescent="0.15">
      <c r="A1833" t="s">
        <v>12172</v>
      </c>
      <c r="B1833">
        <v>36005</v>
      </c>
      <c r="C1833" t="s">
        <v>12173</v>
      </c>
      <c r="D1833" t="str">
        <f t="shared" si="84"/>
        <v>New York</v>
      </c>
      <c r="E1833" t="str">
        <f t="shared" si="85"/>
        <v xml:space="preserve">Bronx </v>
      </c>
      <c r="F1833" t="s">
        <v>15907</v>
      </c>
      <c r="G1833" t="s">
        <v>899</v>
      </c>
      <c r="H1833" s="31" t="s">
        <v>16742</v>
      </c>
      <c r="I1833" s="1">
        <v>1385108</v>
      </c>
      <c r="J1833" s="1">
        <v>1385107</v>
      </c>
      <c r="K1833" s="1">
        <v>1388240</v>
      </c>
      <c r="L1833" s="1">
        <v>1399990</v>
      </c>
      <c r="M1833" s="1">
        <v>1414774</v>
      </c>
      <c r="N1833" s="1">
        <v>1426550</v>
      </c>
      <c r="O1833" s="1">
        <v>1437687</v>
      </c>
      <c r="P1833" s="1">
        <v>1449196</v>
      </c>
      <c r="Q1833" s="1">
        <v>1455720</v>
      </c>
      <c r="R1833" t="s">
        <v>16743</v>
      </c>
      <c r="S1833" s="14">
        <f>SUMIF(H:H,R1833,Q:Q)</f>
        <v>6475979</v>
      </c>
      <c r="T1833" s="15">
        <f t="shared" si="86"/>
        <v>3.1075492836422801E-3</v>
      </c>
    </row>
    <row r="1834" spans="1:20" x14ac:dyDescent="0.15">
      <c r="A1834" t="s">
        <v>12174</v>
      </c>
      <c r="B1834">
        <v>36007</v>
      </c>
      <c r="C1834" t="s">
        <v>12175</v>
      </c>
      <c r="D1834" t="str">
        <f t="shared" si="84"/>
        <v>New York</v>
      </c>
      <c r="E1834" t="str">
        <f t="shared" si="85"/>
        <v xml:space="preserve">Broome </v>
      </c>
      <c r="F1834" t="s">
        <v>15908</v>
      </c>
      <c r="G1834" t="s">
        <v>899</v>
      </c>
      <c r="H1834" s="4" t="s">
        <v>612</v>
      </c>
      <c r="I1834" s="1">
        <v>200600</v>
      </c>
      <c r="J1834" s="1">
        <v>200689</v>
      </c>
      <c r="K1834" s="1">
        <v>200469</v>
      </c>
      <c r="L1834" s="1">
        <v>199459</v>
      </c>
      <c r="M1834" s="1">
        <v>198916</v>
      </c>
      <c r="N1834" s="1">
        <v>198370</v>
      </c>
      <c r="O1834" s="1">
        <v>197669</v>
      </c>
      <c r="P1834" s="1">
        <v>196618</v>
      </c>
      <c r="Q1834" s="1">
        <v>195334</v>
      </c>
      <c r="R1834" t="s">
        <v>611</v>
      </c>
      <c r="S1834" s="14">
        <f>SUMIF(H:H,R1834,Q:Q)</f>
        <v>6346644</v>
      </c>
      <c r="T1834" s="15">
        <f t="shared" si="86"/>
        <v>-1.6926010875617018E-2</v>
      </c>
    </row>
    <row r="1835" spans="1:20" x14ac:dyDescent="0.15">
      <c r="A1835" t="s">
        <v>12176</v>
      </c>
      <c r="B1835">
        <v>36009</v>
      </c>
      <c r="C1835" t="s">
        <v>12177</v>
      </c>
      <c r="D1835" t="str">
        <f t="shared" si="84"/>
        <v>New York</v>
      </c>
      <c r="E1835" t="str">
        <f t="shared" si="85"/>
        <v xml:space="preserve">Cattaraugus </v>
      </c>
      <c r="F1835" t="s">
        <v>15909</v>
      </c>
      <c r="G1835" t="s">
        <v>899</v>
      </c>
      <c r="H1835" s="4" t="s">
        <v>612</v>
      </c>
      <c r="I1835" s="1">
        <v>80317</v>
      </c>
      <c r="J1835" s="1">
        <v>80343</v>
      </c>
      <c r="K1835" s="1">
        <v>80249</v>
      </c>
      <c r="L1835" s="1">
        <v>79839</v>
      </c>
      <c r="M1835" s="1">
        <v>79365</v>
      </c>
      <c r="N1835" s="1">
        <v>78958</v>
      </c>
      <c r="O1835" s="1">
        <v>78621</v>
      </c>
      <c r="P1835" s="1">
        <v>77909</v>
      </c>
      <c r="Q1835" s="1">
        <v>77677</v>
      </c>
      <c r="R1835" t="s">
        <v>613</v>
      </c>
      <c r="S1835" s="14">
        <f>SUMIF(H:H,R1835,Q:Q)</f>
        <v>6442922</v>
      </c>
      <c r="T1835" s="15">
        <f t="shared" si="86"/>
        <v>-2.0128697690861741E-3</v>
      </c>
    </row>
    <row r="1836" spans="1:20" x14ac:dyDescent="0.15">
      <c r="A1836" t="s">
        <v>12178</v>
      </c>
      <c r="B1836">
        <v>36011</v>
      </c>
      <c r="C1836" t="s">
        <v>12179</v>
      </c>
      <c r="D1836" t="str">
        <f t="shared" si="84"/>
        <v>New York</v>
      </c>
      <c r="E1836" t="str">
        <f t="shared" si="85"/>
        <v xml:space="preserve">Cayuga </v>
      </c>
      <c r="F1836" t="s">
        <v>15910</v>
      </c>
      <c r="G1836" t="s">
        <v>899</v>
      </c>
      <c r="H1836" s="4" t="s">
        <v>612</v>
      </c>
      <c r="I1836" s="1">
        <v>80026</v>
      </c>
      <c r="J1836" s="1">
        <v>80003</v>
      </c>
      <c r="K1836" s="1">
        <v>79844</v>
      </c>
      <c r="L1836" s="1">
        <v>79811</v>
      </c>
      <c r="M1836" s="1">
        <v>79637</v>
      </c>
      <c r="N1836" s="1">
        <v>79242</v>
      </c>
      <c r="O1836" s="1">
        <v>78857</v>
      </c>
      <c r="P1836" s="1">
        <v>78316</v>
      </c>
      <c r="Q1836" s="1">
        <v>77861</v>
      </c>
      <c r="T1836"/>
    </row>
    <row r="1837" spans="1:20" x14ac:dyDescent="0.15">
      <c r="A1837" t="s">
        <v>12180</v>
      </c>
      <c r="B1837">
        <v>36013</v>
      </c>
      <c r="C1837" t="s">
        <v>12181</v>
      </c>
      <c r="D1837" t="str">
        <f t="shared" si="84"/>
        <v>New York</v>
      </c>
      <c r="E1837" t="str">
        <f t="shared" si="85"/>
        <v xml:space="preserve">Chautauqua </v>
      </c>
      <c r="F1837" t="s">
        <v>15427</v>
      </c>
      <c r="G1837" t="s">
        <v>899</v>
      </c>
      <c r="H1837" s="4" t="s">
        <v>612</v>
      </c>
      <c r="I1837" s="1">
        <v>134905</v>
      </c>
      <c r="J1837" s="1">
        <v>134904</v>
      </c>
      <c r="K1837" s="1">
        <v>134760</v>
      </c>
      <c r="L1837" s="1">
        <v>134266</v>
      </c>
      <c r="M1837" s="1">
        <v>133438</v>
      </c>
      <c r="N1837" s="1">
        <v>133005</v>
      </c>
      <c r="O1837" s="1">
        <v>131980</v>
      </c>
      <c r="P1837" s="1">
        <v>130811</v>
      </c>
      <c r="Q1837" s="1">
        <v>129504</v>
      </c>
      <c r="T1837"/>
    </row>
    <row r="1838" spans="1:20" x14ac:dyDescent="0.15">
      <c r="A1838" t="s">
        <v>12182</v>
      </c>
      <c r="B1838">
        <v>36015</v>
      </c>
      <c r="C1838" t="s">
        <v>12183</v>
      </c>
      <c r="D1838" t="str">
        <f t="shared" si="84"/>
        <v>New York</v>
      </c>
      <c r="E1838" t="str">
        <f t="shared" si="85"/>
        <v xml:space="preserve">Chemung </v>
      </c>
      <c r="F1838" t="s">
        <v>15911</v>
      </c>
      <c r="G1838" t="s">
        <v>899</v>
      </c>
      <c r="H1838" s="4" t="s">
        <v>612</v>
      </c>
      <c r="I1838" s="1">
        <v>88830</v>
      </c>
      <c r="J1838" s="1">
        <v>88842</v>
      </c>
      <c r="K1838" s="1">
        <v>88972</v>
      </c>
      <c r="L1838" s="1">
        <v>88988</v>
      </c>
      <c r="M1838" s="1">
        <v>89264</v>
      </c>
      <c r="N1838" s="1">
        <v>88498</v>
      </c>
      <c r="O1838" s="1">
        <v>87506</v>
      </c>
      <c r="P1838" s="1">
        <v>87120</v>
      </c>
      <c r="Q1838" s="1">
        <v>86322</v>
      </c>
      <c r="T1838"/>
    </row>
    <row r="1839" spans="1:20" x14ac:dyDescent="0.15">
      <c r="A1839" t="s">
        <v>12184</v>
      </c>
      <c r="B1839">
        <v>36017</v>
      </c>
      <c r="C1839" t="s">
        <v>12185</v>
      </c>
      <c r="D1839" t="str">
        <f t="shared" si="84"/>
        <v>New York</v>
      </c>
      <c r="E1839" t="str">
        <f t="shared" si="85"/>
        <v xml:space="preserve">Chenango </v>
      </c>
      <c r="F1839" t="s">
        <v>15912</v>
      </c>
      <c r="G1839" t="s">
        <v>899</v>
      </c>
      <c r="H1839" s="4" t="s">
        <v>612</v>
      </c>
      <c r="I1839" s="1">
        <v>50477</v>
      </c>
      <c r="J1839" s="1">
        <v>50507</v>
      </c>
      <c r="K1839" s="1">
        <v>50371</v>
      </c>
      <c r="L1839" s="1">
        <v>50254</v>
      </c>
      <c r="M1839" s="1">
        <v>49919</v>
      </c>
      <c r="N1839" s="1">
        <v>49522</v>
      </c>
      <c r="O1839" s="1">
        <v>49432</v>
      </c>
      <c r="P1839" s="1">
        <v>48979</v>
      </c>
      <c r="Q1839" s="1">
        <v>48579</v>
      </c>
      <c r="T1839"/>
    </row>
    <row r="1840" spans="1:20" x14ac:dyDescent="0.15">
      <c r="A1840" t="s">
        <v>12186</v>
      </c>
      <c r="B1840">
        <v>36019</v>
      </c>
      <c r="C1840" t="s">
        <v>12187</v>
      </c>
      <c r="D1840" t="str">
        <f t="shared" si="84"/>
        <v>New York</v>
      </c>
      <c r="E1840" t="str">
        <f t="shared" si="85"/>
        <v xml:space="preserve">Clinton </v>
      </c>
      <c r="F1840" t="s">
        <v>15289</v>
      </c>
      <c r="G1840" t="s">
        <v>899</v>
      </c>
      <c r="H1840" s="46" t="s">
        <v>16757</v>
      </c>
      <c r="I1840" s="1">
        <v>82128</v>
      </c>
      <c r="J1840" s="1">
        <v>82131</v>
      </c>
      <c r="K1840" s="1">
        <v>82068</v>
      </c>
      <c r="L1840" s="1">
        <v>81852</v>
      </c>
      <c r="M1840" s="1">
        <v>81869</v>
      </c>
      <c r="N1840" s="1">
        <v>81749</v>
      </c>
      <c r="O1840" s="1">
        <v>81682</v>
      </c>
      <c r="P1840" s="1">
        <v>81154</v>
      </c>
      <c r="Q1840" s="1">
        <v>81073</v>
      </c>
      <c r="T1840"/>
    </row>
    <row r="1841" spans="1:20" x14ac:dyDescent="0.15">
      <c r="A1841" t="s">
        <v>12188</v>
      </c>
      <c r="B1841">
        <v>36021</v>
      </c>
      <c r="C1841" t="s">
        <v>12189</v>
      </c>
      <c r="D1841" t="str">
        <f t="shared" si="84"/>
        <v>New York</v>
      </c>
      <c r="E1841" t="str">
        <f t="shared" si="85"/>
        <v xml:space="preserve">Columbia </v>
      </c>
      <c r="F1841" t="s">
        <v>14920</v>
      </c>
      <c r="G1841" t="s">
        <v>899</v>
      </c>
      <c r="H1841" s="25" t="s">
        <v>16745</v>
      </c>
      <c r="I1841" s="1">
        <v>63096</v>
      </c>
      <c r="J1841" s="1">
        <v>63091</v>
      </c>
      <c r="K1841" s="1">
        <v>63017</v>
      </c>
      <c r="L1841" s="1">
        <v>62626</v>
      </c>
      <c r="M1841" s="1">
        <v>62539</v>
      </c>
      <c r="N1841" s="1">
        <v>62269</v>
      </c>
      <c r="O1841" s="1">
        <v>62013</v>
      </c>
      <c r="P1841" s="1">
        <v>61491</v>
      </c>
      <c r="Q1841" s="1">
        <v>60989</v>
      </c>
      <c r="T1841"/>
    </row>
    <row r="1842" spans="1:20" x14ac:dyDescent="0.15">
      <c r="A1842" t="s">
        <v>12190</v>
      </c>
      <c r="B1842">
        <v>36023</v>
      </c>
      <c r="C1842" t="s">
        <v>12191</v>
      </c>
      <c r="D1842" t="str">
        <f t="shared" si="84"/>
        <v>New York</v>
      </c>
      <c r="E1842" t="str">
        <f t="shared" si="85"/>
        <v xml:space="preserve">Cortland </v>
      </c>
      <c r="F1842" t="s">
        <v>15913</v>
      </c>
      <c r="G1842" t="s">
        <v>899</v>
      </c>
      <c r="H1842" s="4" t="s">
        <v>611</v>
      </c>
      <c r="I1842" s="1">
        <v>49336</v>
      </c>
      <c r="J1842" s="1">
        <v>49285</v>
      </c>
      <c r="K1842" s="1">
        <v>49245</v>
      </c>
      <c r="L1842" s="1">
        <v>49497</v>
      </c>
      <c r="M1842" s="1">
        <v>49154</v>
      </c>
      <c r="N1842" s="1">
        <v>49038</v>
      </c>
      <c r="O1842" s="1">
        <v>48875</v>
      </c>
      <c r="P1842" s="1">
        <v>48429</v>
      </c>
      <c r="Q1842" s="1">
        <v>48070</v>
      </c>
      <c r="T1842"/>
    </row>
    <row r="1843" spans="1:20" x14ac:dyDescent="0.15">
      <c r="A1843" t="s">
        <v>12192</v>
      </c>
      <c r="B1843">
        <v>36025</v>
      </c>
      <c r="C1843" t="s">
        <v>12193</v>
      </c>
      <c r="D1843" t="str">
        <f t="shared" si="84"/>
        <v>New York</v>
      </c>
      <c r="E1843" t="str">
        <f t="shared" si="85"/>
        <v xml:space="preserve">Delaware </v>
      </c>
      <c r="F1843" t="s">
        <v>15341</v>
      </c>
      <c r="G1843" t="s">
        <v>899</v>
      </c>
      <c r="H1843" s="46" t="s">
        <v>16757</v>
      </c>
      <c r="I1843" s="1">
        <v>47980</v>
      </c>
      <c r="J1843" s="1">
        <v>47979</v>
      </c>
      <c r="K1843" s="1">
        <v>47877</v>
      </c>
      <c r="L1843" s="1">
        <v>47654</v>
      </c>
      <c r="M1843" s="1">
        <v>47330</v>
      </c>
      <c r="N1843" s="1">
        <v>46874</v>
      </c>
      <c r="O1843" s="1">
        <v>46600</v>
      </c>
      <c r="P1843" s="1">
        <v>46074</v>
      </c>
      <c r="Q1843" s="1">
        <v>45523</v>
      </c>
      <c r="T1843"/>
    </row>
    <row r="1844" spans="1:20" x14ac:dyDescent="0.15">
      <c r="A1844" t="s">
        <v>12194</v>
      </c>
      <c r="B1844">
        <v>36027</v>
      </c>
      <c r="C1844" t="s">
        <v>12195</v>
      </c>
      <c r="D1844" t="str">
        <f t="shared" si="84"/>
        <v>New York</v>
      </c>
      <c r="E1844" t="str">
        <f t="shared" si="85"/>
        <v xml:space="preserve">Dutchess </v>
      </c>
      <c r="F1844" t="s">
        <v>15914</v>
      </c>
      <c r="G1844" t="s">
        <v>899</v>
      </c>
      <c r="H1844" s="34" t="s">
        <v>16745</v>
      </c>
      <c r="I1844" s="1">
        <v>297488</v>
      </c>
      <c r="J1844" s="1">
        <v>297448</v>
      </c>
      <c r="K1844" s="1">
        <v>297757</v>
      </c>
      <c r="L1844" s="1">
        <v>298289</v>
      </c>
      <c r="M1844" s="1">
        <v>297213</v>
      </c>
      <c r="N1844" s="1">
        <v>296708</v>
      </c>
      <c r="O1844" s="1">
        <v>295903</v>
      </c>
      <c r="P1844" s="1">
        <v>295228</v>
      </c>
      <c r="Q1844" s="1">
        <v>294473</v>
      </c>
      <c r="T1844"/>
    </row>
    <row r="1845" spans="1:20" x14ac:dyDescent="0.15">
      <c r="A1845" t="s">
        <v>12196</v>
      </c>
      <c r="B1845">
        <v>36029</v>
      </c>
      <c r="C1845" t="s">
        <v>12197</v>
      </c>
      <c r="D1845" t="str">
        <f t="shared" si="84"/>
        <v>New York</v>
      </c>
      <c r="E1845" t="str">
        <f t="shared" si="85"/>
        <v xml:space="preserve">Erie </v>
      </c>
      <c r="F1845" t="s">
        <v>15915</v>
      </c>
      <c r="G1845" t="s">
        <v>899</v>
      </c>
      <c r="H1845" s="4" t="s">
        <v>611</v>
      </c>
      <c r="I1845" s="1">
        <v>919040</v>
      </c>
      <c r="J1845" s="1">
        <v>919130</v>
      </c>
      <c r="K1845" s="1">
        <v>919220</v>
      </c>
      <c r="L1845" s="1">
        <v>920088</v>
      </c>
      <c r="M1845" s="1">
        <v>920792</v>
      </c>
      <c r="N1845" s="1">
        <v>922150</v>
      </c>
      <c r="O1845" s="1">
        <v>923702</v>
      </c>
      <c r="P1845" s="1">
        <v>922957</v>
      </c>
      <c r="Q1845" s="1">
        <v>921046</v>
      </c>
      <c r="T1845"/>
    </row>
    <row r="1846" spans="1:20" x14ac:dyDescent="0.15">
      <c r="A1846" t="s">
        <v>12198</v>
      </c>
      <c r="B1846">
        <v>36031</v>
      </c>
      <c r="C1846" t="s">
        <v>12199</v>
      </c>
      <c r="D1846" t="str">
        <f t="shared" si="84"/>
        <v>New York</v>
      </c>
      <c r="E1846" t="str">
        <f t="shared" si="85"/>
        <v xml:space="preserve">Essex </v>
      </c>
      <c r="F1846" t="s">
        <v>15573</v>
      </c>
      <c r="G1846" t="s">
        <v>899</v>
      </c>
      <c r="H1846" s="46" t="s">
        <v>16757</v>
      </c>
      <c r="I1846" s="1">
        <v>39370</v>
      </c>
      <c r="J1846" s="1">
        <v>39361</v>
      </c>
      <c r="K1846" s="1">
        <v>39288</v>
      </c>
      <c r="L1846" s="1">
        <v>39479</v>
      </c>
      <c r="M1846" s="1">
        <v>39114</v>
      </c>
      <c r="N1846" s="1">
        <v>38832</v>
      </c>
      <c r="O1846" s="1">
        <v>38572</v>
      </c>
      <c r="P1846" s="1">
        <v>38371</v>
      </c>
      <c r="Q1846" s="1">
        <v>38102</v>
      </c>
      <c r="T1846"/>
    </row>
    <row r="1847" spans="1:20" x14ac:dyDescent="0.15">
      <c r="A1847" t="s">
        <v>12200</v>
      </c>
      <c r="B1847">
        <v>36033</v>
      </c>
      <c r="C1847" t="s">
        <v>12201</v>
      </c>
      <c r="D1847" t="str">
        <f t="shared" si="84"/>
        <v>New York</v>
      </c>
      <c r="E1847" t="str">
        <f t="shared" si="85"/>
        <v xml:space="preserve">Franklin </v>
      </c>
      <c r="F1847" t="s">
        <v>14858</v>
      </c>
      <c r="G1847" t="s">
        <v>899</v>
      </c>
      <c r="H1847" s="46" t="s">
        <v>16757</v>
      </c>
      <c r="I1847" s="1">
        <v>51599</v>
      </c>
      <c r="J1847" s="1">
        <v>51606</v>
      </c>
      <c r="K1847" s="1">
        <v>51624</v>
      </c>
      <c r="L1847" s="1">
        <v>51568</v>
      </c>
      <c r="M1847" s="1">
        <v>51788</v>
      </c>
      <c r="N1847" s="1">
        <v>51242</v>
      </c>
      <c r="O1847" s="1">
        <v>51092</v>
      </c>
      <c r="P1847" s="1">
        <v>50502</v>
      </c>
      <c r="Q1847" s="1">
        <v>50409</v>
      </c>
      <c r="T1847"/>
    </row>
    <row r="1848" spans="1:20" x14ac:dyDescent="0.15">
      <c r="A1848" t="s">
        <v>12202</v>
      </c>
      <c r="B1848">
        <v>36035</v>
      </c>
      <c r="C1848" t="s">
        <v>12203</v>
      </c>
      <c r="D1848" t="str">
        <f t="shared" si="84"/>
        <v>New York</v>
      </c>
      <c r="E1848" t="str">
        <f t="shared" si="85"/>
        <v xml:space="preserve">Fulton </v>
      </c>
      <c r="F1848" t="s">
        <v>14929</v>
      </c>
      <c r="G1848" t="s">
        <v>899</v>
      </c>
      <c r="H1848" s="46" t="s">
        <v>16757</v>
      </c>
      <c r="I1848" s="1">
        <v>55531</v>
      </c>
      <c r="J1848" s="1">
        <v>55524</v>
      </c>
      <c r="K1848" s="1">
        <v>55468</v>
      </c>
      <c r="L1848" s="1">
        <v>55264</v>
      </c>
      <c r="M1848" s="1">
        <v>55033</v>
      </c>
      <c r="N1848" s="1">
        <v>54521</v>
      </c>
      <c r="O1848" s="1">
        <v>54145</v>
      </c>
      <c r="P1848" s="1">
        <v>53960</v>
      </c>
      <c r="Q1848" s="1">
        <v>53828</v>
      </c>
      <c r="T1848"/>
    </row>
    <row r="1849" spans="1:20" x14ac:dyDescent="0.15">
      <c r="A1849" t="s">
        <v>12204</v>
      </c>
      <c r="B1849">
        <v>36037</v>
      </c>
      <c r="C1849" t="s">
        <v>12205</v>
      </c>
      <c r="D1849" t="str">
        <f t="shared" si="84"/>
        <v>New York</v>
      </c>
      <c r="E1849" t="str">
        <f t="shared" si="85"/>
        <v xml:space="preserve">Genesee </v>
      </c>
      <c r="F1849" t="s">
        <v>15594</v>
      </c>
      <c r="G1849" t="s">
        <v>899</v>
      </c>
      <c r="H1849" s="4" t="s">
        <v>611</v>
      </c>
      <c r="I1849" s="1">
        <v>60079</v>
      </c>
      <c r="J1849" s="1">
        <v>59944</v>
      </c>
      <c r="K1849" s="1">
        <v>59939</v>
      </c>
      <c r="L1849" s="1">
        <v>59923</v>
      </c>
      <c r="M1849" s="1">
        <v>59762</v>
      </c>
      <c r="N1849" s="1">
        <v>59262</v>
      </c>
      <c r="O1849" s="1">
        <v>58949</v>
      </c>
      <c r="P1849" s="1">
        <v>58810</v>
      </c>
      <c r="Q1849" s="1">
        <v>58482</v>
      </c>
      <c r="T1849"/>
    </row>
    <row r="1850" spans="1:20" x14ac:dyDescent="0.15">
      <c r="A1850" t="s">
        <v>12206</v>
      </c>
      <c r="B1850">
        <v>36039</v>
      </c>
      <c r="C1850" t="s">
        <v>12207</v>
      </c>
      <c r="D1850" t="str">
        <f t="shared" si="84"/>
        <v>New York</v>
      </c>
      <c r="E1850" t="str">
        <f t="shared" si="85"/>
        <v xml:space="preserve">Greene </v>
      </c>
      <c r="F1850" t="s">
        <v>14860</v>
      </c>
      <c r="G1850" t="s">
        <v>899</v>
      </c>
      <c r="H1850" s="46" t="s">
        <v>16757</v>
      </c>
      <c r="I1850" s="1">
        <v>49221</v>
      </c>
      <c r="J1850" s="1">
        <v>49218</v>
      </c>
      <c r="K1850" s="1">
        <v>49118</v>
      </c>
      <c r="L1850" s="1">
        <v>48992</v>
      </c>
      <c r="M1850" s="1">
        <v>48711</v>
      </c>
      <c r="N1850" s="1">
        <v>48416</v>
      </c>
      <c r="O1850" s="1">
        <v>48015</v>
      </c>
      <c r="P1850" s="1">
        <v>47695</v>
      </c>
      <c r="Q1850" s="1">
        <v>47508</v>
      </c>
      <c r="T1850"/>
    </row>
    <row r="1851" spans="1:20" x14ac:dyDescent="0.15">
      <c r="A1851" t="s">
        <v>12208</v>
      </c>
      <c r="B1851">
        <v>36041</v>
      </c>
      <c r="C1851" t="s">
        <v>12209</v>
      </c>
      <c r="D1851" t="str">
        <f t="shared" si="84"/>
        <v>New York</v>
      </c>
      <c r="E1851" t="str">
        <f t="shared" si="85"/>
        <v xml:space="preserve">Hamilton </v>
      </c>
      <c r="F1851" t="s">
        <v>15106</v>
      </c>
      <c r="G1851" t="s">
        <v>899</v>
      </c>
      <c r="H1851" s="46" t="s">
        <v>16757</v>
      </c>
      <c r="I1851" s="1">
        <v>4836</v>
      </c>
      <c r="J1851" s="1">
        <v>4843</v>
      </c>
      <c r="K1851" s="1">
        <v>4834</v>
      </c>
      <c r="L1851" s="1">
        <v>4834</v>
      </c>
      <c r="M1851" s="1">
        <v>4797</v>
      </c>
      <c r="N1851" s="1">
        <v>4760</v>
      </c>
      <c r="O1851" s="1">
        <v>4689</v>
      </c>
      <c r="P1851" s="1">
        <v>4698</v>
      </c>
      <c r="Q1851" s="1">
        <v>4542</v>
      </c>
      <c r="T1851"/>
    </row>
    <row r="1852" spans="1:20" x14ac:dyDescent="0.15">
      <c r="A1852" t="s">
        <v>12210</v>
      </c>
      <c r="B1852">
        <v>36043</v>
      </c>
      <c r="C1852" t="s">
        <v>12211</v>
      </c>
      <c r="D1852" t="str">
        <f t="shared" si="84"/>
        <v>New York</v>
      </c>
      <c r="E1852" t="str">
        <f t="shared" si="85"/>
        <v xml:space="preserve">Herkimer </v>
      </c>
      <c r="F1852" t="s">
        <v>15916</v>
      </c>
      <c r="G1852" t="s">
        <v>899</v>
      </c>
      <c r="H1852" s="46" t="s">
        <v>16757</v>
      </c>
      <c r="I1852" s="1">
        <v>64519</v>
      </c>
      <c r="J1852" s="1">
        <v>64468</v>
      </c>
      <c r="K1852" s="1">
        <v>64426</v>
      </c>
      <c r="L1852" s="1">
        <v>64615</v>
      </c>
      <c r="M1852" s="1">
        <v>64527</v>
      </c>
      <c r="N1852" s="1">
        <v>64122</v>
      </c>
      <c r="O1852" s="1">
        <v>63602</v>
      </c>
      <c r="P1852" s="1">
        <v>62924</v>
      </c>
      <c r="Q1852" s="1">
        <v>62613</v>
      </c>
      <c r="T1852"/>
    </row>
    <row r="1853" spans="1:20" x14ac:dyDescent="0.15">
      <c r="A1853" t="s">
        <v>12212</v>
      </c>
      <c r="B1853">
        <v>36045</v>
      </c>
      <c r="C1853" t="s">
        <v>12213</v>
      </c>
      <c r="D1853" t="str">
        <f t="shared" si="84"/>
        <v>New York</v>
      </c>
      <c r="E1853" t="str">
        <f t="shared" si="85"/>
        <v xml:space="preserve">Jefferson </v>
      </c>
      <c r="F1853" t="s">
        <v>14865</v>
      </c>
      <c r="G1853" t="s">
        <v>899</v>
      </c>
      <c r="H1853" s="46" t="s">
        <v>16757</v>
      </c>
      <c r="I1853" s="1">
        <v>116229</v>
      </c>
      <c r="J1853" s="1">
        <v>116232</v>
      </c>
      <c r="K1853" s="1">
        <v>116571</v>
      </c>
      <c r="L1853" s="1">
        <v>118161</v>
      </c>
      <c r="M1853" s="1">
        <v>120730</v>
      </c>
      <c r="N1853" s="1">
        <v>119112</v>
      </c>
      <c r="O1853" s="1">
        <v>118724</v>
      </c>
      <c r="P1853" s="1">
        <v>117260</v>
      </c>
      <c r="Q1853" s="1">
        <v>114006</v>
      </c>
      <c r="T1853"/>
    </row>
    <row r="1854" spans="1:20" x14ac:dyDescent="0.15">
      <c r="A1854" t="s">
        <v>12214</v>
      </c>
      <c r="B1854">
        <v>36047</v>
      </c>
      <c r="C1854" t="s">
        <v>12215</v>
      </c>
      <c r="D1854" t="str">
        <f t="shared" si="84"/>
        <v>New York</v>
      </c>
      <c r="E1854" t="str">
        <f t="shared" si="85"/>
        <v xml:space="preserve">Kings </v>
      </c>
      <c r="F1854" t="s">
        <v>14982</v>
      </c>
      <c r="G1854" t="s">
        <v>899</v>
      </c>
      <c r="H1854" s="31" t="s">
        <v>16742</v>
      </c>
      <c r="I1854" s="1">
        <v>2504700</v>
      </c>
      <c r="J1854" s="1">
        <v>2504706</v>
      </c>
      <c r="K1854" s="1">
        <v>2510240</v>
      </c>
      <c r="L1854" s="1">
        <v>2543667</v>
      </c>
      <c r="M1854" s="1">
        <v>2572282</v>
      </c>
      <c r="N1854" s="1">
        <v>2595344</v>
      </c>
      <c r="O1854" s="1">
        <v>2612544</v>
      </c>
      <c r="P1854" s="1">
        <v>2624941</v>
      </c>
      <c r="Q1854" s="1">
        <v>2629150</v>
      </c>
      <c r="T1854"/>
    </row>
    <row r="1855" spans="1:20" x14ac:dyDescent="0.15">
      <c r="A1855" t="s">
        <v>12216</v>
      </c>
      <c r="B1855">
        <v>36049</v>
      </c>
      <c r="C1855" t="s">
        <v>12217</v>
      </c>
      <c r="D1855" t="str">
        <f t="shared" si="84"/>
        <v>New York</v>
      </c>
      <c r="E1855" t="str">
        <f t="shared" si="85"/>
        <v xml:space="preserve">Lewis </v>
      </c>
      <c r="F1855" t="s">
        <v>15271</v>
      </c>
      <c r="G1855" t="s">
        <v>899</v>
      </c>
      <c r="H1855" s="46" t="s">
        <v>16757</v>
      </c>
      <c r="I1855" s="1">
        <v>27087</v>
      </c>
      <c r="J1855" s="1">
        <v>27074</v>
      </c>
      <c r="K1855" s="1">
        <v>27063</v>
      </c>
      <c r="L1855" s="1">
        <v>27087</v>
      </c>
      <c r="M1855" s="1">
        <v>27267</v>
      </c>
      <c r="N1855" s="1">
        <v>27168</v>
      </c>
      <c r="O1855" s="1">
        <v>27214</v>
      </c>
      <c r="P1855" s="1">
        <v>27022</v>
      </c>
      <c r="Q1855" s="1">
        <v>26865</v>
      </c>
      <c r="T1855"/>
    </row>
    <row r="1856" spans="1:20" x14ac:dyDescent="0.15">
      <c r="A1856" t="s">
        <v>12218</v>
      </c>
      <c r="B1856">
        <v>36051</v>
      </c>
      <c r="C1856" t="s">
        <v>12219</v>
      </c>
      <c r="D1856" t="str">
        <f t="shared" si="84"/>
        <v>New York</v>
      </c>
      <c r="E1856" t="str">
        <f t="shared" si="85"/>
        <v xml:space="preserve">Livingston </v>
      </c>
      <c r="F1856" t="s">
        <v>15309</v>
      </c>
      <c r="G1856" t="s">
        <v>899</v>
      </c>
      <c r="H1856" s="4" t="s">
        <v>611</v>
      </c>
      <c r="I1856" s="1">
        <v>65393</v>
      </c>
      <c r="J1856" s="1">
        <v>65217</v>
      </c>
      <c r="K1856" s="1">
        <v>65234</v>
      </c>
      <c r="L1856" s="1">
        <v>64890</v>
      </c>
      <c r="M1856" s="1">
        <v>64854</v>
      </c>
      <c r="N1856" s="1">
        <v>64723</v>
      </c>
      <c r="O1856" s="1">
        <v>64692</v>
      </c>
      <c r="P1856" s="1">
        <v>64583</v>
      </c>
      <c r="Q1856" s="1">
        <v>64257</v>
      </c>
      <c r="T1856"/>
    </row>
    <row r="1857" spans="1:20" x14ac:dyDescent="0.15">
      <c r="A1857" t="s">
        <v>12220</v>
      </c>
      <c r="B1857">
        <v>36053</v>
      </c>
      <c r="C1857" t="s">
        <v>12221</v>
      </c>
      <c r="D1857" t="str">
        <f t="shared" si="84"/>
        <v>New York</v>
      </c>
      <c r="E1857" t="str">
        <f t="shared" si="85"/>
        <v xml:space="preserve">Madison </v>
      </c>
      <c r="F1857" t="s">
        <v>14873</v>
      </c>
      <c r="G1857" t="s">
        <v>899</v>
      </c>
      <c r="H1857" s="4" t="s">
        <v>611</v>
      </c>
      <c r="I1857" s="1">
        <v>73442</v>
      </c>
      <c r="J1857" s="1">
        <v>73452</v>
      </c>
      <c r="K1857" s="1">
        <v>73431</v>
      </c>
      <c r="L1857" s="1">
        <v>72970</v>
      </c>
      <c r="M1857" s="1">
        <v>72490</v>
      </c>
      <c r="N1857" s="1">
        <v>72547</v>
      </c>
      <c r="O1857" s="1">
        <v>72306</v>
      </c>
      <c r="P1857" s="1">
        <v>71771</v>
      </c>
      <c r="Q1857" s="1">
        <v>71329</v>
      </c>
      <c r="T1857"/>
    </row>
    <row r="1858" spans="1:20" x14ac:dyDescent="0.15">
      <c r="A1858" t="s">
        <v>12222</v>
      </c>
      <c r="B1858">
        <v>36055</v>
      </c>
      <c r="C1858" t="s">
        <v>12223</v>
      </c>
      <c r="D1858" t="str">
        <f t="shared" si="84"/>
        <v>New York</v>
      </c>
      <c r="E1858" t="str">
        <f t="shared" si="85"/>
        <v xml:space="preserve">Monroe </v>
      </c>
      <c r="F1858" t="s">
        <v>14878</v>
      </c>
      <c r="G1858" t="s">
        <v>899</v>
      </c>
      <c r="H1858" s="4" t="s">
        <v>611</v>
      </c>
      <c r="I1858" s="1">
        <v>744344</v>
      </c>
      <c r="J1858" s="1">
        <v>744402</v>
      </c>
      <c r="K1858" s="1">
        <v>744959</v>
      </c>
      <c r="L1858" s="1">
        <v>747714</v>
      </c>
      <c r="M1858" s="1">
        <v>748947</v>
      </c>
      <c r="N1858" s="1">
        <v>750367</v>
      </c>
      <c r="O1858" s="1">
        <v>750089</v>
      </c>
      <c r="P1858" s="1">
        <v>749048</v>
      </c>
      <c r="Q1858" s="1">
        <v>747727</v>
      </c>
      <c r="T1858"/>
    </row>
    <row r="1859" spans="1:20" x14ac:dyDescent="0.15">
      <c r="A1859" t="s">
        <v>12224</v>
      </c>
      <c r="B1859">
        <v>36057</v>
      </c>
      <c r="C1859" t="s">
        <v>12225</v>
      </c>
      <c r="D1859" t="str">
        <f t="shared" si="84"/>
        <v>New York</v>
      </c>
      <c r="E1859" t="str">
        <f t="shared" si="85"/>
        <v xml:space="preserve">Montgomery </v>
      </c>
      <c r="F1859" t="s">
        <v>14879</v>
      </c>
      <c r="G1859" t="s">
        <v>899</v>
      </c>
      <c r="H1859" s="46" t="s">
        <v>16757</v>
      </c>
      <c r="I1859" s="1">
        <v>50219</v>
      </c>
      <c r="J1859" s="1">
        <v>50257</v>
      </c>
      <c r="K1859" s="1">
        <v>50286</v>
      </c>
      <c r="L1859" s="1">
        <v>49932</v>
      </c>
      <c r="M1859" s="1">
        <v>49848</v>
      </c>
      <c r="N1859" s="1">
        <v>49789</v>
      </c>
      <c r="O1859" s="1">
        <v>49747</v>
      </c>
      <c r="P1859" s="1">
        <v>49673</v>
      </c>
      <c r="Q1859" s="1">
        <v>49276</v>
      </c>
      <c r="T1859"/>
    </row>
    <row r="1860" spans="1:20" x14ac:dyDescent="0.15">
      <c r="A1860" t="s">
        <v>12226</v>
      </c>
      <c r="B1860">
        <v>36059</v>
      </c>
      <c r="C1860" t="s">
        <v>12227</v>
      </c>
      <c r="D1860" t="str">
        <f t="shared" ref="D1860:D1923" si="87">MID(C1860,FIND(",",C1860)+2,9999)</f>
        <v>New York</v>
      </c>
      <c r="E1860" t="str">
        <f t="shared" ref="E1860:E1923" si="88">MID(MID(C1860,1,FIND(D1860,C1860)-3),1,FIND(" County",MID(C1860,1,FIND(D1860,C1860)-3)))</f>
        <v xml:space="preserve">Nassau </v>
      </c>
      <c r="F1860" t="s">
        <v>15120</v>
      </c>
      <c r="G1860" t="s">
        <v>899</v>
      </c>
      <c r="H1860" s="34" t="s">
        <v>16745</v>
      </c>
      <c r="I1860" s="1">
        <v>1339532</v>
      </c>
      <c r="J1860" s="1">
        <v>1339866</v>
      </c>
      <c r="K1860" s="1">
        <v>1341879</v>
      </c>
      <c r="L1860" s="1">
        <v>1346815</v>
      </c>
      <c r="M1860" s="1">
        <v>1350748</v>
      </c>
      <c r="N1860" s="1">
        <v>1354258</v>
      </c>
      <c r="O1860" s="1">
        <v>1357799</v>
      </c>
      <c r="P1860" s="1">
        <v>1359702</v>
      </c>
      <c r="Q1860" s="1">
        <v>1361500</v>
      </c>
      <c r="T1860"/>
    </row>
    <row r="1861" spans="1:20" x14ac:dyDescent="0.15">
      <c r="A1861" t="s">
        <v>12228</v>
      </c>
      <c r="B1861">
        <v>36061</v>
      </c>
      <c r="C1861" t="s">
        <v>12229</v>
      </c>
      <c r="D1861" t="str">
        <f t="shared" si="87"/>
        <v>New York</v>
      </c>
      <c r="E1861" t="s">
        <v>899</v>
      </c>
      <c r="F1861" t="s">
        <v>899</v>
      </c>
      <c r="G1861" t="s">
        <v>899</v>
      </c>
      <c r="H1861" s="33" t="s">
        <v>16747</v>
      </c>
      <c r="I1861" s="1">
        <v>1585873</v>
      </c>
      <c r="J1861" s="1">
        <v>1585874</v>
      </c>
      <c r="K1861" s="1">
        <v>1588530</v>
      </c>
      <c r="L1861" s="1">
        <v>1609533</v>
      </c>
      <c r="M1861" s="1">
        <v>1625121</v>
      </c>
      <c r="N1861" s="1">
        <v>1630453</v>
      </c>
      <c r="O1861" s="1">
        <v>1634468</v>
      </c>
      <c r="P1861" s="1">
        <v>1641168</v>
      </c>
      <c r="Q1861" s="1">
        <v>1643734</v>
      </c>
      <c r="T1861"/>
    </row>
    <row r="1862" spans="1:20" x14ac:dyDescent="0.15">
      <c r="A1862" t="s">
        <v>12230</v>
      </c>
      <c r="B1862">
        <v>36063</v>
      </c>
      <c r="C1862" t="s">
        <v>12231</v>
      </c>
      <c r="D1862" t="str">
        <f t="shared" si="87"/>
        <v>New York</v>
      </c>
      <c r="E1862" t="str">
        <f t="shared" si="88"/>
        <v xml:space="preserve">Niagara </v>
      </c>
      <c r="F1862" t="s">
        <v>15917</v>
      </c>
      <c r="G1862" t="s">
        <v>899</v>
      </c>
      <c r="H1862" s="4" t="s">
        <v>611</v>
      </c>
      <c r="I1862" s="1">
        <v>216469</v>
      </c>
      <c r="J1862" s="1">
        <v>216487</v>
      </c>
      <c r="K1862" s="1">
        <v>216489</v>
      </c>
      <c r="L1862" s="1">
        <v>215729</v>
      </c>
      <c r="M1862" s="1">
        <v>214841</v>
      </c>
      <c r="N1862" s="1">
        <v>214267</v>
      </c>
      <c r="O1862" s="1">
        <v>213484</v>
      </c>
      <c r="P1862" s="1">
        <v>212522</v>
      </c>
      <c r="Q1862" s="1">
        <v>211758</v>
      </c>
      <c r="T1862"/>
    </row>
    <row r="1863" spans="1:20" x14ac:dyDescent="0.15">
      <c r="A1863" t="s">
        <v>12232</v>
      </c>
      <c r="B1863">
        <v>36065</v>
      </c>
      <c r="C1863" t="s">
        <v>12233</v>
      </c>
      <c r="D1863" t="str">
        <f t="shared" si="87"/>
        <v>New York</v>
      </c>
      <c r="E1863" t="str">
        <f t="shared" si="88"/>
        <v xml:space="preserve">Oneida </v>
      </c>
      <c r="F1863" t="s">
        <v>15274</v>
      </c>
      <c r="G1863" t="s">
        <v>899</v>
      </c>
      <c r="H1863" s="46" t="s">
        <v>16757</v>
      </c>
      <c r="I1863" s="1">
        <v>234878</v>
      </c>
      <c r="J1863" s="1">
        <v>234889</v>
      </c>
      <c r="K1863" s="1">
        <v>234836</v>
      </c>
      <c r="L1863" s="1">
        <v>234292</v>
      </c>
      <c r="M1863" s="1">
        <v>234061</v>
      </c>
      <c r="N1863" s="1">
        <v>233800</v>
      </c>
      <c r="O1863" s="1">
        <v>233213</v>
      </c>
      <c r="P1863" s="1">
        <v>232025</v>
      </c>
      <c r="Q1863" s="1">
        <v>231190</v>
      </c>
      <c r="T1863"/>
    </row>
    <row r="1864" spans="1:20" x14ac:dyDescent="0.15">
      <c r="A1864" t="s">
        <v>12234</v>
      </c>
      <c r="B1864">
        <v>36067</v>
      </c>
      <c r="C1864" t="s">
        <v>12235</v>
      </c>
      <c r="D1864" t="str">
        <f t="shared" si="87"/>
        <v>New York</v>
      </c>
      <c r="E1864" t="str">
        <f t="shared" si="88"/>
        <v xml:space="preserve">Onondaga </v>
      </c>
      <c r="F1864" t="s">
        <v>15918</v>
      </c>
      <c r="G1864" t="s">
        <v>899</v>
      </c>
      <c r="H1864" s="4" t="s">
        <v>611</v>
      </c>
      <c r="I1864" s="1">
        <v>467026</v>
      </c>
      <c r="J1864" s="1">
        <v>467069</v>
      </c>
      <c r="K1864" s="1">
        <v>467522</v>
      </c>
      <c r="L1864" s="1">
        <v>467913</v>
      </c>
      <c r="M1864" s="1">
        <v>467712</v>
      </c>
      <c r="N1864" s="1">
        <v>469328</v>
      </c>
      <c r="O1864" s="1">
        <v>468742</v>
      </c>
      <c r="P1864" s="1">
        <v>468275</v>
      </c>
      <c r="Q1864" s="1">
        <v>466194</v>
      </c>
      <c r="T1864"/>
    </row>
    <row r="1865" spans="1:20" x14ac:dyDescent="0.15">
      <c r="A1865" t="s">
        <v>12236</v>
      </c>
      <c r="B1865">
        <v>36069</v>
      </c>
      <c r="C1865" t="s">
        <v>12237</v>
      </c>
      <c r="D1865" t="str">
        <f t="shared" si="87"/>
        <v>New York</v>
      </c>
      <c r="E1865" t="str">
        <f t="shared" si="88"/>
        <v xml:space="preserve">Ontario </v>
      </c>
      <c r="F1865" t="s">
        <v>15919</v>
      </c>
      <c r="G1865" t="s">
        <v>899</v>
      </c>
      <c r="H1865" s="4" t="s">
        <v>611</v>
      </c>
      <c r="I1865" s="1">
        <v>107931</v>
      </c>
      <c r="J1865" s="1">
        <v>108097</v>
      </c>
      <c r="K1865" s="1">
        <v>108218</v>
      </c>
      <c r="L1865" s="1">
        <v>108750</v>
      </c>
      <c r="M1865" s="1">
        <v>108801</v>
      </c>
      <c r="N1865" s="1">
        <v>109285</v>
      </c>
      <c r="O1865" s="1">
        <v>109684</v>
      </c>
      <c r="P1865" s="1">
        <v>109654</v>
      </c>
      <c r="Q1865" s="1">
        <v>109828</v>
      </c>
      <c r="T1865"/>
    </row>
    <row r="1866" spans="1:20" x14ac:dyDescent="0.15">
      <c r="A1866" t="s">
        <v>12238</v>
      </c>
      <c r="B1866">
        <v>36071</v>
      </c>
      <c r="C1866" t="s">
        <v>12239</v>
      </c>
      <c r="D1866" t="str">
        <f t="shared" si="87"/>
        <v>New York</v>
      </c>
      <c r="E1866" t="str">
        <f t="shared" si="88"/>
        <v xml:space="preserve">Orange </v>
      </c>
      <c r="F1866" t="s">
        <v>14995</v>
      </c>
      <c r="G1866" t="s">
        <v>899</v>
      </c>
      <c r="H1866" s="46" t="s">
        <v>16757</v>
      </c>
      <c r="I1866" s="1">
        <v>372813</v>
      </c>
      <c r="J1866" s="1">
        <v>372827</v>
      </c>
      <c r="K1866" s="1">
        <v>373484</v>
      </c>
      <c r="L1866" s="1">
        <v>374358</v>
      </c>
      <c r="M1866" s="1">
        <v>374100</v>
      </c>
      <c r="N1866" s="1">
        <v>374956</v>
      </c>
      <c r="O1866" s="1">
        <v>375814</v>
      </c>
      <c r="P1866" s="1">
        <v>377130</v>
      </c>
      <c r="Q1866" s="1">
        <v>379210</v>
      </c>
      <c r="R1866" t="s">
        <v>16745</v>
      </c>
      <c r="S1866" s="14">
        <f>SUMIF(H:H,R1866,Q:Q)</f>
        <v>6448960</v>
      </c>
      <c r="T1866" s="15">
        <f t="shared" ref="T1866:T1868" si="89">(S1866-$U$4)/$U$4</f>
        <v>-1.0776037062137295E-3</v>
      </c>
    </row>
    <row r="1867" spans="1:20" x14ac:dyDescent="0.15">
      <c r="A1867" t="s">
        <v>12240</v>
      </c>
      <c r="B1867">
        <v>36073</v>
      </c>
      <c r="C1867" t="s">
        <v>12241</v>
      </c>
      <c r="D1867" t="str">
        <f t="shared" si="87"/>
        <v>New York</v>
      </c>
      <c r="E1867" t="str">
        <f t="shared" si="88"/>
        <v xml:space="preserve">Orleans </v>
      </c>
      <c r="F1867" t="s">
        <v>15920</v>
      </c>
      <c r="G1867" t="s">
        <v>899</v>
      </c>
      <c r="H1867" s="4" t="s">
        <v>611</v>
      </c>
      <c r="I1867" s="1">
        <v>42883</v>
      </c>
      <c r="J1867" s="1">
        <v>42876</v>
      </c>
      <c r="K1867" s="1">
        <v>42846</v>
      </c>
      <c r="L1867" s="1">
        <v>42693</v>
      </c>
      <c r="M1867" s="1">
        <v>42465</v>
      </c>
      <c r="N1867" s="1">
        <v>42328</v>
      </c>
      <c r="O1867" s="1">
        <v>41947</v>
      </c>
      <c r="P1867" s="1">
        <v>41604</v>
      </c>
      <c r="Q1867" s="1">
        <v>41346</v>
      </c>
      <c r="R1867" t="s">
        <v>16757</v>
      </c>
      <c r="S1867" s="14">
        <f>SUMIF(H:H,R1867,Q:Q)</f>
        <v>6441174</v>
      </c>
      <c r="T1867" s="15">
        <f t="shared" si="89"/>
        <v>-2.2836291393910821E-3</v>
      </c>
    </row>
    <row r="1868" spans="1:20" x14ac:dyDescent="0.15">
      <c r="A1868" t="s">
        <v>12242</v>
      </c>
      <c r="B1868">
        <v>36075</v>
      </c>
      <c r="C1868" t="s">
        <v>12243</v>
      </c>
      <c r="D1868" t="str">
        <f t="shared" si="87"/>
        <v>New York</v>
      </c>
      <c r="E1868" t="str">
        <f t="shared" si="88"/>
        <v xml:space="preserve">Oswego </v>
      </c>
      <c r="F1868" t="s">
        <v>15921</v>
      </c>
      <c r="G1868" t="s">
        <v>899</v>
      </c>
      <c r="H1868" s="31" t="s">
        <v>611</v>
      </c>
      <c r="I1868" s="1">
        <v>122109</v>
      </c>
      <c r="J1868" s="1">
        <v>122104</v>
      </c>
      <c r="K1868" s="1">
        <v>122129</v>
      </c>
      <c r="L1868" s="1">
        <v>121999</v>
      </c>
      <c r="M1868" s="1">
        <v>121551</v>
      </c>
      <c r="N1868" s="1">
        <v>121321</v>
      </c>
      <c r="O1868" s="1">
        <v>120744</v>
      </c>
      <c r="P1868" s="1">
        <v>119962</v>
      </c>
      <c r="Q1868" s="1">
        <v>118987</v>
      </c>
      <c r="R1868" t="s">
        <v>16743</v>
      </c>
      <c r="S1868" s="14">
        <f>SUMIF(H:H,R1868,Q:Q)</f>
        <v>6475979</v>
      </c>
      <c r="T1868" s="15">
        <f t="shared" si="89"/>
        <v>3.1075492836422801E-3</v>
      </c>
    </row>
    <row r="1869" spans="1:20" x14ac:dyDescent="0.15">
      <c r="A1869" t="s">
        <v>12244</v>
      </c>
      <c r="B1869">
        <v>36077</v>
      </c>
      <c r="C1869" t="s">
        <v>12245</v>
      </c>
      <c r="D1869" t="str">
        <f t="shared" si="87"/>
        <v>New York</v>
      </c>
      <c r="E1869" t="str">
        <f t="shared" si="88"/>
        <v xml:space="preserve">Otsego </v>
      </c>
      <c r="F1869" t="s">
        <v>15631</v>
      </c>
      <c r="G1869" t="s">
        <v>899</v>
      </c>
      <c r="H1869" s="46" t="s">
        <v>16757</v>
      </c>
      <c r="I1869" s="1">
        <v>62259</v>
      </c>
      <c r="J1869" s="1">
        <v>62239</v>
      </c>
      <c r="K1869" s="1">
        <v>62192</v>
      </c>
      <c r="L1869" s="1">
        <v>61982</v>
      </c>
      <c r="M1869" s="1">
        <v>61805</v>
      </c>
      <c r="N1869" s="1">
        <v>61558</v>
      </c>
      <c r="O1869" s="1">
        <v>60907</v>
      </c>
      <c r="P1869" s="1">
        <v>60530</v>
      </c>
      <c r="Q1869" s="1">
        <v>60097</v>
      </c>
      <c r="T1869"/>
    </row>
    <row r="1870" spans="1:20" x14ac:dyDescent="0.15">
      <c r="A1870" t="s">
        <v>12246</v>
      </c>
      <c r="B1870">
        <v>36079</v>
      </c>
      <c r="C1870" t="s">
        <v>12247</v>
      </c>
      <c r="D1870" t="str">
        <f t="shared" si="87"/>
        <v>New York</v>
      </c>
      <c r="E1870" t="str">
        <f t="shared" si="88"/>
        <v xml:space="preserve">Putnam </v>
      </c>
      <c r="F1870" t="s">
        <v>15127</v>
      </c>
      <c r="G1870" t="s">
        <v>899</v>
      </c>
      <c r="H1870" s="34" t="s">
        <v>16745</v>
      </c>
      <c r="I1870" s="1">
        <v>99710</v>
      </c>
      <c r="J1870" s="1">
        <v>99776</v>
      </c>
      <c r="K1870" s="1">
        <v>99827</v>
      </c>
      <c r="L1870" s="1">
        <v>99958</v>
      </c>
      <c r="M1870" s="1">
        <v>99717</v>
      </c>
      <c r="N1870" s="1">
        <v>99678</v>
      </c>
      <c r="O1870" s="1">
        <v>99478</v>
      </c>
      <c r="P1870" s="1">
        <v>99265</v>
      </c>
      <c r="Q1870" s="1">
        <v>98900</v>
      </c>
      <c r="T1870"/>
    </row>
    <row r="1871" spans="1:20" x14ac:dyDescent="0.15">
      <c r="A1871" t="s">
        <v>12248</v>
      </c>
      <c r="B1871">
        <v>36081</v>
      </c>
      <c r="C1871" t="s">
        <v>12249</v>
      </c>
      <c r="D1871" t="str">
        <f t="shared" si="87"/>
        <v>New York</v>
      </c>
      <c r="E1871" t="str">
        <f t="shared" si="88"/>
        <v xml:space="preserve">Queens </v>
      </c>
      <c r="F1871" t="s">
        <v>15922</v>
      </c>
      <c r="G1871" t="s">
        <v>899</v>
      </c>
      <c r="H1871" s="31" t="s">
        <v>16742</v>
      </c>
      <c r="I1871" s="1">
        <v>2230722</v>
      </c>
      <c r="J1871" s="1">
        <v>2230545</v>
      </c>
      <c r="K1871" s="1">
        <v>2235310</v>
      </c>
      <c r="L1871" s="1">
        <v>2259756</v>
      </c>
      <c r="M1871" s="1">
        <v>2278024</v>
      </c>
      <c r="N1871" s="1">
        <v>2297598</v>
      </c>
      <c r="O1871" s="1">
        <v>2314149</v>
      </c>
      <c r="P1871" s="1">
        <v>2327228</v>
      </c>
      <c r="Q1871" s="1">
        <v>2333054</v>
      </c>
      <c r="T1871"/>
    </row>
    <row r="1872" spans="1:20" x14ac:dyDescent="0.15">
      <c r="A1872" t="s">
        <v>12250</v>
      </c>
      <c r="B1872">
        <v>36083</v>
      </c>
      <c r="C1872" t="s">
        <v>12251</v>
      </c>
      <c r="D1872" t="str">
        <f t="shared" si="87"/>
        <v>New York</v>
      </c>
      <c r="E1872" t="str">
        <f t="shared" si="88"/>
        <v xml:space="preserve">Rensselaer </v>
      </c>
      <c r="F1872" t="s">
        <v>15923</v>
      </c>
      <c r="G1872" t="s">
        <v>899</v>
      </c>
      <c r="H1872" t="s">
        <v>16745</v>
      </c>
      <c r="I1872" s="1">
        <v>159429</v>
      </c>
      <c r="J1872" s="1">
        <v>159406</v>
      </c>
      <c r="K1872" s="1">
        <v>159347</v>
      </c>
      <c r="L1872" s="1">
        <v>159694</v>
      </c>
      <c r="M1872" s="1">
        <v>159669</v>
      </c>
      <c r="N1872" s="1">
        <v>159862</v>
      </c>
      <c r="O1872" s="1">
        <v>160092</v>
      </c>
      <c r="P1872" s="1">
        <v>160101</v>
      </c>
      <c r="Q1872" s="1">
        <v>160070</v>
      </c>
      <c r="T1872"/>
    </row>
    <row r="1873" spans="1:20" x14ac:dyDescent="0.15">
      <c r="A1873" t="s">
        <v>12252</v>
      </c>
      <c r="B1873">
        <v>36085</v>
      </c>
      <c r="C1873" t="s">
        <v>12253</v>
      </c>
      <c r="D1873" t="str">
        <f t="shared" si="87"/>
        <v>New York</v>
      </c>
      <c r="E1873" t="str">
        <f t="shared" si="88"/>
        <v xml:space="preserve">Richmond </v>
      </c>
      <c r="F1873" t="s">
        <v>15216</v>
      </c>
      <c r="G1873" t="s">
        <v>899</v>
      </c>
      <c r="H1873" s="33" t="s">
        <v>16747</v>
      </c>
      <c r="I1873" s="1">
        <v>468730</v>
      </c>
      <c r="J1873" s="1">
        <v>468730</v>
      </c>
      <c r="K1873" s="1">
        <v>469706</v>
      </c>
      <c r="L1873" s="1">
        <v>471152</v>
      </c>
      <c r="M1873" s="1">
        <v>470978</v>
      </c>
      <c r="N1873" s="1">
        <v>472515</v>
      </c>
      <c r="O1873" s="1">
        <v>473142</v>
      </c>
      <c r="P1873" s="1">
        <v>473969</v>
      </c>
      <c r="Q1873" s="1">
        <v>476015</v>
      </c>
      <c r="T1873"/>
    </row>
    <row r="1874" spans="1:20" x14ac:dyDescent="0.15">
      <c r="A1874" t="s">
        <v>12254</v>
      </c>
      <c r="B1874">
        <v>36087</v>
      </c>
      <c r="C1874" t="s">
        <v>12255</v>
      </c>
      <c r="D1874" t="str">
        <f t="shared" si="87"/>
        <v>New York</v>
      </c>
      <c r="E1874" t="str">
        <f t="shared" si="88"/>
        <v xml:space="preserve">Rockland </v>
      </c>
      <c r="F1874" t="s">
        <v>15924</v>
      </c>
      <c r="G1874" t="s">
        <v>899</v>
      </c>
      <c r="H1874" t="s">
        <v>16757</v>
      </c>
      <c r="I1874" s="1">
        <v>311687</v>
      </c>
      <c r="J1874" s="1">
        <v>311690</v>
      </c>
      <c r="K1874" s="1">
        <v>312533</v>
      </c>
      <c r="L1874" s="1">
        <v>315772</v>
      </c>
      <c r="M1874" s="1">
        <v>317763</v>
      </c>
      <c r="N1874" s="1">
        <v>320321</v>
      </c>
      <c r="O1874" s="1">
        <v>322855</v>
      </c>
      <c r="P1874" s="1">
        <v>325491</v>
      </c>
      <c r="Q1874" s="1">
        <v>326780</v>
      </c>
      <c r="T1874"/>
    </row>
    <row r="1875" spans="1:20" x14ac:dyDescent="0.15">
      <c r="A1875" t="s">
        <v>12256</v>
      </c>
      <c r="B1875">
        <v>36089</v>
      </c>
      <c r="C1875" t="s">
        <v>12257</v>
      </c>
      <c r="D1875" t="str">
        <f t="shared" si="87"/>
        <v>New York</v>
      </c>
      <c r="E1875" t="str">
        <f t="shared" si="88"/>
        <v xml:space="preserve">St. Lawrence </v>
      </c>
      <c r="F1875" t="s">
        <v>15925</v>
      </c>
      <c r="G1875" t="s">
        <v>899</v>
      </c>
      <c r="H1875" s="46" t="s">
        <v>16757</v>
      </c>
      <c r="I1875" s="1">
        <v>111944</v>
      </c>
      <c r="J1875" s="1">
        <v>111941</v>
      </c>
      <c r="K1875" s="1">
        <v>111821</v>
      </c>
      <c r="L1875" s="1">
        <v>112468</v>
      </c>
      <c r="M1875" s="1">
        <v>112621</v>
      </c>
      <c r="N1875" s="1">
        <v>112253</v>
      </c>
      <c r="O1875" s="1">
        <v>111800</v>
      </c>
      <c r="P1875" s="1">
        <v>110935</v>
      </c>
      <c r="Q1875" s="1">
        <v>110038</v>
      </c>
      <c r="T1875"/>
    </row>
    <row r="1876" spans="1:20" x14ac:dyDescent="0.15">
      <c r="A1876" t="s">
        <v>12258</v>
      </c>
      <c r="B1876">
        <v>36091</v>
      </c>
      <c r="C1876" t="s">
        <v>12259</v>
      </c>
      <c r="D1876" t="str">
        <f t="shared" si="87"/>
        <v>New York</v>
      </c>
      <c r="E1876" t="str">
        <f t="shared" si="88"/>
        <v xml:space="preserve">Saratoga </v>
      </c>
      <c r="F1876" t="s">
        <v>15926</v>
      </c>
      <c r="G1876" t="s">
        <v>899</v>
      </c>
      <c r="H1876" s="25" t="s">
        <v>16745</v>
      </c>
      <c r="I1876" s="1">
        <v>219607</v>
      </c>
      <c r="J1876" s="1">
        <v>219613</v>
      </c>
      <c r="K1876" s="1">
        <v>220094</v>
      </c>
      <c r="L1876" s="1">
        <v>221166</v>
      </c>
      <c r="M1876" s="1">
        <v>222553</v>
      </c>
      <c r="N1876" s="1">
        <v>224207</v>
      </c>
      <c r="O1876" s="1">
        <v>224692</v>
      </c>
      <c r="P1876" s="1">
        <v>226140</v>
      </c>
      <c r="Q1876" s="1">
        <v>227053</v>
      </c>
      <c r="T1876"/>
    </row>
    <row r="1877" spans="1:20" x14ac:dyDescent="0.15">
      <c r="A1877" t="s">
        <v>12260</v>
      </c>
      <c r="B1877">
        <v>36093</v>
      </c>
      <c r="C1877" t="s">
        <v>12261</v>
      </c>
      <c r="D1877" t="str">
        <f t="shared" si="87"/>
        <v>New York</v>
      </c>
      <c r="E1877" t="str">
        <f t="shared" si="88"/>
        <v xml:space="preserve">Schenectady </v>
      </c>
      <c r="F1877" t="s">
        <v>15927</v>
      </c>
      <c r="G1877" t="s">
        <v>899</v>
      </c>
      <c r="H1877" s="25" t="s">
        <v>16745</v>
      </c>
      <c r="I1877" s="1">
        <v>154727</v>
      </c>
      <c r="J1877" s="1">
        <v>154721</v>
      </c>
      <c r="K1877" s="1">
        <v>154896</v>
      </c>
      <c r="L1877" s="1">
        <v>154673</v>
      </c>
      <c r="M1877" s="1">
        <v>154945</v>
      </c>
      <c r="N1877" s="1">
        <v>154964</v>
      </c>
      <c r="O1877" s="1">
        <v>155006</v>
      </c>
      <c r="P1877" s="1">
        <v>154758</v>
      </c>
      <c r="Q1877" s="1">
        <v>154553</v>
      </c>
      <c r="T1877"/>
    </row>
    <row r="1878" spans="1:20" x14ac:dyDescent="0.15">
      <c r="A1878" t="s">
        <v>12262</v>
      </c>
      <c r="B1878">
        <v>36095</v>
      </c>
      <c r="C1878" t="s">
        <v>12263</v>
      </c>
      <c r="D1878" t="str">
        <f t="shared" si="87"/>
        <v>New York</v>
      </c>
      <c r="E1878" t="str">
        <f t="shared" si="88"/>
        <v xml:space="preserve">Schoharie </v>
      </c>
      <c r="F1878" t="s">
        <v>15928</v>
      </c>
      <c r="G1878" t="s">
        <v>899</v>
      </c>
      <c r="H1878" s="4" t="s">
        <v>611</v>
      </c>
      <c r="I1878" s="1">
        <v>32749</v>
      </c>
      <c r="J1878" s="1">
        <v>32744</v>
      </c>
      <c r="K1878" s="1">
        <v>32688</v>
      </c>
      <c r="L1878" s="1">
        <v>32662</v>
      </c>
      <c r="M1878" s="1">
        <v>32086</v>
      </c>
      <c r="N1878" s="1">
        <v>31872</v>
      </c>
      <c r="O1878" s="1">
        <v>31690</v>
      </c>
      <c r="P1878" s="1">
        <v>31372</v>
      </c>
      <c r="Q1878" s="1">
        <v>31317</v>
      </c>
      <c r="T1878"/>
    </row>
    <row r="1879" spans="1:20" x14ac:dyDescent="0.15">
      <c r="A1879" t="s">
        <v>12264</v>
      </c>
      <c r="B1879">
        <v>36097</v>
      </c>
      <c r="C1879" t="s">
        <v>12265</v>
      </c>
      <c r="D1879" t="str">
        <f t="shared" si="87"/>
        <v>New York</v>
      </c>
      <c r="E1879" t="str">
        <f t="shared" si="88"/>
        <v xml:space="preserve">Schuyler </v>
      </c>
      <c r="F1879" t="s">
        <v>15325</v>
      </c>
      <c r="G1879" t="s">
        <v>899</v>
      </c>
      <c r="H1879" s="4" t="s">
        <v>611</v>
      </c>
      <c r="I1879" s="1">
        <v>18343</v>
      </c>
      <c r="J1879" s="1">
        <v>18341</v>
      </c>
      <c r="K1879" s="1">
        <v>18309</v>
      </c>
      <c r="L1879" s="1">
        <v>18492</v>
      </c>
      <c r="M1879" s="1">
        <v>18579</v>
      </c>
      <c r="N1879" s="1">
        <v>18502</v>
      </c>
      <c r="O1879" s="1">
        <v>18301</v>
      </c>
      <c r="P1879" s="1">
        <v>18199</v>
      </c>
      <c r="Q1879" s="1">
        <v>18099</v>
      </c>
      <c r="T1879"/>
    </row>
    <row r="1880" spans="1:20" x14ac:dyDescent="0.15">
      <c r="A1880" t="s">
        <v>12266</v>
      </c>
      <c r="B1880">
        <v>36099</v>
      </c>
      <c r="C1880" t="s">
        <v>12267</v>
      </c>
      <c r="D1880" t="str">
        <f t="shared" si="87"/>
        <v>New York</v>
      </c>
      <c r="E1880" t="str">
        <f t="shared" si="88"/>
        <v xml:space="preserve">Seneca </v>
      </c>
      <c r="F1880" t="s">
        <v>15929</v>
      </c>
      <c r="G1880" t="s">
        <v>899</v>
      </c>
      <c r="H1880" s="4" t="s">
        <v>611</v>
      </c>
      <c r="I1880" s="1">
        <v>35251</v>
      </c>
      <c r="J1880" s="1">
        <v>35244</v>
      </c>
      <c r="K1880" s="1">
        <v>35246</v>
      </c>
      <c r="L1880" s="1">
        <v>35353</v>
      </c>
      <c r="M1880" s="1">
        <v>35380</v>
      </c>
      <c r="N1880" s="1">
        <v>35272</v>
      </c>
      <c r="O1880" s="1">
        <v>34904</v>
      </c>
      <c r="P1880" s="1">
        <v>34848</v>
      </c>
      <c r="Q1880" s="1">
        <v>34777</v>
      </c>
      <c r="T1880"/>
    </row>
    <row r="1881" spans="1:20" x14ac:dyDescent="0.15">
      <c r="A1881" t="s">
        <v>12268</v>
      </c>
      <c r="B1881">
        <v>36101</v>
      </c>
      <c r="C1881" t="s">
        <v>12269</v>
      </c>
      <c r="D1881" t="str">
        <f t="shared" si="87"/>
        <v>New York</v>
      </c>
      <c r="E1881" t="str">
        <f t="shared" si="88"/>
        <v xml:space="preserve">Steuben </v>
      </c>
      <c r="F1881" t="s">
        <v>15366</v>
      </c>
      <c r="G1881" t="s">
        <v>899</v>
      </c>
      <c r="H1881" s="4" t="s">
        <v>611</v>
      </c>
      <c r="I1881" s="1">
        <v>98990</v>
      </c>
      <c r="J1881" s="1">
        <v>98992</v>
      </c>
      <c r="K1881" s="1">
        <v>98990</v>
      </c>
      <c r="L1881" s="1">
        <v>99272</v>
      </c>
      <c r="M1881" s="1">
        <v>99064</v>
      </c>
      <c r="N1881" s="1">
        <v>98952</v>
      </c>
      <c r="O1881" s="1">
        <v>98253</v>
      </c>
      <c r="P1881" s="1">
        <v>97546</v>
      </c>
      <c r="Q1881" s="1">
        <v>96940</v>
      </c>
      <c r="T1881"/>
    </row>
    <row r="1882" spans="1:20" x14ac:dyDescent="0.15">
      <c r="A1882" t="s">
        <v>12270</v>
      </c>
      <c r="B1882">
        <v>36103</v>
      </c>
      <c r="C1882" t="s">
        <v>12271</v>
      </c>
      <c r="D1882" t="str">
        <f t="shared" si="87"/>
        <v>New York</v>
      </c>
      <c r="E1882" t="str">
        <f t="shared" si="88"/>
        <v xml:space="preserve">Suffolk </v>
      </c>
      <c r="F1882" t="s">
        <v>15578</v>
      </c>
      <c r="G1882" t="s">
        <v>899</v>
      </c>
      <c r="H1882" s="34" t="s">
        <v>16745</v>
      </c>
      <c r="I1882" s="1">
        <v>1493350</v>
      </c>
      <c r="J1882" s="1">
        <v>1493200</v>
      </c>
      <c r="K1882" s="1">
        <v>1494747</v>
      </c>
      <c r="L1882" s="1">
        <v>1500259</v>
      </c>
      <c r="M1882" s="1">
        <v>1499382</v>
      </c>
      <c r="N1882" s="1">
        <v>1500776</v>
      </c>
      <c r="O1882" s="1">
        <v>1500008</v>
      </c>
      <c r="P1882" s="1">
        <v>1497903</v>
      </c>
      <c r="Q1882" s="1">
        <v>1492583</v>
      </c>
      <c r="T1882"/>
    </row>
    <row r="1883" spans="1:20" x14ac:dyDescent="0.15">
      <c r="A1883" t="s">
        <v>12272</v>
      </c>
      <c r="B1883">
        <v>36105</v>
      </c>
      <c r="C1883" t="s">
        <v>12273</v>
      </c>
      <c r="D1883" t="str">
        <f t="shared" si="87"/>
        <v>New York</v>
      </c>
      <c r="E1883" t="str">
        <f t="shared" si="88"/>
        <v xml:space="preserve">Sullivan </v>
      </c>
      <c r="F1883" t="s">
        <v>15367</v>
      </c>
      <c r="G1883" t="s">
        <v>899</v>
      </c>
      <c r="H1883" s="46" t="s">
        <v>16757</v>
      </c>
      <c r="I1883" s="1">
        <v>77547</v>
      </c>
      <c r="J1883" s="1">
        <v>77520</v>
      </c>
      <c r="K1883" s="1">
        <v>77412</v>
      </c>
      <c r="L1883" s="1">
        <v>77104</v>
      </c>
      <c r="M1883" s="1">
        <v>76952</v>
      </c>
      <c r="N1883" s="1">
        <v>76919</v>
      </c>
      <c r="O1883" s="1">
        <v>75667</v>
      </c>
      <c r="P1883" s="1">
        <v>74751</v>
      </c>
      <c r="Q1883" s="1">
        <v>74801</v>
      </c>
      <c r="T1883"/>
    </row>
    <row r="1884" spans="1:20" x14ac:dyDescent="0.15">
      <c r="A1884" t="s">
        <v>12274</v>
      </c>
      <c r="B1884">
        <v>36107</v>
      </c>
      <c r="C1884" t="s">
        <v>12275</v>
      </c>
      <c r="D1884" t="str">
        <f t="shared" si="87"/>
        <v>New York</v>
      </c>
      <c r="E1884" t="str">
        <f t="shared" si="88"/>
        <v xml:space="preserve">Tioga </v>
      </c>
      <c r="F1884" t="s">
        <v>15930</v>
      </c>
      <c r="G1884" t="s">
        <v>899</v>
      </c>
      <c r="H1884" s="4" t="s">
        <v>611</v>
      </c>
      <c r="I1884" s="1">
        <v>51125</v>
      </c>
      <c r="J1884" s="1">
        <v>51048</v>
      </c>
      <c r="K1884" s="1">
        <v>51000</v>
      </c>
      <c r="L1884" s="1">
        <v>50945</v>
      </c>
      <c r="M1884" s="1">
        <v>50303</v>
      </c>
      <c r="N1884" s="1">
        <v>50128</v>
      </c>
      <c r="O1884" s="1">
        <v>49793</v>
      </c>
      <c r="P1884" s="1">
        <v>49261</v>
      </c>
      <c r="Q1884" s="1">
        <v>48760</v>
      </c>
      <c r="T1884"/>
    </row>
    <row r="1885" spans="1:20" x14ac:dyDescent="0.15">
      <c r="A1885" t="s">
        <v>12276</v>
      </c>
      <c r="B1885">
        <v>36109</v>
      </c>
      <c r="C1885" t="s">
        <v>12277</v>
      </c>
      <c r="D1885" t="str">
        <f t="shared" si="87"/>
        <v>New York</v>
      </c>
      <c r="E1885" t="str">
        <f t="shared" si="88"/>
        <v xml:space="preserve">Tompkins </v>
      </c>
      <c r="F1885" t="s">
        <v>15931</v>
      </c>
      <c r="G1885" t="s">
        <v>899</v>
      </c>
      <c r="H1885" s="4" t="s">
        <v>611</v>
      </c>
      <c r="I1885" s="1">
        <v>101564</v>
      </c>
      <c r="J1885" s="1">
        <v>101594</v>
      </c>
      <c r="K1885" s="1">
        <v>101774</v>
      </c>
      <c r="L1885" s="1">
        <v>102111</v>
      </c>
      <c r="M1885" s="1">
        <v>103135</v>
      </c>
      <c r="N1885" s="1">
        <v>104270</v>
      </c>
      <c r="O1885" s="1">
        <v>104498</v>
      </c>
      <c r="P1885" s="1">
        <v>104564</v>
      </c>
      <c r="Q1885" s="1">
        <v>104871</v>
      </c>
      <c r="T1885"/>
    </row>
    <row r="1886" spans="1:20" x14ac:dyDescent="0.15">
      <c r="A1886" t="s">
        <v>12278</v>
      </c>
      <c r="B1886">
        <v>36111</v>
      </c>
      <c r="C1886" t="s">
        <v>12279</v>
      </c>
      <c r="D1886" t="str">
        <f t="shared" si="87"/>
        <v>New York</v>
      </c>
      <c r="E1886" t="str">
        <f t="shared" si="88"/>
        <v xml:space="preserve">Ulster </v>
      </c>
      <c r="F1886" t="s">
        <v>15932</v>
      </c>
      <c r="G1886" t="s">
        <v>899</v>
      </c>
      <c r="H1886" s="46" t="s">
        <v>16757</v>
      </c>
      <c r="I1886" s="1">
        <v>182493</v>
      </c>
      <c r="J1886" s="1">
        <v>182512</v>
      </c>
      <c r="K1886" s="1">
        <v>182408</v>
      </c>
      <c r="L1886" s="1">
        <v>182647</v>
      </c>
      <c r="M1886" s="1">
        <v>181811</v>
      </c>
      <c r="N1886" s="1">
        <v>180987</v>
      </c>
      <c r="O1886" s="1">
        <v>180680</v>
      </c>
      <c r="P1886" s="1">
        <v>179824</v>
      </c>
      <c r="Q1886" s="1">
        <v>179225</v>
      </c>
      <c r="T1886"/>
    </row>
    <row r="1887" spans="1:20" x14ac:dyDescent="0.15">
      <c r="A1887" t="s">
        <v>12280</v>
      </c>
      <c r="B1887">
        <v>36113</v>
      </c>
      <c r="C1887" t="s">
        <v>12281</v>
      </c>
      <c r="D1887" t="str">
        <f t="shared" si="87"/>
        <v>New York</v>
      </c>
      <c r="E1887" t="str">
        <f t="shared" si="88"/>
        <v xml:space="preserve">Warren </v>
      </c>
      <c r="F1887" t="s">
        <v>15238</v>
      </c>
      <c r="G1887" t="s">
        <v>899</v>
      </c>
      <c r="H1887" s="46" t="s">
        <v>16757</v>
      </c>
      <c r="I1887" s="1">
        <v>65707</v>
      </c>
      <c r="J1887" s="1">
        <v>65700</v>
      </c>
      <c r="K1887" s="1">
        <v>65678</v>
      </c>
      <c r="L1887" s="1">
        <v>65694</v>
      </c>
      <c r="M1887" s="1">
        <v>65418</v>
      </c>
      <c r="N1887" s="1">
        <v>65145</v>
      </c>
      <c r="O1887" s="1">
        <v>64882</v>
      </c>
      <c r="P1887" s="1">
        <v>64544</v>
      </c>
      <c r="Q1887" s="1">
        <v>64567</v>
      </c>
      <c r="T1887"/>
    </row>
    <row r="1888" spans="1:20" x14ac:dyDescent="0.15">
      <c r="A1888" t="s">
        <v>12282</v>
      </c>
      <c r="B1888">
        <v>36115</v>
      </c>
      <c r="C1888" t="s">
        <v>12283</v>
      </c>
      <c r="D1888" t="str">
        <f t="shared" si="87"/>
        <v>New York</v>
      </c>
      <c r="E1888" t="str">
        <f t="shared" si="88"/>
        <v xml:space="preserve">Washington </v>
      </c>
      <c r="F1888" t="s">
        <v>14893</v>
      </c>
      <c r="G1888" t="s">
        <v>899</v>
      </c>
      <c r="H1888" s="25" t="s">
        <v>16745</v>
      </c>
      <c r="I1888" s="1">
        <v>63216</v>
      </c>
      <c r="J1888" s="1">
        <v>63242</v>
      </c>
      <c r="K1888" s="1">
        <v>63321</v>
      </c>
      <c r="L1888" s="1">
        <v>63112</v>
      </c>
      <c r="M1888" s="1">
        <v>63066</v>
      </c>
      <c r="N1888" s="1">
        <v>62777</v>
      </c>
      <c r="O1888" s="1">
        <v>62442</v>
      </c>
      <c r="P1888" s="1">
        <v>62238</v>
      </c>
      <c r="Q1888" s="1">
        <v>61800</v>
      </c>
      <c r="T1888"/>
    </row>
    <row r="1889" spans="1:20" x14ac:dyDescent="0.15">
      <c r="A1889" t="s">
        <v>12284</v>
      </c>
      <c r="B1889">
        <v>36117</v>
      </c>
      <c r="C1889" t="s">
        <v>12285</v>
      </c>
      <c r="D1889" t="str">
        <f t="shared" si="87"/>
        <v>New York</v>
      </c>
      <c r="E1889" t="str">
        <f t="shared" si="88"/>
        <v xml:space="preserve">Wayne </v>
      </c>
      <c r="F1889" t="s">
        <v>15239</v>
      </c>
      <c r="G1889" t="s">
        <v>899</v>
      </c>
      <c r="H1889" s="4" t="s">
        <v>611</v>
      </c>
      <c r="I1889" s="1">
        <v>93772</v>
      </c>
      <c r="J1889" s="1">
        <v>93750</v>
      </c>
      <c r="K1889" s="1">
        <v>93756</v>
      </c>
      <c r="L1889" s="1">
        <v>93260</v>
      </c>
      <c r="M1889" s="1">
        <v>93012</v>
      </c>
      <c r="N1889" s="1">
        <v>92393</v>
      </c>
      <c r="O1889" s="1">
        <v>91829</v>
      </c>
      <c r="P1889" s="1">
        <v>91340</v>
      </c>
      <c r="Q1889" s="1">
        <v>90798</v>
      </c>
      <c r="T1889"/>
    </row>
    <row r="1890" spans="1:20" x14ac:dyDescent="0.15">
      <c r="A1890" t="s">
        <v>12286</v>
      </c>
      <c r="B1890">
        <v>36119</v>
      </c>
      <c r="C1890" t="s">
        <v>12287</v>
      </c>
      <c r="D1890" t="str">
        <f t="shared" si="87"/>
        <v>New York</v>
      </c>
      <c r="E1890" t="str">
        <f t="shared" si="88"/>
        <v xml:space="preserve">Westchester </v>
      </c>
      <c r="F1890" t="s">
        <v>15933</v>
      </c>
      <c r="G1890" t="s">
        <v>899</v>
      </c>
      <c r="H1890" s="34" t="s">
        <v>16745</v>
      </c>
      <c r="I1890" s="1">
        <v>949113</v>
      </c>
      <c r="J1890" s="1">
        <v>949070</v>
      </c>
      <c r="K1890" s="1">
        <v>950588</v>
      </c>
      <c r="L1890" s="1">
        <v>957052</v>
      </c>
      <c r="M1890" s="1">
        <v>961073</v>
      </c>
      <c r="N1890" s="1">
        <v>967377</v>
      </c>
      <c r="O1890" s="1">
        <v>970255</v>
      </c>
      <c r="P1890" s="1">
        <v>972900</v>
      </c>
      <c r="Q1890" s="1">
        <v>974542</v>
      </c>
      <c r="T1890"/>
    </row>
    <row r="1891" spans="1:20" x14ac:dyDescent="0.15">
      <c r="A1891" t="s">
        <v>12288</v>
      </c>
      <c r="B1891">
        <v>36121</v>
      </c>
      <c r="C1891" t="s">
        <v>12289</v>
      </c>
      <c r="D1891" t="str">
        <f t="shared" si="87"/>
        <v>New York</v>
      </c>
      <c r="E1891" t="str">
        <f t="shared" si="88"/>
        <v xml:space="preserve">Wyoming </v>
      </c>
      <c r="F1891" t="s">
        <v>15934</v>
      </c>
      <c r="G1891" t="s">
        <v>899</v>
      </c>
      <c r="H1891" s="4" t="s">
        <v>611</v>
      </c>
      <c r="I1891" s="1">
        <v>42155</v>
      </c>
      <c r="J1891" s="1">
        <v>42162</v>
      </c>
      <c r="K1891" s="1">
        <v>42118</v>
      </c>
      <c r="L1891" s="1">
        <v>41930</v>
      </c>
      <c r="M1891" s="1">
        <v>41771</v>
      </c>
      <c r="N1891" s="1">
        <v>41431</v>
      </c>
      <c r="O1891" s="1">
        <v>41200</v>
      </c>
      <c r="P1891" s="1">
        <v>41004</v>
      </c>
      <c r="Q1891" s="1">
        <v>40791</v>
      </c>
      <c r="T1891"/>
    </row>
    <row r="1892" spans="1:20" x14ac:dyDescent="0.15">
      <c r="A1892" t="s">
        <v>12290</v>
      </c>
      <c r="B1892">
        <v>36123</v>
      </c>
      <c r="C1892" t="s">
        <v>12291</v>
      </c>
      <c r="D1892" t="str">
        <f t="shared" si="87"/>
        <v>New York</v>
      </c>
      <c r="E1892" t="str">
        <f t="shared" si="88"/>
        <v xml:space="preserve">Yates </v>
      </c>
      <c r="F1892" t="s">
        <v>15935</v>
      </c>
      <c r="G1892" t="s">
        <v>899</v>
      </c>
      <c r="H1892" s="4" t="s">
        <v>612</v>
      </c>
      <c r="I1892" s="1">
        <v>25348</v>
      </c>
      <c r="J1892" s="1">
        <v>25351</v>
      </c>
      <c r="K1892" s="1">
        <v>25349</v>
      </c>
      <c r="L1892" s="1">
        <v>25387</v>
      </c>
      <c r="M1892" s="1">
        <v>25271</v>
      </c>
      <c r="N1892" s="1">
        <v>25154</v>
      </c>
      <c r="O1892" s="1">
        <v>25130</v>
      </c>
      <c r="P1892" s="1">
        <v>25051</v>
      </c>
      <c r="Q1892" s="1">
        <v>24923</v>
      </c>
      <c r="T1892"/>
    </row>
    <row r="1893" spans="1:20" x14ac:dyDescent="0.15">
      <c r="A1893" t="s">
        <v>12292</v>
      </c>
      <c r="B1893">
        <v>37001</v>
      </c>
      <c r="C1893" t="s">
        <v>12293</v>
      </c>
      <c r="D1893" t="str">
        <f t="shared" si="87"/>
        <v>North Carolina</v>
      </c>
      <c r="E1893" t="str">
        <f t="shared" si="88"/>
        <v xml:space="preserve">Alamance </v>
      </c>
      <c r="F1893" t="s">
        <v>15936</v>
      </c>
      <c r="G1893" t="s">
        <v>14818</v>
      </c>
      <c r="H1893" s="4" t="s">
        <v>148</v>
      </c>
      <c r="I1893" s="1">
        <v>151131</v>
      </c>
      <c r="J1893" s="1">
        <v>151144</v>
      </c>
      <c r="K1893" s="1">
        <v>151486</v>
      </c>
      <c r="L1893" s="1">
        <v>152847</v>
      </c>
      <c r="M1893" s="1">
        <v>153659</v>
      </c>
      <c r="N1893" s="1">
        <v>154622</v>
      </c>
      <c r="O1893" s="1">
        <v>156036</v>
      </c>
      <c r="P1893" s="1">
        <v>157857</v>
      </c>
      <c r="Q1893" s="1">
        <v>159688</v>
      </c>
      <c r="S1893" s="14"/>
      <c r="T1893" s="15"/>
    </row>
    <row r="1894" spans="1:20" x14ac:dyDescent="0.15">
      <c r="A1894" t="s">
        <v>12294</v>
      </c>
      <c r="B1894">
        <v>37003</v>
      </c>
      <c r="C1894" t="s">
        <v>12295</v>
      </c>
      <c r="D1894" t="str">
        <f t="shared" si="87"/>
        <v>North Carolina</v>
      </c>
      <c r="E1894" t="str">
        <f t="shared" si="88"/>
        <v xml:space="preserve">Alexander </v>
      </c>
      <c r="F1894" t="s">
        <v>15282</v>
      </c>
      <c r="G1894" t="s">
        <v>14818</v>
      </c>
      <c r="H1894" s="4" t="s">
        <v>118</v>
      </c>
      <c r="I1894" s="1">
        <v>37198</v>
      </c>
      <c r="J1894" s="1">
        <v>37183</v>
      </c>
      <c r="K1894" s="1">
        <v>37238</v>
      </c>
      <c r="L1894" s="1">
        <v>37108</v>
      </c>
      <c r="M1894" s="1">
        <v>36964</v>
      </c>
      <c r="N1894" s="1">
        <v>36999</v>
      </c>
      <c r="O1894" s="1">
        <v>37360</v>
      </c>
      <c r="P1894" s="1">
        <v>37304</v>
      </c>
      <c r="Q1894" s="1">
        <v>37428</v>
      </c>
      <c r="S1894" s="14"/>
      <c r="T1894" s="15"/>
    </row>
    <row r="1895" spans="1:20" x14ac:dyDescent="0.15">
      <c r="A1895" t="s">
        <v>12296</v>
      </c>
      <c r="B1895">
        <v>37005</v>
      </c>
      <c r="C1895" t="s">
        <v>12297</v>
      </c>
      <c r="D1895" t="str">
        <f t="shared" si="87"/>
        <v>North Carolina</v>
      </c>
      <c r="E1895" t="str">
        <f t="shared" si="88"/>
        <v xml:space="preserve">Alleghany </v>
      </c>
      <c r="F1895" t="s">
        <v>15937</v>
      </c>
      <c r="G1895" t="s">
        <v>14818</v>
      </c>
      <c r="H1895" s="4" t="s">
        <v>118</v>
      </c>
      <c r="I1895" s="1">
        <v>11155</v>
      </c>
      <c r="J1895" s="1">
        <v>11154</v>
      </c>
      <c r="K1895" s="1">
        <v>11144</v>
      </c>
      <c r="L1895" s="1">
        <v>11024</v>
      </c>
      <c r="M1895" s="1">
        <v>10923</v>
      </c>
      <c r="N1895" s="1">
        <v>10896</v>
      </c>
      <c r="O1895" s="1">
        <v>10863</v>
      </c>
      <c r="P1895" s="1">
        <v>10812</v>
      </c>
      <c r="Q1895" s="1">
        <v>10848</v>
      </c>
      <c r="S1895" s="14"/>
      <c r="T1895" s="15"/>
    </row>
    <row r="1896" spans="1:20" x14ac:dyDescent="0.15">
      <c r="A1896" t="s">
        <v>12298</v>
      </c>
      <c r="B1896">
        <v>37007</v>
      </c>
      <c r="C1896" t="s">
        <v>12299</v>
      </c>
      <c r="D1896" t="str">
        <f t="shared" si="87"/>
        <v>North Carolina</v>
      </c>
      <c r="E1896" t="str">
        <f t="shared" si="88"/>
        <v xml:space="preserve">Anson </v>
      </c>
      <c r="F1896" t="s">
        <v>15938</v>
      </c>
      <c r="G1896" t="s">
        <v>14818</v>
      </c>
      <c r="H1896" s="4" t="s">
        <v>148</v>
      </c>
      <c r="I1896" s="1">
        <v>26948</v>
      </c>
      <c r="J1896" s="1">
        <v>26931</v>
      </c>
      <c r="K1896" s="1">
        <v>26858</v>
      </c>
      <c r="L1896" s="1">
        <v>26508</v>
      </c>
      <c r="M1896" s="1">
        <v>26311</v>
      </c>
      <c r="N1896" s="1">
        <v>25959</v>
      </c>
      <c r="O1896" s="1">
        <v>26066</v>
      </c>
      <c r="P1896" s="1">
        <v>25632</v>
      </c>
      <c r="Q1896" s="1">
        <v>25448</v>
      </c>
      <c r="T1896"/>
    </row>
    <row r="1897" spans="1:20" x14ac:dyDescent="0.15">
      <c r="A1897" t="s">
        <v>12300</v>
      </c>
      <c r="B1897">
        <v>37009</v>
      </c>
      <c r="C1897" t="s">
        <v>12301</v>
      </c>
      <c r="D1897" t="str">
        <f t="shared" si="87"/>
        <v>North Carolina</v>
      </c>
      <c r="E1897" t="str">
        <f t="shared" si="88"/>
        <v xml:space="preserve">Ashe </v>
      </c>
      <c r="F1897" t="s">
        <v>15939</v>
      </c>
      <c r="G1897" t="s">
        <v>14818</v>
      </c>
      <c r="H1897" s="4" t="s">
        <v>118</v>
      </c>
      <c r="I1897" s="1">
        <v>27281</v>
      </c>
      <c r="J1897" s="1">
        <v>27234</v>
      </c>
      <c r="K1897" s="1">
        <v>27205</v>
      </c>
      <c r="L1897" s="1">
        <v>27132</v>
      </c>
      <c r="M1897" s="1">
        <v>27099</v>
      </c>
      <c r="N1897" s="1">
        <v>27036</v>
      </c>
      <c r="O1897" s="1">
        <v>27000</v>
      </c>
      <c r="P1897" s="1">
        <v>26900</v>
      </c>
      <c r="Q1897" s="1">
        <v>26924</v>
      </c>
      <c r="T1897"/>
    </row>
    <row r="1898" spans="1:20" x14ac:dyDescent="0.15">
      <c r="A1898" t="s">
        <v>12302</v>
      </c>
      <c r="B1898">
        <v>37011</v>
      </c>
      <c r="C1898" t="s">
        <v>12303</v>
      </c>
      <c r="D1898" t="str">
        <f t="shared" si="87"/>
        <v>North Carolina</v>
      </c>
      <c r="E1898" t="str">
        <f t="shared" si="88"/>
        <v xml:space="preserve">Avery </v>
      </c>
      <c r="F1898" t="s">
        <v>15940</v>
      </c>
      <c r="G1898" t="s">
        <v>14818</v>
      </c>
      <c r="H1898" s="4" t="s">
        <v>118</v>
      </c>
      <c r="I1898" s="1">
        <v>17797</v>
      </c>
      <c r="J1898" s="1">
        <v>17795</v>
      </c>
      <c r="K1898" s="1">
        <v>17730</v>
      </c>
      <c r="L1898" s="1">
        <v>17766</v>
      </c>
      <c r="M1898" s="1">
        <v>17630</v>
      </c>
      <c r="N1898" s="1">
        <v>17704</v>
      </c>
      <c r="O1898" s="1">
        <v>17723</v>
      </c>
      <c r="P1898" s="1">
        <v>17592</v>
      </c>
      <c r="Q1898" s="1">
        <v>17516</v>
      </c>
      <c r="T1898"/>
    </row>
    <row r="1899" spans="1:20" x14ac:dyDescent="0.15">
      <c r="A1899" t="s">
        <v>12304</v>
      </c>
      <c r="B1899">
        <v>37013</v>
      </c>
      <c r="C1899" t="s">
        <v>12305</v>
      </c>
      <c r="D1899" t="str">
        <f t="shared" si="87"/>
        <v>North Carolina</v>
      </c>
      <c r="E1899" t="str">
        <f t="shared" si="88"/>
        <v xml:space="preserve">Beaufort </v>
      </c>
      <c r="F1899" t="s">
        <v>15941</v>
      </c>
      <c r="G1899" t="s">
        <v>14818</v>
      </c>
      <c r="H1899" s="4" t="s">
        <v>148</v>
      </c>
      <c r="I1899" s="1">
        <v>47759</v>
      </c>
      <c r="J1899" s="1">
        <v>47779</v>
      </c>
      <c r="K1899" s="1">
        <v>47787</v>
      </c>
      <c r="L1899" s="1">
        <v>47707</v>
      </c>
      <c r="M1899" s="1">
        <v>47497</v>
      </c>
      <c r="N1899" s="1">
        <v>47496</v>
      </c>
      <c r="O1899" s="1">
        <v>47505</v>
      </c>
      <c r="P1899" s="1">
        <v>47543</v>
      </c>
      <c r="Q1899" s="1">
        <v>47526</v>
      </c>
      <c r="T1899"/>
    </row>
    <row r="1900" spans="1:20" x14ac:dyDescent="0.15">
      <c r="A1900" t="s">
        <v>12306</v>
      </c>
      <c r="B1900">
        <v>37015</v>
      </c>
      <c r="C1900" t="s">
        <v>12307</v>
      </c>
      <c r="D1900" t="str">
        <f t="shared" si="87"/>
        <v>North Carolina</v>
      </c>
      <c r="E1900" t="str">
        <f t="shared" si="88"/>
        <v xml:space="preserve">Bertie </v>
      </c>
      <c r="F1900" t="s">
        <v>15942</v>
      </c>
      <c r="G1900" t="s">
        <v>14818</v>
      </c>
      <c r="H1900" s="4" t="s">
        <v>148</v>
      </c>
      <c r="I1900" s="1">
        <v>21282</v>
      </c>
      <c r="J1900" s="1">
        <v>21285</v>
      </c>
      <c r="K1900" s="1">
        <v>21242</v>
      </c>
      <c r="L1900" s="1">
        <v>20968</v>
      </c>
      <c r="M1900" s="1">
        <v>20591</v>
      </c>
      <c r="N1900" s="1">
        <v>20444</v>
      </c>
      <c r="O1900" s="1">
        <v>20440</v>
      </c>
      <c r="P1900" s="1">
        <v>20290</v>
      </c>
      <c r="Q1900" s="1">
        <v>19854</v>
      </c>
      <c r="T1900"/>
    </row>
    <row r="1901" spans="1:20" x14ac:dyDescent="0.15">
      <c r="A1901" t="s">
        <v>12308</v>
      </c>
      <c r="B1901">
        <v>37017</v>
      </c>
      <c r="C1901" t="s">
        <v>12309</v>
      </c>
      <c r="D1901" t="str">
        <f t="shared" si="87"/>
        <v>North Carolina</v>
      </c>
      <c r="E1901" t="str">
        <f t="shared" si="88"/>
        <v xml:space="preserve">Bladen </v>
      </c>
      <c r="F1901" t="s">
        <v>15943</v>
      </c>
      <c r="G1901" t="s">
        <v>14818</v>
      </c>
      <c r="H1901" s="4" t="s">
        <v>16738</v>
      </c>
      <c r="I1901" s="1">
        <v>35190</v>
      </c>
      <c r="J1901" s="1">
        <v>35177</v>
      </c>
      <c r="K1901" s="1">
        <v>35156</v>
      </c>
      <c r="L1901" s="1">
        <v>35004</v>
      </c>
      <c r="M1901" s="1">
        <v>34922</v>
      </c>
      <c r="N1901" s="1">
        <v>34810</v>
      </c>
      <c r="O1901" s="1">
        <v>34531</v>
      </c>
      <c r="P1901" s="1">
        <v>34266</v>
      </c>
      <c r="Q1901" s="1">
        <v>33741</v>
      </c>
      <c r="T1901"/>
    </row>
    <row r="1902" spans="1:20" x14ac:dyDescent="0.15">
      <c r="A1902" t="s">
        <v>12310</v>
      </c>
      <c r="B1902">
        <v>37019</v>
      </c>
      <c r="C1902" t="s">
        <v>12311</v>
      </c>
      <c r="D1902" t="str">
        <f t="shared" si="87"/>
        <v>North Carolina</v>
      </c>
      <c r="E1902" t="str">
        <f t="shared" si="88"/>
        <v xml:space="preserve">Brunswick </v>
      </c>
      <c r="F1902" t="s">
        <v>15944</v>
      </c>
      <c r="G1902" t="s">
        <v>14818</v>
      </c>
      <c r="H1902" s="4" t="s">
        <v>16738</v>
      </c>
      <c r="I1902" s="1">
        <v>107431</v>
      </c>
      <c r="J1902" s="1">
        <v>107431</v>
      </c>
      <c r="K1902" s="1">
        <v>108065</v>
      </c>
      <c r="L1902" s="1">
        <v>110223</v>
      </c>
      <c r="M1902" s="1">
        <v>112163</v>
      </c>
      <c r="N1902" s="1">
        <v>115287</v>
      </c>
      <c r="O1902" s="1">
        <v>118809</v>
      </c>
      <c r="P1902" s="1">
        <v>122622</v>
      </c>
      <c r="Q1902" s="1">
        <v>126953</v>
      </c>
      <c r="T1902"/>
    </row>
    <row r="1903" spans="1:20" x14ac:dyDescent="0.15">
      <c r="A1903" t="s">
        <v>12312</v>
      </c>
      <c r="B1903">
        <v>37021</v>
      </c>
      <c r="C1903" t="s">
        <v>12313</v>
      </c>
      <c r="D1903" t="str">
        <f t="shared" si="87"/>
        <v>North Carolina</v>
      </c>
      <c r="E1903" t="str">
        <f t="shared" si="88"/>
        <v xml:space="preserve">Buncombe </v>
      </c>
      <c r="F1903" t="s">
        <v>15945</v>
      </c>
      <c r="G1903" t="s">
        <v>14818</v>
      </c>
      <c r="H1903" s="4" t="s">
        <v>118</v>
      </c>
      <c r="I1903" s="1">
        <v>238318</v>
      </c>
      <c r="J1903" s="1">
        <v>238352</v>
      </c>
      <c r="K1903" s="1">
        <v>238823</v>
      </c>
      <c r="L1903" s="1">
        <v>241387</v>
      </c>
      <c r="M1903" s="1">
        <v>244188</v>
      </c>
      <c r="N1903" s="1">
        <v>247480</v>
      </c>
      <c r="O1903" s="1">
        <v>249997</v>
      </c>
      <c r="P1903" s="1">
        <v>252808</v>
      </c>
      <c r="Q1903" s="1">
        <v>256088</v>
      </c>
      <c r="T1903"/>
    </row>
    <row r="1904" spans="1:20" x14ac:dyDescent="0.15">
      <c r="A1904" t="s">
        <v>12314</v>
      </c>
      <c r="B1904">
        <v>37023</v>
      </c>
      <c r="C1904" t="s">
        <v>12315</v>
      </c>
      <c r="D1904" t="str">
        <f t="shared" si="87"/>
        <v>North Carolina</v>
      </c>
      <c r="E1904" t="str">
        <f t="shared" si="88"/>
        <v xml:space="preserve">Burke </v>
      </c>
      <c r="F1904" t="s">
        <v>15151</v>
      </c>
      <c r="G1904" t="s">
        <v>14818</v>
      </c>
      <c r="H1904" s="4" t="s">
        <v>118</v>
      </c>
      <c r="I1904" s="1">
        <v>90912</v>
      </c>
      <c r="J1904" s="1">
        <v>90822</v>
      </c>
      <c r="K1904" s="1">
        <v>90595</v>
      </c>
      <c r="L1904" s="1">
        <v>90609</v>
      </c>
      <c r="M1904" s="1">
        <v>89901</v>
      </c>
      <c r="N1904" s="1">
        <v>89265</v>
      </c>
      <c r="O1904" s="1">
        <v>88689</v>
      </c>
      <c r="P1904" s="1">
        <v>88704</v>
      </c>
      <c r="Q1904" s="1">
        <v>88851</v>
      </c>
      <c r="T1904"/>
    </row>
    <row r="1905" spans="1:20" x14ac:dyDescent="0.15">
      <c r="A1905" t="s">
        <v>12316</v>
      </c>
      <c r="B1905">
        <v>37025</v>
      </c>
      <c r="C1905" t="s">
        <v>12317</v>
      </c>
      <c r="D1905" t="str">
        <f t="shared" si="87"/>
        <v>North Carolina</v>
      </c>
      <c r="E1905" t="str">
        <f t="shared" si="88"/>
        <v xml:space="preserve">Cabarrus </v>
      </c>
      <c r="F1905" t="s">
        <v>15946</v>
      </c>
      <c r="G1905" t="s">
        <v>14818</v>
      </c>
      <c r="H1905" s="4" t="s">
        <v>16738</v>
      </c>
      <c r="I1905" s="1">
        <v>178011</v>
      </c>
      <c r="J1905" s="1">
        <v>178112</v>
      </c>
      <c r="K1905" s="1">
        <v>178581</v>
      </c>
      <c r="L1905" s="1">
        <v>181199</v>
      </c>
      <c r="M1905" s="1">
        <v>184290</v>
      </c>
      <c r="N1905" s="1">
        <v>187294</v>
      </c>
      <c r="O1905" s="1">
        <v>191796</v>
      </c>
      <c r="P1905" s="1">
        <v>196508</v>
      </c>
      <c r="Q1905" s="1">
        <v>201590</v>
      </c>
      <c r="T1905"/>
    </row>
    <row r="1906" spans="1:20" x14ac:dyDescent="0.15">
      <c r="A1906" t="s">
        <v>12318</v>
      </c>
      <c r="B1906">
        <v>37027</v>
      </c>
      <c r="C1906" t="s">
        <v>12319</v>
      </c>
      <c r="D1906" t="str">
        <f t="shared" si="87"/>
        <v>North Carolina</v>
      </c>
      <c r="E1906" t="str">
        <f t="shared" si="88"/>
        <v xml:space="preserve">Caldwell </v>
      </c>
      <c r="F1906" t="s">
        <v>15498</v>
      </c>
      <c r="G1906" t="s">
        <v>14818</v>
      </c>
      <c r="H1906" s="4" t="s">
        <v>118</v>
      </c>
      <c r="I1906" s="1">
        <v>83029</v>
      </c>
      <c r="J1906" s="1">
        <v>83038</v>
      </c>
      <c r="K1906" s="1">
        <v>82968</v>
      </c>
      <c r="L1906" s="1">
        <v>82311</v>
      </c>
      <c r="M1906" s="1">
        <v>81979</v>
      </c>
      <c r="N1906" s="1">
        <v>81912</v>
      </c>
      <c r="O1906" s="1">
        <v>81494</v>
      </c>
      <c r="P1906" s="1">
        <v>81282</v>
      </c>
      <c r="Q1906" s="1">
        <v>81449</v>
      </c>
      <c r="T1906"/>
    </row>
    <row r="1907" spans="1:20" x14ac:dyDescent="0.15">
      <c r="A1907" t="s">
        <v>12320</v>
      </c>
      <c r="B1907">
        <v>37029</v>
      </c>
      <c r="C1907" t="s">
        <v>12321</v>
      </c>
      <c r="D1907" t="str">
        <f t="shared" si="87"/>
        <v>North Carolina</v>
      </c>
      <c r="E1907" t="str">
        <f t="shared" si="88"/>
        <v xml:space="preserve">Camden </v>
      </c>
      <c r="F1907" t="s">
        <v>15153</v>
      </c>
      <c r="G1907" t="s">
        <v>14818</v>
      </c>
      <c r="H1907" s="4" t="s">
        <v>148</v>
      </c>
      <c r="I1907" s="1">
        <v>9980</v>
      </c>
      <c r="J1907" s="1">
        <v>9980</v>
      </c>
      <c r="K1907" s="1">
        <v>9983</v>
      </c>
      <c r="L1907" s="1">
        <v>10045</v>
      </c>
      <c r="M1907" s="1">
        <v>10035</v>
      </c>
      <c r="N1907" s="1">
        <v>10135</v>
      </c>
      <c r="O1907" s="1">
        <v>10272</v>
      </c>
      <c r="P1907" s="1">
        <v>10279</v>
      </c>
      <c r="Q1907" s="1">
        <v>10418</v>
      </c>
      <c r="T1907"/>
    </row>
    <row r="1908" spans="1:20" x14ac:dyDescent="0.15">
      <c r="A1908" t="s">
        <v>12322</v>
      </c>
      <c r="B1908">
        <v>37031</v>
      </c>
      <c r="C1908" t="s">
        <v>12323</v>
      </c>
      <c r="D1908" t="str">
        <f t="shared" si="87"/>
        <v>North Carolina</v>
      </c>
      <c r="E1908" t="str">
        <f t="shared" si="88"/>
        <v xml:space="preserve">Carteret </v>
      </c>
      <c r="F1908" t="s">
        <v>15947</v>
      </c>
      <c r="G1908" t="s">
        <v>14818</v>
      </c>
      <c r="H1908" s="4" t="s">
        <v>148</v>
      </c>
      <c r="I1908" s="1">
        <v>66469</v>
      </c>
      <c r="J1908" s="1">
        <v>66468</v>
      </c>
      <c r="K1908" s="1">
        <v>66696</v>
      </c>
      <c r="L1908" s="1">
        <v>67358</v>
      </c>
      <c r="M1908" s="1">
        <v>67738</v>
      </c>
      <c r="N1908" s="1">
        <v>68441</v>
      </c>
      <c r="O1908" s="1">
        <v>68751</v>
      </c>
      <c r="P1908" s="1">
        <v>68863</v>
      </c>
      <c r="Q1908" s="1">
        <v>68890</v>
      </c>
      <c r="T1908"/>
    </row>
    <row r="1909" spans="1:20" x14ac:dyDescent="0.15">
      <c r="A1909" t="s">
        <v>12324</v>
      </c>
      <c r="B1909">
        <v>37033</v>
      </c>
      <c r="C1909" t="s">
        <v>12325</v>
      </c>
      <c r="D1909" t="str">
        <f t="shared" si="87"/>
        <v>North Carolina</v>
      </c>
      <c r="E1909" t="str">
        <f t="shared" si="88"/>
        <v xml:space="preserve">Caswell </v>
      </c>
      <c r="F1909" t="s">
        <v>15948</v>
      </c>
      <c r="G1909" t="s">
        <v>14818</v>
      </c>
      <c r="H1909" s="4" t="s">
        <v>148</v>
      </c>
      <c r="I1909" s="1">
        <v>23719</v>
      </c>
      <c r="J1909" s="1">
        <v>23748</v>
      </c>
      <c r="K1909" s="1">
        <v>23715</v>
      </c>
      <c r="L1909" s="1">
        <v>23603</v>
      </c>
      <c r="M1909" s="1">
        <v>23220</v>
      </c>
      <c r="N1909" s="1">
        <v>23294</v>
      </c>
      <c r="O1909" s="1">
        <v>23036</v>
      </c>
      <c r="P1909" s="1">
        <v>23012</v>
      </c>
      <c r="Q1909" s="1">
        <v>22910</v>
      </c>
      <c r="T1909"/>
    </row>
    <row r="1910" spans="1:20" x14ac:dyDescent="0.15">
      <c r="A1910" t="s">
        <v>12326</v>
      </c>
      <c r="B1910">
        <v>37035</v>
      </c>
      <c r="C1910" t="s">
        <v>12327</v>
      </c>
      <c r="D1910" t="str">
        <f t="shared" si="87"/>
        <v>North Carolina</v>
      </c>
      <c r="E1910" t="str">
        <f t="shared" si="88"/>
        <v xml:space="preserve">Catawba </v>
      </c>
      <c r="F1910" t="s">
        <v>15949</v>
      </c>
      <c r="G1910" t="s">
        <v>14818</v>
      </c>
      <c r="H1910" s="4" t="s">
        <v>118</v>
      </c>
      <c r="I1910" s="1">
        <v>154358</v>
      </c>
      <c r="J1910" s="1">
        <v>154771</v>
      </c>
      <c r="K1910" s="1">
        <v>154719</v>
      </c>
      <c r="L1910" s="1">
        <v>154556</v>
      </c>
      <c r="M1910" s="1">
        <v>154940</v>
      </c>
      <c r="N1910" s="1">
        <v>155202</v>
      </c>
      <c r="O1910" s="1">
        <v>155109</v>
      </c>
      <c r="P1910" s="1">
        <v>155593</v>
      </c>
      <c r="Q1910" s="1">
        <v>156459</v>
      </c>
      <c r="T1910"/>
    </row>
    <row r="1911" spans="1:20" x14ac:dyDescent="0.15">
      <c r="A1911" t="s">
        <v>12328</v>
      </c>
      <c r="B1911">
        <v>37037</v>
      </c>
      <c r="C1911" t="s">
        <v>12329</v>
      </c>
      <c r="D1911" t="str">
        <f t="shared" si="87"/>
        <v>North Carolina</v>
      </c>
      <c r="E1911" t="str">
        <f t="shared" si="88"/>
        <v xml:space="preserve">Chatham </v>
      </c>
      <c r="F1911" t="s">
        <v>15157</v>
      </c>
      <c r="G1911" t="s">
        <v>14818</v>
      </c>
      <c r="H1911" s="4" t="s">
        <v>148</v>
      </c>
      <c r="I1911" s="1">
        <v>63505</v>
      </c>
      <c r="J1911" s="1">
        <v>63504</v>
      </c>
      <c r="K1911" s="1">
        <v>63796</v>
      </c>
      <c r="L1911" s="1">
        <v>65193</v>
      </c>
      <c r="M1911" s="1">
        <v>65764</v>
      </c>
      <c r="N1911" s="1">
        <v>66622</v>
      </c>
      <c r="O1911" s="1">
        <v>68492</v>
      </c>
      <c r="P1911" s="1">
        <v>70770</v>
      </c>
      <c r="Q1911" s="1">
        <v>72243</v>
      </c>
      <c r="T1911"/>
    </row>
    <row r="1912" spans="1:20" x14ac:dyDescent="0.15">
      <c r="A1912" t="s">
        <v>12330</v>
      </c>
      <c r="B1912">
        <v>37039</v>
      </c>
      <c r="C1912" t="s">
        <v>12331</v>
      </c>
      <c r="D1912" t="str">
        <f t="shared" si="87"/>
        <v>North Carolina</v>
      </c>
      <c r="E1912" t="str">
        <f t="shared" si="88"/>
        <v xml:space="preserve">Cherokee </v>
      </c>
      <c r="F1912" t="s">
        <v>14838</v>
      </c>
      <c r="G1912" t="s">
        <v>14818</v>
      </c>
      <c r="H1912" s="4" t="s">
        <v>118</v>
      </c>
      <c r="I1912" s="1">
        <v>27444</v>
      </c>
      <c r="J1912" s="1">
        <v>27441</v>
      </c>
      <c r="K1912" s="1">
        <v>27425</v>
      </c>
      <c r="L1912" s="1">
        <v>27134</v>
      </c>
      <c r="M1912" s="1">
        <v>26971</v>
      </c>
      <c r="N1912" s="1">
        <v>27060</v>
      </c>
      <c r="O1912" s="1">
        <v>27056</v>
      </c>
      <c r="P1912" s="1">
        <v>27137</v>
      </c>
      <c r="Q1912" s="1">
        <v>27905</v>
      </c>
      <c r="T1912"/>
    </row>
    <row r="1913" spans="1:20" x14ac:dyDescent="0.15">
      <c r="A1913" t="s">
        <v>12332</v>
      </c>
      <c r="B1913">
        <v>37041</v>
      </c>
      <c r="C1913" t="s">
        <v>12333</v>
      </c>
      <c r="D1913" t="str">
        <f t="shared" si="87"/>
        <v>North Carolina</v>
      </c>
      <c r="E1913" t="str">
        <f t="shared" si="88"/>
        <v xml:space="preserve">Chowan </v>
      </c>
      <c r="F1913" t="s">
        <v>15950</v>
      </c>
      <c r="G1913" t="s">
        <v>14818</v>
      </c>
      <c r="H1913" s="4" t="s">
        <v>148</v>
      </c>
      <c r="I1913" s="1">
        <v>14793</v>
      </c>
      <c r="J1913" s="1">
        <v>14793</v>
      </c>
      <c r="K1913" s="1">
        <v>14746</v>
      </c>
      <c r="L1913" s="1">
        <v>14812</v>
      </c>
      <c r="M1913" s="1">
        <v>14715</v>
      </c>
      <c r="N1913" s="1">
        <v>14721</v>
      </c>
      <c r="O1913" s="1">
        <v>14589</v>
      </c>
      <c r="P1913" s="1">
        <v>14372</v>
      </c>
      <c r="Q1913" s="1">
        <v>14383</v>
      </c>
      <c r="T1913"/>
    </row>
    <row r="1914" spans="1:20" x14ac:dyDescent="0.15">
      <c r="A1914" t="s">
        <v>12334</v>
      </c>
      <c r="B1914">
        <v>37043</v>
      </c>
      <c r="C1914" t="s">
        <v>12335</v>
      </c>
      <c r="D1914" t="str">
        <f t="shared" si="87"/>
        <v>North Carolina</v>
      </c>
      <c r="E1914" t="str">
        <f t="shared" si="88"/>
        <v xml:space="preserve">Clay </v>
      </c>
      <c r="F1914" t="s">
        <v>14842</v>
      </c>
      <c r="G1914" t="s">
        <v>14818</v>
      </c>
      <c r="H1914" s="4" t="s">
        <v>118</v>
      </c>
      <c r="I1914" s="1">
        <v>10587</v>
      </c>
      <c r="J1914" s="1">
        <v>10594</v>
      </c>
      <c r="K1914" s="1">
        <v>10589</v>
      </c>
      <c r="L1914" s="1">
        <v>10676</v>
      </c>
      <c r="M1914" s="1">
        <v>10684</v>
      </c>
      <c r="N1914" s="1">
        <v>10650</v>
      </c>
      <c r="O1914" s="1">
        <v>10644</v>
      </c>
      <c r="P1914" s="1">
        <v>10755</v>
      </c>
      <c r="Q1914" s="1">
        <v>10915</v>
      </c>
      <c r="T1914"/>
    </row>
    <row r="1915" spans="1:20" x14ac:dyDescent="0.15">
      <c r="A1915" t="s">
        <v>12336</v>
      </c>
      <c r="B1915">
        <v>37045</v>
      </c>
      <c r="C1915" t="s">
        <v>12337</v>
      </c>
      <c r="D1915" t="str">
        <f t="shared" si="87"/>
        <v>North Carolina</v>
      </c>
      <c r="E1915" t="str">
        <f t="shared" si="88"/>
        <v xml:space="preserve">Cleveland </v>
      </c>
      <c r="F1915" t="s">
        <v>14919</v>
      </c>
      <c r="G1915" t="s">
        <v>14818</v>
      </c>
      <c r="H1915" s="45" t="s">
        <v>16738</v>
      </c>
      <c r="I1915" s="1">
        <v>98078</v>
      </c>
      <c r="J1915" s="1">
        <v>98065</v>
      </c>
      <c r="K1915" s="1">
        <v>97973</v>
      </c>
      <c r="L1915" s="1">
        <v>97534</v>
      </c>
      <c r="M1915" s="1">
        <v>97425</v>
      </c>
      <c r="N1915" s="1">
        <v>97000</v>
      </c>
      <c r="O1915" s="1">
        <v>97071</v>
      </c>
      <c r="P1915" s="1">
        <v>96924</v>
      </c>
      <c r="Q1915" s="1">
        <v>97144</v>
      </c>
      <c r="T1915"/>
    </row>
    <row r="1916" spans="1:20" x14ac:dyDescent="0.15">
      <c r="A1916" t="s">
        <v>12338</v>
      </c>
      <c r="B1916">
        <v>37047</v>
      </c>
      <c r="C1916" t="s">
        <v>12339</v>
      </c>
      <c r="D1916" t="str">
        <f t="shared" si="87"/>
        <v>North Carolina</v>
      </c>
      <c r="E1916" t="str">
        <f t="shared" si="88"/>
        <v xml:space="preserve">Columbus </v>
      </c>
      <c r="F1916" t="s">
        <v>15951</v>
      </c>
      <c r="G1916" t="s">
        <v>14818</v>
      </c>
      <c r="H1916" s="4" t="s">
        <v>16738</v>
      </c>
      <c r="I1916" s="1">
        <v>58098</v>
      </c>
      <c r="J1916" s="1">
        <v>58111</v>
      </c>
      <c r="K1916" s="1">
        <v>57938</v>
      </c>
      <c r="L1916" s="1">
        <v>57828</v>
      </c>
      <c r="M1916" s="1">
        <v>57591</v>
      </c>
      <c r="N1916" s="1">
        <v>57146</v>
      </c>
      <c r="O1916" s="1">
        <v>56906</v>
      </c>
      <c r="P1916" s="1">
        <v>56927</v>
      </c>
      <c r="Q1916" s="1">
        <v>56505</v>
      </c>
      <c r="T1916"/>
    </row>
    <row r="1917" spans="1:20" x14ac:dyDescent="0.15">
      <c r="A1917" t="s">
        <v>12340</v>
      </c>
      <c r="B1917">
        <v>37049</v>
      </c>
      <c r="C1917" t="s">
        <v>12341</v>
      </c>
      <c r="D1917" t="str">
        <f t="shared" si="87"/>
        <v>North Carolina</v>
      </c>
      <c r="E1917" t="str">
        <f t="shared" si="88"/>
        <v xml:space="preserve">Craven </v>
      </c>
      <c r="F1917" t="s">
        <v>15952</v>
      </c>
      <c r="G1917" t="s">
        <v>14818</v>
      </c>
      <c r="H1917" s="38" t="s">
        <v>148</v>
      </c>
      <c r="I1917" s="1">
        <v>103505</v>
      </c>
      <c r="J1917" s="1">
        <v>103501</v>
      </c>
      <c r="K1917" s="1">
        <v>103937</v>
      </c>
      <c r="L1917" s="1">
        <v>104701</v>
      </c>
      <c r="M1917" s="1">
        <v>105309</v>
      </c>
      <c r="N1917" s="1">
        <v>104425</v>
      </c>
      <c r="O1917" s="1">
        <v>104343</v>
      </c>
      <c r="P1917" s="1">
        <v>103427</v>
      </c>
      <c r="Q1917" s="1">
        <v>103445</v>
      </c>
      <c r="T1917"/>
    </row>
    <row r="1918" spans="1:20" x14ac:dyDescent="0.15">
      <c r="A1918" t="s">
        <v>12342</v>
      </c>
      <c r="B1918">
        <v>37051</v>
      </c>
      <c r="C1918" t="s">
        <v>12343</v>
      </c>
      <c r="D1918" t="str">
        <f t="shared" si="87"/>
        <v>North Carolina</v>
      </c>
      <c r="E1918" t="str">
        <f t="shared" si="88"/>
        <v xml:space="preserve">Cumberland </v>
      </c>
      <c r="F1918" t="s">
        <v>15291</v>
      </c>
      <c r="G1918" t="s">
        <v>14818</v>
      </c>
      <c r="H1918" s="4" t="s">
        <v>16738</v>
      </c>
      <c r="I1918" s="1">
        <v>319431</v>
      </c>
      <c r="J1918" s="1">
        <v>319431</v>
      </c>
      <c r="K1918" s="1">
        <v>320128</v>
      </c>
      <c r="L1918" s="1">
        <v>323887</v>
      </c>
      <c r="M1918" s="1">
        <v>323454</v>
      </c>
      <c r="N1918" s="1">
        <v>326676</v>
      </c>
      <c r="O1918" s="1">
        <v>326369</v>
      </c>
      <c r="P1918" s="1">
        <v>325581</v>
      </c>
      <c r="Q1918" s="1">
        <v>327127</v>
      </c>
      <c r="T1918"/>
    </row>
    <row r="1919" spans="1:20" x14ac:dyDescent="0.15">
      <c r="A1919" t="s">
        <v>12344</v>
      </c>
      <c r="B1919">
        <v>37053</v>
      </c>
      <c r="C1919" t="s">
        <v>12345</v>
      </c>
      <c r="D1919" t="str">
        <f t="shared" si="87"/>
        <v>North Carolina</v>
      </c>
      <c r="E1919" t="str">
        <f t="shared" si="88"/>
        <v xml:space="preserve">Currituck </v>
      </c>
      <c r="F1919" t="s">
        <v>15953</v>
      </c>
      <c r="G1919" t="s">
        <v>14818</v>
      </c>
      <c r="H1919" s="4" t="s">
        <v>148</v>
      </c>
      <c r="I1919" s="1">
        <v>23547</v>
      </c>
      <c r="J1919" s="1">
        <v>23547</v>
      </c>
      <c r="K1919" s="1">
        <v>23661</v>
      </c>
      <c r="L1919" s="1">
        <v>23899</v>
      </c>
      <c r="M1919" s="1">
        <v>24030</v>
      </c>
      <c r="N1919" s="1">
        <v>24337</v>
      </c>
      <c r="O1919" s="1">
        <v>24913</v>
      </c>
      <c r="P1919" s="1">
        <v>25231</v>
      </c>
      <c r="Q1919" s="1">
        <v>25809</v>
      </c>
      <c r="T1919"/>
    </row>
    <row r="1920" spans="1:20" x14ac:dyDescent="0.15">
      <c r="A1920" t="s">
        <v>12346</v>
      </c>
      <c r="B1920">
        <v>37055</v>
      </c>
      <c r="C1920" t="s">
        <v>12347</v>
      </c>
      <c r="D1920" t="str">
        <f t="shared" si="87"/>
        <v>North Carolina</v>
      </c>
      <c r="E1920" t="str">
        <f t="shared" si="88"/>
        <v xml:space="preserve">Dare </v>
      </c>
      <c r="F1920" t="s">
        <v>15954</v>
      </c>
      <c r="G1920" t="s">
        <v>14818</v>
      </c>
      <c r="H1920" s="4" t="s">
        <v>148</v>
      </c>
      <c r="I1920" s="1">
        <v>33920</v>
      </c>
      <c r="J1920" s="1">
        <v>33920</v>
      </c>
      <c r="K1920" s="1">
        <v>33986</v>
      </c>
      <c r="L1920" s="1">
        <v>34193</v>
      </c>
      <c r="M1920" s="1">
        <v>34453</v>
      </c>
      <c r="N1920" s="1">
        <v>34892</v>
      </c>
      <c r="O1920" s="1">
        <v>35039</v>
      </c>
      <c r="P1920" s="1">
        <v>35586</v>
      </c>
      <c r="Q1920" s="1">
        <v>35964</v>
      </c>
      <c r="T1920"/>
    </row>
    <row r="1921" spans="1:20" x14ac:dyDescent="0.15">
      <c r="A1921" t="s">
        <v>12348</v>
      </c>
      <c r="B1921">
        <v>37057</v>
      </c>
      <c r="C1921" t="s">
        <v>12349</v>
      </c>
      <c r="D1921" t="str">
        <f t="shared" si="87"/>
        <v>North Carolina</v>
      </c>
      <c r="E1921" t="str">
        <f t="shared" si="88"/>
        <v xml:space="preserve">Davidson </v>
      </c>
      <c r="F1921" t="s">
        <v>15955</v>
      </c>
      <c r="G1921" t="s">
        <v>14818</v>
      </c>
      <c r="H1921" s="4" t="s">
        <v>148</v>
      </c>
      <c r="I1921" s="1">
        <v>162878</v>
      </c>
      <c r="J1921" s="1">
        <v>162843</v>
      </c>
      <c r="K1921" s="1">
        <v>162854</v>
      </c>
      <c r="L1921" s="1">
        <v>163305</v>
      </c>
      <c r="M1921" s="1">
        <v>163474</v>
      </c>
      <c r="N1921" s="1">
        <v>163737</v>
      </c>
      <c r="O1921" s="1">
        <v>163958</v>
      </c>
      <c r="P1921" s="1">
        <v>164196</v>
      </c>
      <c r="Q1921" s="1">
        <v>164926</v>
      </c>
      <c r="T1921"/>
    </row>
    <row r="1922" spans="1:20" x14ac:dyDescent="0.15">
      <c r="A1922" t="s">
        <v>12350</v>
      </c>
      <c r="B1922">
        <v>37059</v>
      </c>
      <c r="C1922" t="s">
        <v>12351</v>
      </c>
      <c r="D1922" t="str">
        <f t="shared" si="87"/>
        <v>North Carolina</v>
      </c>
      <c r="E1922" t="str">
        <f t="shared" si="88"/>
        <v xml:space="preserve">Davie </v>
      </c>
      <c r="F1922" t="s">
        <v>15956</v>
      </c>
      <c r="G1922" t="s">
        <v>14818</v>
      </c>
      <c r="H1922" s="43" t="s">
        <v>117</v>
      </c>
      <c r="I1922" s="1">
        <v>41240</v>
      </c>
      <c r="J1922" s="1">
        <v>41220</v>
      </c>
      <c r="K1922" s="1">
        <v>41279</v>
      </c>
      <c r="L1922" s="1">
        <v>41337</v>
      </c>
      <c r="M1922" s="1">
        <v>41323</v>
      </c>
      <c r="N1922" s="1">
        <v>41475</v>
      </c>
      <c r="O1922" s="1">
        <v>41332</v>
      </c>
      <c r="P1922" s="1">
        <v>41696</v>
      </c>
      <c r="Q1922" s="1">
        <v>42013</v>
      </c>
      <c r="T1922"/>
    </row>
    <row r="1923" spans="1:20" x14ac:dyDescent="0.15">
      <c r="A1923" t="s">
        <v>12352</v>
      </c>
      <c r="B1923">
        <v>37061</v>
      </c>
      <c r="C1923" t="s">
        <v>12353</v>
      </c>
      <c r="D1923" t="str">
        <f t="shared" si="87"/>
        <v>North Carolina</v>
      </c>
      <c r="E1923" t="str">
        <f t="shared" si="88"/>
        <v xml:space="preserve">Duplin </v>
      </c>
      <c r="F1923" t="s">
        <v>15957</v>
      </c>
      <c r="G1923" t="s">
        <v>14818</v>
      </c>
      <c r="H1923" s="25" t="s">
        <v>148</v>
      </c>
      <c r="I1923" s="1">
        <v>58505</v>
      </c>
      <c r="J1923" s="1">
        <v>58416</v>
      </c>
      <c r="K1923" s="1">
        <v>58599</v>
      </c>
      <c r="L1923" s="1">
        <v>59309</v>
      </c>
      <c r="M1923" s="1">
        <v>59466</v>
      </c>
      <c r="N1923" s="1">
        <v>59241</v>
      </c>
      <c r="O1923" s="1">
        <v>59258</v>
      </c>
      <c r="P1923" s="1">
        <v>58670</v>
      </c>
      <c r="Q1923" s="1">
        <v>58969</v>
      </c>
      <c r="T1923"/>
    </row>
    <row r="1924" spans="1:20" x14ac:dyDescent="0.15">
      <c r="A1924" t="s">
        <v>12354</v>
      </c>
      <c r="B1924">
        <v>37063</v>
      </c>
      <c r="C1924" t="s">
        <v>12355</v>
      </c>
      <c r="D1924" t="str">
        <f t="shared" ref="D1924:D1987" si="90">MID(C1924,FIND(",",C1924)+2,9999)</f>
        <v>North Carolina</v>
      </c>
      <c r="E1924" t="str">
        <f t="shared" ref="E1924:E1987" si="91">MID(MID(C1924,1,FIND(D1924,C1924)-3),1,FIND(" County",MID(C1924,1,FIND(D1924,C1924)-3)))</f>
        <v xml:space="preserve">Durham </v>
      </c>
      <c r="F1924" t="s">
        <v>15958</v>
      </c>
      <c r="G1924" t="s">
        <v>14818</v>
      </c>
      <c r="H1924" s="4" t="s">
        <v>148</v>
      </c>
      <c r="I1924" s="1">
        <v>267587</v>
      </c>
      <c r="J1924" s="1">
        <v>270055</v>
      </c>
      <c r="K1924" s="1">
        <v>270962</v>
      </c>
      <c r="L1924" s="1">
        <v>276590</v>
      </c>
      <c r="M1924" s="1">
        <v>282676</v>
      </c>
      <c r="N1924" s="1">
        <v>288512</v>
      </c>
      <c r="O1924" s="1">
        <v>295116</v>
      </c>
      <c r="P1924" s="1">
        <v>300573</v>
      </c>
      <c r="Q1924" s="1">
        <v>306212</v>
      </c>
      <c r="T1924"/>
    </row>
    <row r="1925" spans="1:20" x14ac:dyDescent="0.15">
      <c r="A1925" t="s">
        <v>12356</v>
      </c>
      <c r="B1925">
        <v>37065</v>
      </c>
      <c r="C1925" t="s">
        <v>12357</v>
      </c>
      <c r="D1925" t="str">
        <f t="shared" si="90"/>
        <v>North Carolina</v>
      </c>
      <c r="E1925" t="str">
        <f t="shared" si="91"/>
        <v xml:space="preserve">Edgecombe </v>
      </c>
      <c r="F1925" t="s">
        <v>15959</v>
      </c>
      <c r="G1925" t="s">
        <v>14818</v>
      </c>
      <c r="H1925" s="4" t="s">
        <v>148</v>
      </c>
      <c r="I1925" s="1">
        <v>56552</v>
      </c>
      <c r="J1925" s="1">
        <v>56545</v>
      </c>
      <c r="K1925" s="1">
        <v>56603</v>
      </c>
      <c r="L1925" s="1">
        <v>56108</v>
      </c>
      <c r="M1925" s="1">
        <v>55746</v>
      </c>
      <c r="N1925" s="1">
        <v>55529</v>
      </c>
      <c r="O1925" s="1">
        <v>54921</v>
      </c>
      <c r="P1925" s="1">
        <v>53831</v>
      </c>
      <c r="Q1925" s="1">
        <v>53318</v>
      </c>
      <c r="T1925"/>
    </row>
    <row r="1926" spans="1:20" x14ac:dyDescent="0.15">
      <c r="A1926" t="s">
        <v>12358</v>
      </c>
      <c r="B1926">
        <v>37067</v>
      </c>
      <c r="C1926" t="s">
        <v>12359</v>
      </c>
      <c r="D1926" t="str">
        <f t="shared" si="90"/>
        <v>North Carolina</v>
      </c>
      <c r="E1926" t="str">
        <f t="shared" si="91"/>
        <v xml:space="preserve">Forsyth </v>
      </c>
      <c r="F1926" t="s">
        <v>15180</v>
      </c>
      <c r="G1926" t="s">
        <v>14818</v>
      </c>
      <c r="H1926" s="4" t="s">
        <v>148</v>
      </c>
      <c r="I1926" s="1">
        <v>350670</v>
      </c>
      <c r="J1926" s="1">
        <v>350704</v>
      </c>
      <c r="K1926" s="1">
        <v>351502</v>
      </c>
      <c r="L1926" s="1">
        <v>354565</v>
      </c>
      <c r="M1926" s="1">
        <v>357815</v>
      </c>
      <c r="N1926" s="1">
        <v>361049</v>
      </c>
      <c r="O1926" s="1">
        <v>365059</v>
      </c>
      <c r="P1926" s="1">
        <v>368019</v>
      </c>
      <c r="Q1926" s="1">
        <v>371511</v>
      </c>
      <c r="T1926"/>
    </row>
    <row r="1927" spans="1:20" x14ac:dyDescent="0.15">
      <c r="A1927" t="s">
        <v>12360</v>
      </c>
      <c r="B1927">
        <v>37069</v>
      </c>
      <c r="C1927" t="s">
        <v>12361</v>
      </c>
      <c r="D1927" t="str">
        <f t="shared" si="90"/>
        <v>North Carolina</v>
      </c>
      <c r="E1927" t="str">
        <f t="shared" si="91"/>
        <v xml:space="preserve">Franklin </v>
      </c>
      <c r="F1927" t="s">
        <v>14858</v>
      </c>
      <c r="G1927" t="s">
        <v>14818</v>
      </c>
      <c r="H1927" s="4" t="s">
        <v>148</v>
      </c>
      <c r="I1927" s="1">
        <v>60619</v>
      </c>
      <c r="J1927" s="1">
        <v>60538</v>
      </c>
      <c r="K1927" s="1">
        <v>60777</v>
      </c>
      <c r="L1927" s="1">
        <v>61054</v>
      </c>
      <c r="M1927" s="1">
        <v>61537</v>
      </c>
      <c r="N1927" s="1">
        <v>62226</v>
      </c>
      <c r="O1927" s="1">
        <v>62802</v>
      </c>
      <c r="P1927" s="1">
        <v>63674</v>
      </c>
      <c r="Q1927" s="1">
        <v>64705</v>
      </c>
      <c r="T1927"/>
    </row>
    <row r="1928" spans="1:20" x14ac:dyDescent="0.15">
      <c r="A1928" t="s">
        <v>12362</v>
      </c>
      <c r="B1928">
        <v>37071</v>
      </c>
      <c r="C1928" t="s">
        <v>12363</v>
      </c>
      <c r="D1928" t="str">
        <f t="shared" si="90"/>
        <v>North Carolina</v>
      </c>
      <c r="E1928" t="str">
        <f t="shared" si="91"/>
        <v xml:space="preserve">Gaston </v>
      </c>
      <c r="F1928" t="s">
        <v>15960</v>
      </c>
      <c r="G1928" t="s">
        <v>14818</v>
      </c>
      <c r="H1928" s="4" t="s">
        <v>16738</v>
      </c>
      <c r="I1928" s="1">
        <v>206086</v>
      </c>
      <c r="J1928" s="1">
        <v>206101</v>
      </c>
      <c r="K1928" s="1">
        <v>206093</v>
      </c>
      <c r="L1928" s="1">
        <v>206979</v>
      </c>
      <c r="M1928" s="1">
        <v>208128</v>
      </c>
      <c r="N1928" s="1">
        <v>209384</v>
      </c>
      <c r="O1928" s="1">
        <v>210921</v>
      </c>
      <c r="P1928" s="1">
        <v>213366</v>
      </c>
      <c r="Q1928" s="1">
        <v>216965</v>
      </c>
      <c r="T1928"/>
    </row>
    <row r="1929" spans="1:20" x14ac:dyDescent="0.15">
      <c r="A1929" t="s">
        <v>12364</v>
      </c>
      <c r="B1929">
        <v>37073</v>
      </c>
      <c r="C1929" t="s">
        <v>12365</v>
      </c>
      <c r="D1929" t="str">
        <f t="shared" si="90"/>
        <v>North Carolina</v>
      </c>
      <c r="E1929" t="str">
        <f t="shared" si="91"/>
        <v xml:space="preserve">Gates </v>
      </c>
      <c r="F1929" t="s">
        <v>15961</v>
      </c>
      <c r="G1929" t="s">
        <v>14818</v>
      </c>
      <c r="H1929" s="4" t="s">
        <v>148</v>
      </c>
      <c r="I1929" s="1">
        <v>12197</v>
      </c>
      <c r="J1929" s="1">
        <v>12186</v>
      </c>
      <c r="K1929" s="1">
        <v>12160</v>
      </c>
      <c r="L1929" s="1">
        <v>12076</v>
      </c>
      <c r="M1929" s="1">
        <v>11919</v>
      </c>
      <c r="N1929" s="1">
        <v>11667</v>
      </c>
      <c r="O1929" s="1">
        <v>11562</v>
      </c>
      <c r="P1929" s="1">
        <v>11448</v>
      </c>
      <c r="Q1929" s="1">
        <v>11478</v>
      </c>
      <c r="T1929"/>
    </row>
    <row r="1930" spans="1:20" x14ac:dyDescent="0.15">
      <c r="A1930" t="s">
        <v>12366</v>
      </c>
      <c r="B1930">
        <v>37075</v>
      </c>
      <c r="C1930" t="s">
        <v>12367</v>
      </c>
      <c r="D1930" t="str">
        <f t="shared" si="90"/>
        <v>North Carolina</v>
      </c>
      <c r="E1930" t="str">
        <f t="shared" si="91"/>
        <v xml:space="preserve">Graham </v>
      </c>
      <c r="F1930" t="s">
        <v>14900</v>
      </c>
      <c r="G1930" t="s">
        <v>14818</v>
      </c>
      <c r="H1930" s="4" t="s">
        <v>117</v>
      </c>
      <c r="I1930" s="1">
        <v>8861</v>
      </c>
      <c r="J1930" s="1">
        <v>8861</v>
      </c>
      <c r="K1930" s="1">
        <v>8869</v>
      </c>
      <c r="L1930" s="1">
        <v>8792</v>
      </c>
      <c r="M1930" s="1">
        <v>8707</v>
      </c>
      <c r="N1930" s="1">
        <v>8734</v>
      </c>
      <c r="O1930" s="1">
        <v>8648</v>
      </c>
      <c r="P1930" s="1">
        <v>8610</v>
      </c>
      <c r="Q1930" s="1">
        <v>8558</v>
      </c>
      <c r="T1930"/>
    </row>
    <row r="1931" spans="1:20" x14ac:dyDescent="0.15">
      <c r="A1931" t="s">
        <v>12368</v>
      </c>
      <c r="B1931">
        <v>37077</v>
      </c>
      <c r="C1931" t="s">
        <v>12369</v>
      </c>
      <c r="D1931" t="str">
        <f t="shared" si="90"/>
        <v>North Carolina</v>
      </c>
      <c r="E1931" t="str">
        <f t="shared" si="91"/>
        <v xml:space="preserve">Granville </v>
      </c>
      <c r="F1931" t="s">
        <v>15962</v>
      </c>
      <c r="G1931" t="s">
        <v>14818</v>
      </c>
      <c r="H1931" s="4" t="s">
        <v>148</v>
      </c>
      <c r="I1931" s="1">
        <v>59916</v>
      </c>
      <c r="J1931" s="1">
        <v>57527</v>
      </c>
      <c r="K1931" s="1">
        <v>57649</v>
      </c>
      <c r="L1931" s="1">
        <v>57657</v>
      </c>
      <c r="M1931" s="1">
        <v>57764</v>
      </c>
      <c r="N1931" s="1">
        <v>58034</v>
      </c>
      <c r="O1931" s="1">
        <v>58329</v>
      </c>
      <c r="P1931" s="1">
        <v>58549</v>
      </c>
      <c r="Q1931" s="1">
        <v>59031</v>
      </c>
      <c r="T1931"/>
    </row>
    <row r="1932" spans="1:20" x14ac:dyDescent="0.15">
      <c r="A1932" t="s">
        <v>12370</v>
      </c>
      <c r="B1932">
        <v>37079</v>
      </c>
      <c r="C1932" t="s">
        <v>12371</v>
      </c>
      <c r="D1932" t="str">
        <f t="shared" si="90"/>
        <v>North Carolina</v>
      </c>
      <c r="E1932" t="str">
        <f t="shared" si="91"/>
        <v xml:space="preserve">Greene </v>
      </c>
      <c r="F1932" t="s">
        <v>14860</v>
      </c>
      <c r="G1932" t="s">
        <v>14818</v>
      </c>
      <c r="H1932" s="4" t="s">
        <v>151</v>
      </c>
      <c r="I1932" s="1">
        <v>21362</v>
      </c>
      <c r="J1932" s="1">
        <v>21362</v>
      </c>
      <c r="K1932" s="1">
        <v>21371</v>
      </c>
      <c r="L1932" s="1">
        <v>21679</v>
      </c>
      <c r="M1932" s="1">
        <v>21392</v>
      </c>
      <c r="N1932" s="1">
        <v>21217</v>
      </c>
      <c r="O1932" s="1">
        <v>21236</v>
      </c>
      <c r="P1932" s="1">
        <v>21190</v>
      </c>
      <c r="Q1932" s="1">
        <v>21168</v>
      </c>
      <c r="T1932"/>
    </row>
    <row r="1933" spans="1:20" x14ac:dyDescent="0.15">
      <c r="A1933" t="s">
        <v>12372</v>
      </c>
      <c r="B1933">
        <v>37081</v>
      </c>
      <c r="C1933" t="s">
        <v>12373</v>
      </c>
      <c r="D1933" t="str">
        <f t="shared" si="90"/>
        <v>North Carolina</v>
      </c>
      <c r="E1933" t="str">
        <f t="shared" si="91"/>
        <v xml:space="preserve">Guilford </v>
      </c>
      <c r="F1933" t="s">
        <v>15963</v>
      </c>
      <c r="G1933" t="s">
        <v>14818</v>
      </c>
      <c r="H1933" s="4" t="s">
        <v>148</v>
      </c>
      <c r="I1933" s="1">
        <v>488406</v>
      </c>
      <c r="J1933" s="1">
        <v>488464</v>
      </c>
      <c r="K1933" s="1">
        <v>489557</v>
      </c>
      <c r="L1933" s="1">
        <v>495129</v>
      </c>
      <c r="M1933" s="1">
        <v>500841</v>
      </c>
      <c r="N1933" s="1">
        <v>506794</v>
      </c>
      <c r="O1933" s="1">
        <v>512562</v>
      </c>
      <c r="P1933" s="1">
        <v>517548</v>
      </c>
      <c r="Q1933" s="1">
        <v>521330</v>
      </c>
      <c r="T1933"/>
    </row>
    <row r="1934" spans="1:20" x14ac:dyDescent="0.15">
      <c r="A1934" t="s">
        <v>12374</v>
      </c>
      <c r="B1934">
        <v>37083</v>
      </c>
      <c r="C1934" t="s">
        <v>12375</v>
      </c>
      <c r="D1934" t="str">
        <f t="shared" si="90"/>
        <v>North Carolina</v>
      </c>
      <c r="E1934" t="str">
        <f t="shared" si="91"/>
        <v xml:space="preserve">Halifax </v>
      </c>
      <c r="F1934" t="s">
        <v>15964</v>
      </c>
      <c r="G1934" t="s">
        <v>14818</v>
      </c>
      <c r="H1934" s="4" t="s">
        <v>148</v>
      </c>
      <c r="I1934" s="1">
        <v>54691</v>
      </c>
      <c r="J1934" s="1">
        <v>54624</v>
      </c>
      <c r="K1934" s="1">
        <v>54464</v>
      </c>
      <c r="L1934" s="1">
        <v>54189</v>
      </c>
      <c r="M1934" s="1">
        <v>53866</v>
      </c>
      <c r="N1934" s="1">
        <v>53318</v>
      </c>
      <c r="O1934" s="1">
        <v>52971</v>
      </c>
      <c r="P1934" s="1">
        <v>52323</v>
      </c>
      <c r="Q1934" s="1">
        <v>51766</v>
      </c>
      <c r="T1934"/>
    </row>
    <row r="1935" spans="1:20" x14ac:dyDescent="0.15">
      <c r="A1935" t="s">
        <v>12376</v>
      </c>
      <c r="B1935">
        <v>37085</v>
      </c>
      <c r="C1935" t="s">
        <v>12377</v>
      </c>
      <c r="D1935" t="str">
        <f t="shared" si="90"/>
        <v>North Carolina</v>
      </c>
      <c r="E1935" t="str">
        <f t="shared" si="91"/>
        <v xml:space="preserve">Harnett </v>
      </c>
      <c r="F1935" t="s">
        <v>15965</v>
      </c>
      <c r="G1935" t="s">
        <v>14818</v>
      </c>
      <c r="H1935" s="38" t="s">
        <v>148</v>
      </c>
      <c r="I1935" s="1">
        <v>114678</v>
      </c>
      <c r="J1935" s="1">
        <v>114707</v>
      </c>
      <c r="K1935" s="1">
        <v>115759</v>
      </c>
      <c r="L1935" s="1">
        <v>119211</v>
      </c>
      <c r="M1935" s="1">
        <v>122220</v>
      </c>
      <c r="N1935" s="1">
        <v>125095</v>
      </c>
      <c r="O1935" s="1">
        <v>126780</v>
      </c>
      <c r="P1935" s="1">
        <v>128124</v>
      </c>
      <c r="Q1935" s="1">
        <v>130881</v>
      </c>
      <c r="T1935"/>
    </row>
    <row r="1936" spans="1:20" x14ac:dyDescent="0.15">
      <c r="A1936" t="s">
        <v>12378</v>
      </c>
      <c r="B1936">
        <v>37087</v>
      </c>
      <c r="C1936" t="s">
        <v>12379</v>
      </c>
      <c r="D1936" t="str">
        <f t="shared" si="90"/>
        <v>North Carolina</v>
      </c>
      <c r="E1936" t="str">
        <f t="shared" si="91"/>
        <v xml:space="preserve">Haywood </v>
      </c>
      <c r="F1936" t="s">
        <v>15966</v>
      </c>
      <c r="G1936" t="s">
        <v>14818</v>
      </c>
      <c r="H1936" s="4" t="s">
        <v>117</v>
      </c>
      <c r="I1936" s="1">
        <v>59036</v>
      </c>
      <c r="J1936" s="1">
        <v>59032</v>
      </c>
      <c r="K1936" s="1">
        <v>58954</v>
      </c>
      <c r="L1936" s="1">
        <v>58714</v>
      </c>
      <c r="M1936" s="1">
        <v>58796</v>
      </c>
      <c r="N1936" s="1">
        <v>59131</v>
      </c>
      <c r="O1936" s="1">
        <v>59376</v>
      </c>
      <c r="P1936" s="1">
        <v>59899</v>
      </c>
      <c r="Q1936" s="1">
        <v>60682</v>
      </c>
      <c r="T1936"/>
    </row>
    <row r="1937" spans="1:20" x14ac:dyDescent="0.15">
      <c r="A1937" t="s">
        <v>12380</v>
      </c>
      <c r="B1937">
        <v>37089</v>
      </c>
      <c r="C1937" t="s">
        <v>12381</v>
      </c>
      <c r="D1937" t="str">
        <f t="shared" si="90"/>
        <v>North Carolina</v>
      </c>
      <c r="E1937" t="str">
        <f t="shared" si="91"/>
        <v xml:space="preserve">Henderson </v>
      </c>
      <c r="F1937" t="s">
        <v>15300</v>
      </c>
      <c r="G1937" t="s">
        <v>14818</v>
      </c>
      <c r="H1937" s="4" t="s">
        <v>117</v>
      </c>
      <c r="I1937" s="1">
        <v>106740</v>
      </c>
      <c r="J1937" s="1">
        <v>106692</v>
      </c>
      <c r="K1937" s="1">
        <v>106903</v>
      </c>
      <c r="L1937" s="1">
        <v>107474</v>
      </c>
      <c r="M1937" s="1">
        <v>108014</v>
      </c>
      <c r="N1937" s="1">
        <v>109269</v>
      </c>
      <c r="O1937" s="1">
        <v>110707</v>
      </c>
      <c r="P1937" s="1">
        <v>112327</v>
      </c>
      <c r="Q1937" s="1">
        <v>114209</v>
      </c>
      <c r="T1937"/>
    </row>
    <row r="1938" spans="1:20" x14ac:dyDescent="0.15">
      <c r="A1938" t="s">
        <v>12382</v>
      </c>
      <c r="B1938">
        <v>37091</v>
      </c>
      <c r="C1938" t="s">
        <v>12383</v>
      </c>
      <c r="D1938" t="str">
        <f t="shared" si="90"/>
        <v>North Carolina</v>
      </c>
      <c r="E1938" t="str">
        <f t="shared" si="91"/>
        <v xml:space="preserve">Hertford </v>
      </c>
      <c r="F1938" t="s">
        <v>15967</v>
      </c>
      <c r="G1938" t="s">
        <v>14818</v>
      </c>
      <c r="H1938" s="4" t="s">
        <v>148</v>
      </c>
      <c r="I1938" s="1">
        <v>24669</v>
      </c>
      <c r="J1938" s="1">
        <v>24670</v>
      </c>
      <c r="K1938" s="1">
        <v>24612</v>
      </c>
      <c r="L1938" s="1">
        <v>24520</v>
      </c>
      <c r="M1938" s="1">
        <v>24414</v>
      </c>
      <c r="N1938" s="1">
        <v>24400</v>
      </c>
      <c r="O1938" s="1">
        <v>24368</v>
      </c>
      <c r="P1938" s="1">
        <v>24108</v>
      </c>
      <c r="Q1938" s="1">
        <v>24136</v>
      </c>
      <c r="T1938"/>
    </row>
    <row r="1939" spans="1:20" x14ac:dyDescent="0.15">
      <c r="A1939" t="s">
        <v>12384</v>
      </c>
      <c r="B1939">
        <v>37093</v>
      </c>
      <c r="C1939" t="s">
        <v>12385</v>
      </c>
      <c r="D1939" t="str">
        <f t="shared" si="90"/>
        <v>North Carolina</v>
      </c>
      <c r="E1939" t="str">
        <f t="shared" si="91"/>
        <v xml:space="preserve">Hoke </v>
      </c>
      <c r="F1939" t="s">
        <v>15968</v>
      </c>
      <c r="G1939" t="s">
        <v>14818</v>
      </c>
      <c r="H1939" s="4" t="s">
        <v>16738</v>
      </c>
      <c r="I1939" s="1">
        <v>46952</v>
      </c>
      <c r="J1939" s="1">
        <v>46880</v>
      </c>
      <c r="K1939" s="1">
        <v>47400</v>
      </c>
      <c r="L1939" s="1">
        <v>49401</v>
      </c>
      <c r="M1939" s="1">
        <v>50413</v>
      </c>
      <c r="N1939" s="1">
        <v>51109</v>
      </c>
      <c r="O1939" s="1">
        <v>51640</v>
      </c>
      <c r="P1939" s="1">
        <v>52841</v>
      </c>
      <c r="Q1939" s="1">
        <v>53262</v>
      </c>
      <c r="T1939"/>
    </row>
    <row r="1940" spans="1:20" x14ac:dyDescent="0.15">
      <c r="A1940" t="s">
        <v>12386</v>
      </c>
      <c r="B1940">
        <v>37095</v>
      </c>
      <c r="C1940" t="s">
        <v>12387</v>
      </c>
      <c r="D1940" t="str">
        <f t="shared" si="90"/>
        <v>North Carolina</v>
      </c>
      <c r="E1940" t="str">
        <f t="shared" si="91"/>
        <v xml:space="preserve">Hyde </v>
      </c>
      <c r="F1940" t="s">
        <v>15969</v>
      </c>
      <c r="G1940" t="s">
        <v>14818</v>
      </c>
      <c r="H1940" s="4" t="s">
        <v>148</v>
      </c>
      <c r="I1940" s="1">
        <v>5810</v>
      </c>
      <c r="J1940" s="1">
        <v>5810</v>
      </c>
      <c r="K1940" s="1">
        <v>5812</v>
      </c>
      <c r="L1940" s="1">
        <v>5827</v>
      </c>
      <c r="M1940" s="1">
        <v>5736</v>
      </c>
      <c r="N1940" s="1">
        <v>5726</v>
      </c>
      <c r="O1940" s="1">
        <v>5662</v>
      </c>
      <c r="P1940" s="1">
        <v>5503</v>
      </c>
      <c r="Q1940" s="1">
        <v>5517</v>
      </c>
      <c r="T1940"/>
    </row>
    <row r="1941" spans="1:20" x14ac:dyDescent="0.15">
      <c r="A1941" t="s">
        <v>12388</v>
      </c>
      <c r="B1941">
        <v>37097</v>
      </c>
      <c r="C1941" t="s">
        <v>12389</v>
      </c>
      <c r="D1941" t="str">
        <f t="shared" si="90"/>
        <v>North Carolina</v>
      </c>
      <c r="E1941" t="str">
        <f t="shared" si="91"/>
        <v xml:space="preserve">Iredell </v>
      </c>
      <c r="F1941" t="s">
        <v>15970</v>
      </c>
      <c r="G1941" t="s">
        <v>14818</v>
      </c>
      <c r="H1941" s="4" t="s">
        <v>118</v>
      </c>
      <c r="I1941" s="1">
        <v>159437</v>
      </c>
      <c r="J1941" s="1">
        <v>159470</v>
      </c>
      <c r="K1941" s="1">
        <v>159834</v>
      </c>
      <c r="L1941" s="1">
        <v>161111</v>
      </c>
      <c r="M1941" s="1">
        <v>162823</v>
      </c>
      <c r="N1941" s="1">
        <v>164811</v>
      </c>
      <c r="O1941" s="1">
        <v>166921</v>
      </c>
      <c r="P1941" s="1">
        <v>169992</v>
      </c>
      <c r="Q1941" s="1">
        <v>172916</v>
      </c>
      <c r="T1941"/>
    </row>
    <row r="1942" spans="1:20" x14ac:dyDescent="0.15">
      <c r="A1942" t="s">
        <v>12390</v>
      </c>
      <c r="B1942">
        <v>37099</v>
      </c>
      <c r="C1942" t="s">
        <v>12391</v>
      </c>
      <c r="D1942" t="str">
        <f t="shared" si="90"/>
        <v>North Carolina</v>
      </c>
      <c r="E1942" t="str">
        <f t="shared" si="91"/>
        <v xml:space="preserve">Jackson </v>
      </c>
      <c r="F1942" t="s">
        <v>14864</v>
      </c>
      <c r="G1942" t="s">
        <v>14818</v>
      </c>
      <c r="H1942" s="4" t="s">
        <v>117</v>
      </c>
      <c r="I1942" s="1">
        <v>40271</v>
      </c>
      <c r="J1942" s="1">
        <v>40275</v>
      </c>
      <c r="K1942" s="1">
        <v>40350</v>
      </c>
      <c r="L1942" s="1">
        <v>40202</v>
      </c>
      <c r="M1942" s="1">
        <v>40560</v>
      </c>
      <c r="N1942" s="1">
        <v>41020</v>
      </c>
      <c r="O1942" s="1">
        <v>40985</v>
      </c>
      <c r="P1942" s="1">
        <v>41327</v>
      </c>
      <c r="Q1942" s="1">
        <v>42241</v>
      </c>
      <c r="T1942"/>
    </row>
    <row r="1943" spans="1:20" x14ac:dyDescent="0.15">
      <c r="A1943" t="s">
        <v>12392</v>
      </c>
      <c r="B1943">
        <v>37101</v>
      </c>
      <c r="C1943" t="s">
        <v>12393</v>
      </c>
      <c r="D1943" t="str">
        <f t="shared" si="90"/>
        <v>North Carolina</v>
      </c>
      <c r="E1943" t="str">
        <f t="shared" si="91"/>
        <v xml:space="preserve">Johnston </v>
      </c>
      <c r="F1943" t="s">
        <v>15971</v>
      </c>
      <c r="G1943" t="s">
        <v>14818</v>
      </c>
      <c r="H1943" s="4" t="s">
        <v>148</v>
      </c>
      <c r="I1943" s="1">
        <v>168878</v>
      </c>
      <c r="J1943" s="1">
        <v>168904</v>
      </c>
      <c r="K1943" s="1">
        <v>169666</v>
      </c>
      <c r="L1943" s="1">
        <v>172835</v>
      </c>
      <c r="M1943" s="1">
        <v>174837</v>
      </c>
      <c r="N1943" s="1">
        <v>177729</v>
      </c>
      <c r="O1943" s="1">
        <v>181025</v>
      </c>
      <c r="P1943" s="1">
        <v>185733</v>
      </c>
      <c r="Q1943" s="1">
        <v>191450</v>
      </c>
      <c r="T1943"/>
    </row>
    <row r="1944" spans="1:20" x14ac:dyDescent="0.15">
      <c r="A1944" t="s">
        <v>12394</v>
      </c>
      <c r="B1944">
        <v>37103</v>
      </c>
      <c r="C1944" t="s">
        <v>12395</v>
      </c>
      <c r="D1944" t="str">
        <f t="shared" si="90"/>
        <v>North Carolina</v>
      </c>
      <c r="E1944" t="str">
        <f t="shared" si="91"/>
        <v xml:space="preserve">Jones </v>
      </c>
      <c r="F1944" t="s">
        <v>15198</v>
      </c>
      <c r="G1944" t="s">
        <v>14818</v>
      </c>
      <c r="H1944" s="25" t="s">
        <v>148</v>
      </c>
      <c r="I1944" s="1">
        <v>10153</v>
      </c>
      <c r="J1944" s="1">
        <v>10150</v>
      </c>
      <c r="K1944" s="1">
        <v>10075</v>
      </c>
      <c r="L1944" s="1">
        <v>10261</v>
      </c>
      <c r="M1944" s="1">
        <v>10272</v>
      </c>
      <c r="N1944" s="1">
        <v>10194</v>
      </c>
      <c r="O1944" s="1">
        <v>10060</v>
      </c>
      <c r="P1944" s="1">
        <v>10000</v>
      </c>
      <c r="Q1944" s="1">
        <v>9845</v>
      </c>
      <c r="T1944"/>
    </row>
    <row r="1945" spans="1:20" x14ac:dyDescent="0.15">
      <c r="A1945" t="s">
        <v>12396</v>
      </c>
      <c r="B1945">
        <v>37105</v>
      </c>
      <c r="C1945" t="s">
        <v>12397</v>
      </c>
      <c r="D1945" t="str">
        <f t="shared" si="90"/>
        <v>North Carolina</v>
      </c>
      <c r="E1945" t="str">
        <f t="shared" si="91"/>
        <v xml:space="preserve">Lee </v>
      </c>
      <c r="F1945" t="s">
        <v>14869</v>
      </c>
      <c r="G1945" t="s">
        <v>14818</v>
      </c>
      <c r="H1945" s="4" t="s">
        <v>151</v>
      </c>
      <c r="I1945" s="1">
        <v>57866</v>
      </c>
      <c r="J1945" s="1">
        <v>57853</v>
      </c>
      <c r="K1945" s="1">
        <v>57874</v>
      </c>
      <c r="L1945" s="1">
        <v>58549</v>
      </c>
      <c r="M1945" s="1">
        <v>59341</v>
      </c>
      <c r="N1945" s="1">
        <v>59857</v>
      </c>
      <c r="O1945" s="1">
        <v>59449</v>
      </c>
      <c r="P1945" s="1">
        <v>59438</v>
      </c>
      <c r="Q1945" s="1">
        <v>59616</v>
      </c>
      <c r="T1945"/>
    </row>
    <row r="1946" spans="1:20" x14ac:dyDescent="0.15">
      <c r="A1946" t="s">
        <v>12398</v>
      </c>
      <c r="B1946">
        <v>37107</v>
      </c>
      <c r="C1946" t="s">
        <v>12399</v>
      </c>
      <c r="D1946" t="str">
        <f t="shared" si="90"/>
        <v>North Carolina</v>
      </c>
      <c r="E1946" t="str">
        <f t="shared" si="91"/>
        <v xml:space="preserve">Lenoir </v>
      </c>
      <c r="F1946" t="s">
        <v>15972</v>
      </c>
      <c r="G1946" t="s">
        <v>14818</v>
      </c>
      <c r="H1946" s="38" t="s">
        <v>148</v>
      </c>
      <c r="I1946" s="1">
        <v>59495</v>
      </c>
      <c r="J1946" s="1">
        <v>59531</v>
      </c>
      <c r="K1946" s="1">
        <v>59488</v>
      </c>
      <c r="L1946" s="1">
        <v>59484</v>
      </c>
      <c r="M1946" s="1">
        <v>59166</v>
      </c>
      <c r="N1946" s="1">
        <v>58831</v>
      </c>
      <c r="O1946" s="1">
        <v>58372</v>
      </c>
      <c r="P1946" s="1">
        <v>58041</v>
      </c>
      <c r="Q1946" s="1">
        <v>57307</v>
      </c>
      <c r="T1946"/>
    </row>
    <row r="1947" spans="1:20" x14ac:dyDescent="0.15">
      <c r="A1947" t="s">
        <v>12400</v>
      </c>
      <c r="B1947">
        <v>37109</v>
      </c>
      <c r="C1947" t="s">
        <v>12401</v>
      </c>
      <c r="D1947" t="str">
        <f t="shared" si="90"/>
        <v>North Carolina</v>
      </c>
      <c r="E1947" t="str">
        <f t="shared" si="91"/>
        <v xml:space="preserve">Lincoln </v>
      </c>
      <c r="F1947" t="s">
        <v>14939</v>
      </c>
      <c r="G1947" t="s">
        <v>14818</v>
      </c>
      <c r="H1947" s="4" t="s">
        <v>118</v>
      </c>
      <c r="I1947" s="1">
        <v>78265</v>
      </c>
      <c r="J1947" s="1">
        <v>77936</v>
      </c>
      <c r="K1947" s="1">
        <v>78077</v>
      </c>
      <c r="L1947" s="1">
        <v>78185</v>
      </c>
      <c r="M1947" s="1">
        <v>78612</v>
      </c>
      <c r="N1947" s="1">
        <v>79089</v>
      </c>
      <c r="O1947" s="1">
        <v>79474</v>
      </c>
      <c r="P1947" s="1">
        <v>80574</v>
      </c>
      <c r="Q1947" s="1">
        <v>81168</v>
      </c>
      <c r="T1947"/>
    </row>
    <row r="1948" spans="1:20" x14ac:dyDescent="0.15">
      <c r="A1948" t="s">
        <v>12402</v>
      </c>
      <c r="B1948">
        <v>37111</v>
      </c>
      <c r="C1948" t="s">
        <v>12403</v>
      </c>
      <c r="D1948" t="str">
        <f t="shared" si="90"/>
        <v>North Carolina</v>
      </c>
      <c r="E1948" t="str">
        <f t="shared" si="91"/>
        <v xml:space="preserve">McDowell </v>
      </c>
      <c r="F1948" t="s">
        <v>15973</v>
      </c>
      <c r="G1948" t="s">
        <v>14818</v>
      </c>
      <c r="H1948" s="4" t="s">
        <v>118</v>
      </c>
      <c r="I1948" s="1">
        <v>44996</v>
      </c>
      <c r="J1948" s="1">
        <v>44994</v>
      </c>
      <c r="K1948" s="1">
        <v>45069</v>
      </c>
      <c r="L1948" s="1">
        <v>44974</v>
      </c>
      <c r="M1948" s="1">
        <v>45006</v>
      </c>
      <c r="N1948" s="1">
        <v>44990</v>
      </c>
      <c r="O1948" s="1">
        <v>45029</v>
      </c>
      <c r="P1948" s="1">
        <v>44963</v>
      </c>
      <c r="Q1948" s="1">
        <v>45075</v>
      </c>
      <c r="T1948"/>
    </row>
    <row r="1949" spans="1:20" x14ac:dyDescent="0.15">
      <c r="A1949" t="s">
        <v>12404</v>
      </c>
      <c r="B1949">
        <v>37113</v>
      </c>
      <c r="C1949" t="s">
        <v>12405</v>
      </c>
      <c r="D1949" t="str">
        <f t="shared" si="90"/>
        <v>North Carolina</v>
      </c>
      <c r="E1949" t="str">
        <f t="shared" si="91"/>
        <v xml:space="preserve">Macon </v>
      </c>
      <c r="F1949" t="s">
        <v>14872</v>
      </c>
      <c r="G1949" t="s">
        <v>14818</v>
      </c>
      <c r="H1949" s="4" t="s">
        <v>117</v>
      </c>
      <c r="I1949" s="1">
        <v>33922</v>
      </c>
      <c r="J1949" s="1">
        <v>33915</v>
      </c>
      <c r="K1949" s="1">
        <v>33934</v>
      </c>
      <c r="L1949" s="1">
        <v>33848</v>
      </c>
      <c r="M1949" s="1">
        <v>33820</v>
      </c>
      <c r="N1949" s="1">
        <v>33773</v>
      </c>
      <c r="O1949" s="1">
        <v>33838</v>
      </c>
      <c r="P1949" s="1">
        <v>34150</v>
      </c>
      <c r="Q1949" s="1">
        <v>34376</v>
      </c>
      <c r="T1949"/>
    </row>
    <row r="1950" spans="1:20" x14ac:dyDescent="0.15">
      <c r="A1950" t="s">
        <v>12406</v>
      </c>
      <c r="B1950">
        <v>37115</v>
      </c>
      <c r="C1950" t="s">
        <v>12407</v>
      </c>
      <c r="D1950" t="str">
        <f t="shared" si="90"/>
        <v>North Carolina</v>
      </c>
      <c r="E1950" t="str">
        <f t="shared" si="91"/>
        <v xml:space="preserve">Madison </v>
      </c>
      <c r="F1950" t="s">
        <v>14873</v>
      </c>
      <c r="G1950" t="s">
        <v>14818</v>
      </c>
      <c r="H1950" s="4" t="s">
        <v>117</v>
      </c>
      <c r="I1950" s="1">
        <v>20764</v>
      </c>
      <c r="J1950" s="1">
        <v>20777</v>
      </c>
      <c r="K1950" s="1">
        <v>20781</v>
      </c>
      <c r="L1950" s="1">
        <v>20828</v>
      </c>
      <c r="M1950" s="1">
        <v>20890</v>
      </c>
      <c r="N1950" s="1">
        <v>21140</v>
      </c>
      <c r="O1950" s="1">
        <v>21178</v>
      </c>
      <c r="P1950" s="1">
        <v>21104</v>
      </c>
      <c r="Q1950" s="1">
        <v>21340</v>
      </c>
      <c r="T1950"/>
    </row>
    <row r="1951" spans="1:20" x14ac:dyDescent="0.15">
      <c r="A1951" t="s">
        <v>12408</v>
      </c>
      <c r="B1951">
        <v>37117</v>
      </c>
      <c r="C1951" t="s">
        <v>12409</v>
      </c>
      <c r="D1951" t="str">
        <f t="shared" si="90"/>
        <v>North Carolina</v>
      </c>
      <c r="E1951" t="str">
        <f t="shared" si="91"/>
        <v xml:space="preserve">Martin </v>
      </c>
      <c r="F1951" t="s">
        <v>15118</v>
      </c>
      <c r="G1951" t="s">
        <v>14818</v>
      </c>
      <c r="H1951" s="4" t="s">
        <v>148</v>
      </c>
      <c r="I1951" s="1">
        <v>24505</v>
      </c>
      <c r="J1951" s="1">
        <v>24505</v>
      </c>
      <c r="K1951" s="1">
        <v>24460</v>
      </c>
      <c r="L1951" s="1">
        <v>24238</v>
      </c>
      <c r="M1951" s="1">
        <v>23888</v>
      </c>
      <c r="N1951" s="1">
        <v>23703</v>
      </c>
      <c r="O1951" s="1">
        <v>23455</v>
      </c>
      <c r="P1951" s="1">
        <v>23334</v>
      </c>
      <c r="Q1951" s="1">
        <v>23172</v>
      </c>
      <c r="T1951"/>
    </row>
    <row r="1952" spans="1:20" x14ac:dyDescent="0.15">
      <c r="A1952" t="s">
        <v>12410</v>
      </c>
      <c r="B1952">
        <v>37119</v>
      </c>
      <c r="C1952" t="s">
        <v>12411</v>
      </c>
      <c r="D1952" t="str">
        <f t="shared" si="90"/>
        <v>North Carolina</v>
      </c>
      <c r="E1952" t="str">
        <f t="shared" si="91"/>
        <v xml:space="preserve">Mecklenburg </v>
      </c>
      <c r="F1952" t="s">
        <v>15974</v>
      </c>
      <c r="G1952" t="s">
        <v>14818</v>
      </c>
      <c r="H1952" s="4" t="s">
        <v>16738</v>
      </c>
      <c r="I1952" s="1">
        <v>919628</v>
      </c>
      <c r="J1952" s="1">
        <v>919637</v>
      </c>
      <c r="K1952" s="1">
        <v>923326</v>
      </c>
      <c r="L1952" s="1">
        <v>945113</v>
      </c>
      <c r="M1952" s="1">
        <v>968367</v>
      </c>
      <c r="N1952" s="1">
        <v>991322</v>
      </c>
      <c r="O1952" s="1">
        <v>1010878</v>
      </c>
      <c r="P1952" s="1">
        <v>1033466</v>
      </c>
      <c r="Q1952" s="1">
        <v>1054835</v>
      </c>
      <c r="T1952"/>
    </row>
    <row r="1953" spans="1:20" x14ac:dyDescent="0.15">
      <c r="A1953" t="s">
        <v>12412</v>
      </c>
      <c r="B1953">
        <v>37121</v>
      </c>
      <c r="C1953" t="s">
        <v>12413</v>
      </c>
      <c r="D1953" t="str">
        <f t="shared" si="90"/>
        <v>North Carolina</v>
      </c>
      <c r="E1953" t="str">
        <f t="shared" si="91"/>
        <v xml:space="preserve">Mitchell </v>
      </c>
      <c r="F1953" t="s">
        <v>15206</v>
      </c>
      <c r="G1953" t="s">
        <v>14818</v>
      </c>
      <c r="H1953" s="4" t="s">
        <v>118</v>
      </c>
      <c r="I1953" s="1">
        <v>15579</v>
      </c>
      <c r="J1953" s="1">
        <v>15581</v>
      </c>
      <c r="K1953" s="1">
        <v>15535</v>
      </c>
      <c r="L1953" s="1">
        <v>15375</v>
      </c>
      <c r="M1953" s="1">
        <v>15380</v>
      </c>
      <c r="N1953" s="1">
        <v>15344</v>
      </c>
      <c r="O1953" s="1">
        <v>15283</v>
      </c>
      <c r="P1953" s="1">
        <v>15183</v>
      </c>
      <c r="Q1953" s="1">
        <v>15126</v>
      </c>
      <c r="T1953"/>
    </row>
    <row r="1954" spans="1:20" x14ac:dyDescent="0.15">
      <c r="A1954" t="s">
        <v>12414</v>
      </c>
      <c r="B1954">
        <v>37123</v>
      </c>
      <c r="C1954" t="s">
        <v>12415</v>
      </c>
      <c r="D1954" t="str">
        <f t="shared" si="90"/>
        <v>North Carolina</v>
      </c>
      <c r="E1954" t="str">
        <f t="shared" si="91"/>
        <v xml:space="preserve">Montgomery </v>
      </c>
      <c r="F1954" t="s">
        <v>14879</v>
      </c>
      <c r="G1954" t="s">
        <v>14818</v>
      </c>
      <c r="H1954" s="4" t="s">
        <v>16738</v>
      </c>
      <c r="I1954" s="1">
        <v>27798</v>
      </c>
      <c r="J1954" s="1">
        <v>27784</v>
      </c>
      <c r="K1954" s="1">
        <v>27730</v>
      </c>
      <c r="L1954" s="1">
        <v>27835</v>
      </c>
      <c r="M1954" s="1">
        <v>27616</v>
      </c>
      <c r="N1954" s="1">
        <v>27486</v>
      </c>
      <c r="O1954" s="1">
        <v>27346</v>
      </c>
      <c r="P1954" s="1">
        <v>27508</v>
      </c>
      <c r="Q1954" s="1">
        <v>27418</v>
      </c>
      <c r="T1954"/>
    </row>
    <row r="1955" spans="1:20" x14ac:dyDescent="0.15">
      <c r="A1955" t="s">
        <v>12416</v>
      </c>
      <c r="B1955">
        <v>37125</v>
      </c>
      <c r="C1955" t="s">
        <v>12417</v>
      </c>
      <c r="D1955" t="str">
        <f t="shared" si="90"/>
        <v>North Carolina</v>
      </c>
      <c r="E1955" t="str">
        <f t="shared" si="91"/>
        <v xml:space="preserve">Moore </v>
      </c>
      <c r="F1955" t="s">
        <v>15975</v>
      </c>
      <c r="G1955" t="s">
        <v>14818</v>
      </c>
      <c r="H1955" s="38" t="s">
        <v>148</v>
      </c>
      <c r="I1955" s="1">
        <v>88247</v>
      </c>
      <c r="J1955" s="1">
        <v>88250</v>
      </c>
      <c r="K1955" s="1">
        <v>88607</v>
      </c>
      <c r="L1955" s="1">
        <v>89389</v>
      </c>
      <c r="M1955" s="1">
        <v>90376</v>
      </c>
      <c r="N1955" s="1">
        <v>91638</v>
      </c>
      <c r="O1955" s="1">
        <v>93126</v>
      </c>
      <c r="P1955" s="1">
        <v>94436</v>
      </c>
      <c r="Q1955" s="1">
        <v>95776</v>
      </c>
      <c r="T1955"/>
    </row>
    <row r="1956" spans="1:20" x14ac:dyDescent="0.15">
      <c r="A1956" t="s">
        <v>12418</v>
      </c>
      <c r="B1956">
        <v>37127</v>
      </c>
      <c r="C1956" t="s">
        <v>12419</v>
      </c>
      <c r="D1956" t="str">
        <f t="shared" si="90"/>
        <v>North Carolina</v>
      </c>
      <c r="E1956" t="str">
        <f t="shared" si="91"/>
        <v xml:space="preserve">Nash </v>
      </c>
      <c r="F1956" t="s">
        <v>15976</v>
      </c>
      <c r="G1956" t="s">
        <v>14818</v>
      </c>
      <c r="H1956" s="4" t="s">
        <v>148</v>
      </c>
      <c r="I1956" s="1">
        <v>95840</v>
      </c>
      <c r="J1956" s="1">
        <v>95838</v>
      </c>
      <c r="K1956" s="1">
        <v>95842</v>
      </c>
      <c r="L1956" s="1">
        <v>95685</v>
      </c>
      <c r="M1956" s="1">
        <v>95240</v>
      </c>
      <c r="N1956" s="1">
        <v>94461</v>
      </c>
      <c r="O1956" s="1">
        <v>94299</v>
      </c>
      <c r="P1956" s="1">
        <v>93919</v>
      </c>
      <c r="Q1956" s="1">
        <v>94005</v>
      </c>
      <c r="T1956"/>
    </row>
    <row r="1957" spans="1:20" x14ac:dyDescent="0.15">
      <c r="A1957" t="s">
        <v>12420</v>
      </c>
      <c r="B1957">
        <v>37129</v>
      </c>
      <c r="C1957" t="s">
        <v>12421</v>
      </c>
      <c r="D1957" t="str">
        <f t="shared" si="90"/>
        <v>North Carolina</v>
      </c>
      <c r="E1957" t="str">
        <f t="shared" si="91"/>
        <v xml:space="preserve">New Hanover </v>
      </c>
      <c r="F1957" t="s">
        <v>15977</v>
      </c>
      <c r="G1957" t="s">
        <v>14818</v>
      </c>
      <c r="H1957" s="4" t="s">
        <v>16738</v>
      </c>
      <c r="I1957" s="1">
        <v>202667</v>
      </c>
      <c r="J1957" s="1">
        <v>202688</v>
      </c>
      <c r="K1957" s="1">
        <v>203314</v>
      </c>
      <c r="L1957" s="1">
        <v>205979</v>
      </c>
      <c r="M1957" s="1">
        <v>209189</v>
      </c>
      <c r="N1957" s="1">
        <v>213186</v>
      </c>
      <c r="O1957" s="1">
        <v>216423</v>
      </c>
      <c r="P1957" s="1">
        <v>219868</v>
      </c>
      <c r="Q1957" s="1">
        <v>223483</v>
      </c>
      <c r="T1957"/>
    </row>
    <row r="1958" spans="1:20" x14ac:dyDescent="0.15">
      <c r="A1958" t="s">
        <v>12422</v>
      </c>
      <c r="B1958">
        <v>37131</v>
      </c>
      <c r="C1958" t="s">
        <v>12423</v>
      </c>
      <c r="D1958" t="str">
        <f t="shared" si="90"/>
        <v>North Carolina</v>
      </c>
      <c r="E1958" t="str">
        <f t="shared" si="91"/>
        <v xml:space="preserve">Northampton </v>
      </c>
      <c r="F1958" t="s">
        <v>15978</v>
      </c>
      <c r="G1958" t="s">
        <v>14818</v>
      </c>
      <c r="H1958" s="4" t="s">
        <v>148</v>
      </c>
      <c r="I1958" s="1">
        <v>22099</v>
      </c>
      <c r="J1958" s="1">
        <v>22094</v>
      </c>
      <c r="K1958" s="1">
        <v>21992</v>
      </c>
      <c r="L1958" s="1">
        <v>21956</v>
      </c>
      <c r="M1958" s="1">
        <v>21312</v>
      </c>
      <c r="N1958" s="1">
        <v>20811</v>
      </c>
      <c r="O1958" s="1">
        <v>20584</v>
      </c>
      <c r="P1958" s="1">
        <v>20433</v>
      </c>
      <c r="Q1958" s="1">
        <v>20000</v>
      </c>
      <c r="T1958"/>
    </row>
    <row r="1959" spans="1:20" x14ac:dyDescent="0.15">
      <c r="A1959" t="s">
        <v>12424</v>
      </c>
      <c r="B1959">
        <v>37133</v>
      </c>
      <c r="C1959" t="s">
        <v>12425</v>
      </c>
      <c r="D1959" t="str">
        <f t="shared" si="90"/>
        <v>North Carolina</v>
      </c>
      <c r="E1959" t="str">
        <f t="shared" si="91"/>
        <v xml:space="preserve">Onslow </v>
      </c>
      <c r="F1959" t="s">
        <v>15979</v>
      </c>
      <c r="G1959" t="s">
        <v>14818</v>
      </c>
      <c r="H1959" s="4" t="s">
        <v>16738</v>
      </c>
      <c r="I1959" s="1">
        <v>177772</v>
      </c>
      <c r="J1959" s="1">
        <v>177787</v>
      </c>
      <c r="K1959" s="1">
        <v>179613</v>
      </c>
      <c r="L1959" s="1">
        <v>177898</v>
      </c>
      <c r="M1959" s="1">
        <v>183807</v>
      </c>
      <c r="N1959" s="1">
        <v>185545</v>
      </c>
      <c r="O1959" s="1">
        <v>185252</v>
      </c>
      <c r="P1959" s="1">
        <v>187033</v>
      </c>
      <c r="Q1959" s="1">
        <v>187136</v>
      </c>
      <c r="T1959"/>
    </row>
    <row r="1960" spans="1:20" x14ac:dyDescent="0.15">
      <c r="A1960" t="s">
        <v>12426</v>
      </c>
      <c r="B1960">
        <v>37135</v>
      </c>
      <c r="C1960" t="s">
        <v>12427</v>
      </c>
      <c r="D1960" t="str">
        <f t="shared" si="90"/>
        <v>North Carolina</v>
      </c>
      <c r="E1960" t="str">
        <f t="shared" si="91"/>
        <v xml:space="preserve">Orange </v>
      </c>
      <c r="F1960" t="s">
        <v>14995</v>
      </c>
      <c r="G1960" t="s">
        <v>14818</v>
      </c>
      <c r="H1960" s="4" t="s">
        <v>148</v>
      </c>
      <c r="I1960" s="1">
        <v>133801</v>
      </c>
      <c r="J1960" s="1">
        <v>133627</v>
      </c>
      <c r="K1960" s="1">
        <v>133974</v>
      </c>
      <c r="L1960" s="1">
        <v>134689</v>
      </c>
      <c r="M1960" s="1">
        <v>137551</v>
      </c>
      <c r="N1960" s="1">
        <v>139114</v>
      </c>
      <c r="O1960" s="1">
        <v>139876</v>
      </c>
      <c r="P1960" s="1">
        <v>140696</v>
      </c>
      <c r="Q1960" s="1">
        <v>141796</v>
      </c>
      <c r="T1960"/>
    </row>
    <row r="1961" spans="1:20" x14ac:dyDescent="0.15">
      <c r="A1961" t="s">
        <v>12428</v>
      </c>
      <c r="B1961">
        <v>37137</v>
      </c>
      <c r="C1961" t="s">
        <v>12429</v>
      </c>
      <c r="D1961" t="str">
        <f t="shared" si="90"/>
        <v>North Carolina</v>
      </c>
      <c r="E1961" t="str">
        <f t="shared" si="91"/>
        <v xml:space="preserve">Pamlico </v>
      </c>
      <c r="F1961" t="s">
        <v>15980</v>
      </c>
      <c r="G1961" t="s">
        <v>14818</v>
      </c>
      <c r="H1961" s="38" t="s">
        <v>148</v>
      </c>
      <c r="I1961" s="1">
        <v>13144</v>
      </c>
      <c r="J1961" s="1">
        <v>13144</v>
      </c>
      <c r="K1961" s="1">
        <v>13104</v>
      </c>
      <c r="L1961" s="1">
        <v>13298</v>
      </c>
      <c r="M1961" s="1">
        <v>13041</v>
      </c>
      <c r="N1961" s="1">
        <v>12900</v>
      </c>
      <c r="O1961" s="1">
        <v>12915</v>
      </c>
      <c r="P1961" s="1">
        <v>12784</v>
      </c>
      <c r="Q1961" s="1">
        <v>12821</v>
      </c>
      <c r="T1961"/>
    </row>
    <row r="1962" spans="1:20" x14ac:dyDescent="0.15">
      <c r="A1962" t="s">
        <v>12430</v>
      </c>
      <c r="B1962">
        <v>37139</v>
      </c>
      <c r="C1962" t="s">
        <v>12431</v>
      </c>
      <c r="D1962" t="str">
        <f t="shared" si="90"/>
        <v>North Carolina</v>
      </c>
      <c r="E1962" t="str">
        <f t="shared" si="91"/>
        <v xml:space="preserve">Pasquotank </v>
      </c>
      <c r="F1962" t="s">
        <v>15981</v>
      </c>
      <c r="G1962" t="s">
        <v>14818</v>
      </c>
      <c r="H1962" s="4" t="s">
        <v>148</v>
      </c>
      <c r="I1962" s="1">
        <v>40661</v>
      </c>
      <c r="J1962" s="1">
        <v>40661</v>
      </c>
      <c r="K1962" s="1">
        <v>40721</v>
      </c>
      <c r="L1962" s="1">
        <v>40383</v>
      </c>
      <c r="M1962" s="1">
        <v>40546</v>
      </c>
      <c r="N1962" s="1">
        <v>39774</v>
      </c>
      <c r="O1962" s="1">
        <v>39690</v>
      </c>
      <c r="P1962" s="1">
        <v>39673</v>
      </c>
      <c r="Q1962" s="1">
        <v>39864</v>
      </c>
      <c r="T1962"/>
    </row>
    <row r="1963" spans="1:20" x14ac:dyDescent="0.15">
      <c r="A1963" t="s">
        <v>12432</v>
      </c>
      <c r="B1963">
        <v>37141</v>
      </c>
      <c r="C1963" t="s">
        <v>12433</v>
      </c>
      <c r="D1963" t="str">
        <f t="shared" si="90"/>
        <v>North Carolina</v>
      </c>
      <c r="E1963" t="str">
        <f t="shared" si="91"/>
        <v xml:space="preserve">Pender </v>
      </c>
      <c r="F1963" t="s">
        <v>15982</v>
      </c>
      <c r="G1963" t="s">
        <v>14818</v>
      </c>
      <c r="H1963" s="4" t="s">
        <v>16738</v>
      </c>
      <c r="I1963" s="1">
        <v>52217</v>
      </c>
      <c r="J1963" s="1">
        <v>52195</v>
      </c>
      <c r="K1963" s="1">
        <v>52343</v>
      </c>
      <c r="L1963" s="1">
        <v>53286</v>
      </c>
      <c r="M1963" s="1">
        <v>53884</v>
      </c>
      <c r="N1963" s="1">
        <v>54993</v>
      </c>
      <c r="O1963" s="1">
        <v>56144</v>
      </c>
      <c r="P1963" s="1">
        <v>57680</v>
      </c>
      <c r="Q1963" s="1">
        <v>59090</v>
      </c>
      <c r="T1963"/>
    </row>
    <row r="1964" spans="1:20" x14ac:dyDescent="0.15">
      <c r="A1964" t="s">
        <v>12434</v>
      </c>
      <c r="B1964">
        <v>37143</v>
      </c>
      <c r="C1964" t="s">
        <v>12435</v>
      </c>
      <c r="D1964" t="str">
        <f t="shared" si="90"/>
        <v>North Carolina</v>
      </c>
      <c r="E1964" t="str">
        <f t="shared" si="91"/>
        <v xml:space="preserve">Perquimans </v>
      </c>
      <c r="F1964" t="s">
        <v>15983</v>
      </c>
      <c r="G1964" t="s">
        <v>14818</v>
      </c>
      <c r="H1964" s="4" t="s">
        <v>148</v>
      </c>
      <c r="I1964" s="1">
        <v>13453</v>
      </c>
      <c r="J1964" s="1">
        <v>13453</v>
      </c>
      <c r="K1964" s="1">
        <v>13482</v>
      </c>
      <c r="L1964" s="1">
        <v>13466</v>
      </c>
      <c r="M1964" s="1">
        <v>13543</v>
      </c>
      <c r="N1964" s="1">
        <v>13596</v>
      </c>
      <c r="O1964" s="1">
        <v>13468</v>
      </c>
      <c r="P1964" s="1">
        <v>13410</v>
      </c>
      <c r="Q1964" s="1">
        <v>13335</v>
      </c>
      <c r="T1964"/>
    </row>
    <row r="1965" spans="1:20" x14ac:dyDescent="0.15">
      <c r="A1965" t="s">
        <v>12436</v>
      </c>
      <c r="B1965">
        <v>37145</v>
      </c>
      <c r="C1965" t="s">
        <v>12437</v>
      </c>
      <c r="D1965" t="str">
        <f t="shared" si="90"/>
        <v>North Carolina</v>
      </c>
      <c r="E1965" t="str">
        <f t="shared" si="91"/>
        <v xml:space="preserve">Person </v>
      </c>
      <c r="F1965" t="s">
        <v>15984</v>
      </c>
      <c r="G1965" t="s">
        <v>14818</v>
      </c>
      <c r="H1965" s="4" t="s">
        <v>148</v>
      </c>
      <c r="I1965" s="1">
        <v>39464</v>
      </c>
      <c r="J1965" s="1">
        <v>39460</v>
      </c>
      <c r="K1965" s="1">
        <v>39415</v>
      </c>
      <c r="L1965" s="1">
        <v>39518</v>
      </c>
      <c r="M1965" s="1">
        <v>39167</v>
      </c>
      <c r="N1965" s="1">
        <v>39222</v>
      </c>
      <c r="O1965" s="1">
        <v>39111</v>
      </c>
      <c r="P1965" s="1">
        <v>39198</v>
      </c>
      <c r="Q1965" s="1">
        <v>39284</v>
      </c>
      <c r="T1965"/>
    </row>
    <row r="1966" spans="1:20" x14ac:dyDescent="0.15">
      <c r="A1966" t="s">
        <v>12438</v>
      </c>
      <c r="B1966">
        <v>37147</v>
      </c>
      <c r="C1966" t="s">
        <v>12439</v>
      </c>
      <c r="D1966" t="str">
        <f t="shared" si="90"/>
        <v>North Carolina</v>
      </c>
      <c r="E1966" t="str">
        <f t="shared" si="91"/>
        <v xml:space="preserve">Pitt </v>
      </c>
      <c r="F1966" t="s">
        <v>15985</v>
      </c>
      <c r="G1966" t="s">
        <v>14818</v>
      </c>
      <c r="H1966" s="4" t="s">
        <v>151</v>
      </c>
      <c r="I1966" s="1">
        <v>168148</v>
      </c>
      <c r="J1966" s="1">
        <v>168152</v>
      </c>
      <c r="K1966" s="1">
        <v>168825</v>
      </c>
      <c r="L1966" s="1">
        <v>170756</v>
      </c>
      <c r="M1966" s="1">
        <v>172913</v>
      </c>
      <c r="N1966" s="1">
        <v>174332</v>
      </c>
      <c r="O1966" s="1">
        <v>175105</v>
      </c>
      <c r="P1966" s="1">
        <v>176182</v>
      </c>
      <c r="Q1966" s="1">
        <v>177220</v>
      </c>
      <c r="T1966"/>
    </row>
    <row r="1967" spans="1:20" x14ac:dyDescent="0.15">
      <c r="A1967" t="s">
        <v>12440</v>
      </c>
      <c r="B1967">
        <v>37149</v>
      </c>
      <c r="C1967" t="s">
        <v>12441</v>
      </c>
      <c r="D1967" t="str">
        <f t="shared" si="90"/>
        <v>North Carolina</v>
      </c>
      <c r="E1967" t="str">
        <f t="shared" si="91"/>
        <v xml:space="preserve">Polk </v>
      </c>
      <c r="F1967" t="s">
        <v>14950</v>
      </c>
      <c r="G1967" t="s">
        <v>14818</v>
      </c>
      <c r="H1967" s="4" t="s">
        <v>118</v>
      </c>
      <c r="I1967" s="1">
        <v>20510</v>
      </c>
      <c r="J1967" s="1">
        <v>20512</v>
      </c>
      <c r="K1967" s="1">
        <v>20451</v>
      </c>
      <c r="L1967" s="1">
        <v>20285</v>
      </c>
      <c r="M1967" s="1">
        <v>20246</v>
      </c>
      <c r="N1967" s="1">
        <v>20378</v>
      </c>
      <c r="O1967" s="1">
        <v>20317</v>
      </c>
      <c r="P1967" s="1">
        <v>20344</v>
      </c>
      <c r="Q1967" s="1">
        <v>20334</v>
      </c>
      <c r="T1967"/>
    </row>
    <row r="1968" spans="1:20" x14ac:dyDescent="0.15">
      <c r="A1968" t="s">
        <v>12442</v>
      </c>
      <c r="B1968">
        <v>37151</v>
      </c>
      <c r="C1968" t="s">
        <v>12443</v>
      </c>
      <c r="D1968" t="str">
        <f t="shared" si="90"/>
        <v>North Carolina</v>
      </c>
      <c r="E1968" t="str">
        <f t="shared" si="91"/>
        <v xml:space="preserve">Randolph </v>
      </c>
      <c r="F1968" t="s">
        <v>14884</v>
      </c>
      <c r="G1968" t="s">
        <v>14818</v>
      </c>
      <c r="H1968" s="4" t="s">
        <v>148</v>
      </c>
      <c r="I1968" s="1">
        <v>141752</v>
      </c>
      <c r="J1968" s="1">
        <v>141779</v>
      </c>
      <c r="K1968" s="1">
        <v>141958</v>
      </c>
      <c r="L1968" s="1">
        <v>141835</v>
      </c>
      <c r="M1968" s="1">
        <v>142251</v>
      </c>
      <c r="N1968" s="1">
        <v>142276</v>
      </c>
      <c r="O1968" s="1">
        <v>142444</v>
      </c>
      <c r="P1968" s="1">
        <v>142553</v>
      </c>
      <c r="Q1968" s="1">
        <v>143416</v>
      </c>
      <c r="T1968"/>
    </row>
    <row r="1969" spans="1:20" x14ac:dyDescent="0.15">
      <c r="A1969" t="s">
        <v>12444</v>
      </c>
      <c r="B1969">
        <v>37153</v>
      </c>
      <c r="C1969" t="s">
        <v>12445</v>
      </c>
      <c r="D1969" t="str">
        <f t="shared" si="90"/>
        <v>North Carolina</v>
      </c>
      <c r="E1969" t="str">
        <f t="shared" si="91"/>
        <v xml:space="preserve">Richmond </v>
      </c>
      <c r="F1969" t="s">
        <v>15216</v>
      </c>
      <c r="G1969" t="s">
        <v>14818</v>
      </c>
      <c r="H1969" s="4" t="s">
        <v>16738</v>
      </c>
      <c r="I1969" s="1">
        <v>46639</v>
      </c>
      <c r="J1969" s="1">
        <v>46641</v>
      </c>
      <c r="K1969" s="1">
        <v>46629</v>
      </c>
      <c r="L1969" s="1">
        <v>46636</v>
      </c>
      <c r="M1969" s="1">
        <v>46357</v>
      </c>
      <c r="N1969" s="1">
        <v>46132</v>
      </c>
      <c r="O1969" s="1">
        <v>45687</v>
      </c>
      <c r="P1969" s="1">
        <v>45436</v>
      </c>
      <c r="Q1969" s="1">
        <v>44939</v>
      </c>
      <c r="T1969"/>
    </row>
    <row r="1970" spans="1:20" x14ac:dyDescent="0.15">
      <c r="A1970" t="s">
        <v>12446</v>
      </c>
      <c r="B1970">
        <v>37155</v>
      </c>
      <c r="C1970" t="s">
        <v>12447</v>
      </c>
      <c r="D1970" t="str">
        <f t="shared" si="90"/>
        <v>North Carolina</v>
      </c>
      <c r="E1970" t="str">
        <f t="shared" si="91"/>
        <v xml:space="preserve">Robeson </v>
      </c>
      <c r="F1970" t="s">
        <v>15986</v>
      </c>
      <c r="G1970" t="s">
        <v>14818</v>
      </c>
      <c r="H1970" s="4" t="s">
        <v>16738</v>
      </c>
      <c r="I1970" s="1">
        <v>134168</v>
      </c>
      <c r="J1970" s="1">
        <v>134240</v>
      </c>
      <c r="K1970" s="1">
        <v>134450</v>
      </c>
      <c r="L1970" s="1">
        <v>135103</v>
      </c>
      <c r="M1970" s="1">
        <v>135412</v>
      </c>
      <c r="N1970" s="1">
        <v>135074</v>
      </c>
      <c r="O1970" s="1">
        <v>134869</v>
      </c>
      <c r="P1970" s="1">
        <v>134292</v>
      </c>
      <c r="Q1970" s="1">
        <v>133235</v>
      </c>
      <c r="T1970"/>
    </row>
    <row r="1971" spans="1:20" x14ac:dyDescent="0.15">
      <c r="A1971" t="s">
        <v>12448</v>
      </c>
      <c r="B1971">
        <v>37157</v>
      </c>
      <c r="C1971" t="s">
        <v>12449</v>
      </c>
      <c r="D1971" t="str">
        <f t="shared" si="90"/>
        <v>North Carolina</v>
      </c>
      <c r="E1971" t="str">
        <f t="shared" si="91"/>
        <v xml:space="preserve">Rockingham </v>
      </c>
      <c r="F1971" t="s">
        <v>15869</v>
      </c>
      <c r="G1971" t="s">
        <v>14818</v>
      </c>
      <c r="H1971" s="4" t="s">
        <v>148</v>
      </c>
      <c r="I1971" s="1">
        <v>93643</v>
      </c>
      <c r="J1971" s="1">
        <v>93611</v>
      </c>
      <c r="K1971" s="1">
        <v>93620</v>
      </c>
      <c r="L1971" s="1">
        <v>93204</v>
      </c>
      <c r="M1971" s="1">
        <v>92684</v>
      </c>
      <c r="N1971" s="1">
        <v>91939</v>
      </c>
      <c r="O1971" s="1">
        <v>91798</v>
      </c>
      <c r="P1971" s="1">
        <v>91675</v>
      </c>
      <c r="Q1971" s="1">
        <v>91393</v>
      </c>
      <c r="T1971"/>
    </row>
    <row r="1972" spans="1:20" x14ac:dyDescent="0.15">
      <c r="A1972" t="s">
        <v>12450</v>
      </c>
      <c r="B1972">
        <v>37159</v>
      </c>
      <c r="C1972" t="s">
        <v>12451</v>
      </c>
      <c r="D1972" t="str">
        <f t="shared" si="90"/>
        <v>North Carolina</v>
      </c>
      <c r="E1972" t="str">
        <f t="shared" si="91"/>
        <v xml:space="preserve">Rowan </v>
      </c>
      <c r="F1972" t="s">
        <v>15537</v>
      </c>
      <c r="G1972" t="s">
        <v>14818</v>
      </c>
      <c r="H1972" s="25" t="s">
        <v>117</v>
      </c>
      <c r="I1972" s="1">
        <v>138428</v>
      </c>
      <c r="J1972" s="1">
        <v>138502</v>
      </c>
      <c r="K1972" s="1">
        <v>138375</v>
      </c>
      <c r="L1972" s="1">
        <v>137996</v>
      </c>
      <c r="M1972" s="1">
        <v>137832</v>
      </c>
      <c r="N1972" s="1">
        <v>138126</v>
      </c>
      <c r="O1972" s="1">
        <v>138558</v>
      </c>
      <c r="P1972" s="1">
        <v>139021</v>
      </c>
      <c r="Q1972" s="1">
        <v>139933</v>
      </c>
      <c r="T1972"/>
    </row>
    <row r="1973" spans="1:20" x14ac:dyDescent="0.15">
      <c r="A1973" t="s">
        <v>12452</v>
      </c>
      <c r="B1973">
        <v>37161</v>
      </c>
      <c r="C1973" t="s">
        <v>12453</v>
      </c>
      <c r="D1973" t="str">
        <f t="shared" si="90"/>
        <v>North Carolina</v>
      </c>
      <c r="E1973" t="str">
        <f t="shared" si="91"/>
        <v xml:space="preserve">Rutherford </v>
      </c>
      <c r="F1973" t="s">
        <v>15987</v>
      </c>
      <c r="G1973" t="s">
        <v>14818</v>
      </c>
      <c r="H1973" s="4" t="s">
        <v>118</v>
      </c>
      <c r="I1973" s="1">
        <v>67810</v>
      </c>
      <c r="J1973" s="1">
        <v>67808</v>
      </c>
      <c r="K1973" s="1">
        <v>67744</v>
      </c>
      <c r="L1973" s="1">
        <v>67367</v>
      </c>
      <c r="M1973" s="1">
        <v>67204</v>
      </c>
      <c r="N1973" s="1">
        <v>66830</v>
      </c>
      <c r="O1973" s="1">
        <v>66587</v>
      </c>
      <c r="P1973" s="1">
        <v>66462</v>
      </c>
      <c r="Q1973" s="1">
        <v>66421</v>
      </c>
      <c r="T1973"/>
    </row>
    <row r="1974" spans="1:20" x14ac:dyDescent="0.15">
      <c r="A1974" t="s">
        <v>12454</v>
      </c>
      <c r="B1974">
        <v>37163</v>
      </c>
      <c r="C1974" t="s">
        <v>12455</v>
      </c>
      <c r="D1974" t="str">
        <f t="shared" si="90"/>
        <v>North Carolina</v>
      </c>
      <c r="E1974" t="str">
        <f t="shared" si="91"/>
        <v xml:space="preserve">Sampson </v>
      </c>
      <c r="F1974" t="s">
        <v>15988</v>
      </c>
      <c r="G1974" t="s">
        <v>14818</v>
      </c>
      <c r="H1974" s="4" t="s">
        <v>16738</v>
      </c>
      <c r="I1974" s="1">
        <v>63431</v>
      </c>
      <c r="J1974" s="1">
        <v>63468</v>
      </c>
      <c r="K1974" s="1">
        <v>63551</v>
      </c>
      <c r="L1974" s="1">
        <v>63700</v>
      </c>
      <c r="M1974" s="1">
        <v>63912</v>
      </c>
      <c r="N1974" s="1">
        <v>64046</v>
      </c>
      <c r="O1974" s="1">
        <v>63913</v>
      </c>
      <c r="P1974" s="1">
        <v>63568</v>
      </c>
      <c r="Q1974" s="1">
        <v>63124</v>
      </c>
      <c r="T1974"/>
    </row>
    <row r="1975" spans="1:20" x14ac:dyDescent="0.15">
      <c r="A1975" t="s">
        <v>12456</v>
      </c>
      <c r="B1975">
        <v>37165</v>
      </c>
      <c r="C1975" t="s">
        <v>12457</v>
      </c>
      <c r="D1975" t="str">
        <f t="shared" si="90"/>
        <v>North Carolina</v>
      </c>
      <c r="E1975" t="str">
        <f t="shared" si="91"/>
        <v xml:space="preserve">Scotland </v>
      </c>
      <c r="F1975" t="s">
        <v>15772</v>
      </c>
      <c r="G1975" t="s">
        <v>14818</v>
      </c>
      <c r="H1975" s="4" t="s">
        <v>16738</v>
      </c>
      <c r="I1975" s="1">
        <v>36157</v>
      </c>
      <c r="J1975" s="1">
        <v>36157</v>
      </c>
      <c r="K1975" s="1">
        <v>36081</v>
      </c>
      <c r="L1975" s="1">
        <v>36324</v>
      </c>
      <c r="M1975" s="1">
        <v>36156</v>
      </c>
      <c r="N1975" s="1">
        <v>35992</v>
      </c>
      <c r="O1975" s="1">
        <v>35743</v>
      </c>
      <c r="P1975" s="1">
        <v>35418</v>
      </c>
      <c r="Q1975" s="1">
        <v>35244</v>
      </c>
      <c r="T1975"/>
    </row>
    <row r="1976" spans="1:20" x14ac:dyDescent="0.15">
      <c r="A1976" t="s">
        <v>12458</v>
      </c>
      <c r="B1976">
        <v>37167</v>
      </c>
      <c r="C1976" t="s">
        <v>12459</v>
      </c>
      <c r="D1976" t="str">
        <f t="shared" si="90"/>
        <v>North Carolina</v>
      </c>
      <c r="E1976" t="str">
        <f t="shared" si="91"/>
        <v xml:space="preserve">Stanly </v>
      </c>
      <c r="F1976" t="s">
        <v>15989</v>
      </c>
      <c r="G1976" t="s">
        <v>14818</v>
      </c>
      <c r="H1976" s="4" t="s">
        <v>16738</v>
      </c>
      <c r="I1976" s="1">
        <v>60585</v>
      </c>
      <c r="J1976" s="1">
        <v>60585</v>
      </c>
      <c r="K1976" s="1">
        <v>60551</v>
      </c>
      <c r="L1976" s="1">
        <v>60480</v>
      </c>
      <c r="M1976" s="1">
        <v>60485</v>
      </c>
      <c r="N1976" s="1">
        <v>60595</v>
      </c>
      <c r="O1976" s="1">
        <v>60595</v>
      </c>
      <c r="P1976" s="1">
        <v>60586</v>
      </c>
      <c r="Q1976" s="1">
        <v>60791</v>
      </c>
      <c r="T1976"/>
    </row>
    <row r="1977" spans="1:20" x14ac:dyDescent="0.15">
      <c r="A1977" t="s">
        <v>12460</v>
      </c>
      <c r="B1977">
        <v>37169</v>
      </c>
      <c r="C1977" t="s">
        <v>12461</v>
      </c>
      <c r="D1977" t="str">
        <f t="shared" si="90"/>
        <v>North Carolina</v>
      </c>
      <c r="E1977" t="str">
        <f t="shared" si="91"/>
        <v xml:space="preserve">Stokes </v>
      </c>
      <c r="F1977" t="s">
        <v>15990</v>
      </c>
      <c r="G1977" t="s">
        <v>14818</v>
      </c>
      <c r="H1977" s="39" t="s">
        <v>148</v>
      </c>
      <c r="I1977" s="1">
        <v>47401</v>
      </c>
      <c r="J1977" s="1">
        <v>47407</v>
      </c>
      <c r="K1977" s="1">
        <v>47342</v>
      </c>
      <c r="L1977" s="1">
        <v>47196</v>
      </c>
      <c r="M1977" s="1">
        <v>46773</v>
      </c>
      <c r="N1977" s="1">
        <v>46593</v>
      </c>
      <c r="O1977" s="1">
        <v>46429</v>
      </c>
      <c r="P1977" s="1">
        <v>46372</v>
      </c>
      <c r="Q1977" s="1">
        <v>46097</v>
      </c>
      <c r="T1977"/>
    </row>
    <row r="1978" spans="1:20" x14ac:dyDescent="0.15">
      <c r="A1978" t="s">
        <v>12462</v>
      </c>
      <c r="B1978">
        <v>37171</v>
      </c>
      <c r="C1978" t="s">
        <v>12463</v>
      </c>
      <c r="D1978" t="str">
        <f t="shared" si="90"/>
        <v>North Carolina</v>
      </c>
      <c r="E1978" t="str">
        <f t="shared" si="91"/>
        <v xml:space="preserve">Surry </v>
      </c>
      <c r="F1978" t="s">
        <v>15991</v>
      </c>
      <c r="G1978" t="s">
        <v>14818</v>
      </c>
      <c r="H1978" s="4" t="s">
        <v>117</v>
      </c>
      <c r="I1978" s="1">
        <v>73673</v>
      </c>
      <c r="J1978" s="1">
        <v>73748</v>
      </c>
      <c r="K1978" s="1">
        <v>73770</v>
      </c>
      <c r="L1978" s="1">
        <v>73632</v>
      </c>
      <c r="M1978" s="1">
        <v>73485</v>
      </c>
      <c r="N1978" s="1">
        <v>72890</v>
      </c>
      <c r="O1978" s="1">
        <v>72798</v>
      </c>
      <c r="P1978" s="1">
        <v>72548</v>
      </c>
      <c r="Q1978" s="1">
        <v>72113</v>
      </c>
      <c r="T1978"/>
    </row>
    <row r="1979" spans="1:20" x14ac:dyDescent="0.15">
      <c r="A1979" t="s">
        <v>12464</v>
      </c>
      <c r="B1979">
        <v>37173</v>
      </c>
      <c r="C1979" t="s">
        <v>12465</v>
      </c>
      <c r="D1979" t="str">
        <f t="shared" si="90"/>
        <v>North Carolina</v>
      </c>
      <c r="E1979" t="str">
        <f t="shared" si="91"/>
        <v xml:space="preserve">Swain </v>
      </c>
      <c r="F1979" t="s">
        <v>15992</v>
      </c>
      <c r="G1979" t="s">
        <v>14818</v>
      </c>
      <c r="H1979" s="4" t="s">
        <v>117</v>
      </c>
      <c r="I1979" s="1">
        <v>13981</v>
      </c>
      <c r="J1979" s="1">
        <v>13981</v>
      </c>
      <c r="K1979" s="1">
        <v>13998</v>
      </c>
      <c r="L1979" s="1">
        <v>14016</v>
      </c>
      <c r="M1979" s="1">
        <v>14098</v>
      </c>
      <c r="N1979" s="1">
        <v>14017</v>
      </c>
      <c r="O1979" s="1">
        <v>14282</v>
      </c>
      <c r="P1979" s="1">
        <v>14428</v>
      </c>
      <c r="Q1979" s="1">
        <v>14346</v>
      </c>
      <c r="T1979"/>
    </row>
    <row r="1980" spans="1:20" x14ac:dyDescent="0.15">
      <c r="A1980" t="s">
        <v>12466</v>
      </c>
      <c r="B1980">
        <v>37175</v>
      </c>
      <c r="C1980" t="s">
        <v>12467</v>
      </c>
      <c r="D1980" t="str">
        <f t="shared" si="90"/>
        <v>North Carolina</v>
      </c>
      <c r="E1980" t="str">
        <f t="shared" si="91"/>
        <v xml:space="preserve">Transylvania </v>
      </c>
      <c r="F1980" t="s">
        <v>15993</v>
      </c>
      <c r="G1980" t="s">
        <v>14818</v>
      </c>
      <c r="H1980" s="4" t="s">
        <v>117</v>
      </c>
      <c r="I1980" s="1">
        <v>33090</v>
      </c>
      <c r="J1980" s="1">
        <v>33090</v>
      </c>
      <c r="K1980" s="1">
        <v>33066</v>
      </c>
      <c r="L1980" s="1">
        <v>32799</v>
      </c>
      <c r="M1980" s="1">
        <v>32820</v>
      </c>
      <c r="N1980" s="1">
        <v>32827</v>
      </c>
      <c r="O1980" s="1">
        <v>32979</v>
      </c>
      <c r="P1980" s="1">
        <v>33202</v>
      </c>
      <c r="Q1980" s="1">
        <v>33482</v>
      </c>
      <c r="T1980"/>
    </row>
    <row r="1981" spans="1:20" x14ac:dyDescent="0.15">
      <c r="A1981" t="s">
        <v>12468</v>
      </c>
      <c r="B1981">
        <v>37177</v>
      </c>
      <c r="C1981" t="s">
        <v>12469</v>
      </c>
      <c r="D1981" t="str">
        <f t="shared" si="90"/>
        <v>North Carolina</v>
      </c>
      <c r="E1981" t="str">
        <f t="shared" si="91"/>
        <v xml:space="preserve">Tyrrell </v>
      </c>
      <c r="F1981" t="s">
        <v>15994</v>
      </c>
      <c r="G1981" t="s">
        <v>14818</v>
      </c>
      <c r="H1981" s="4" t="s">
        <v>148</v>
      </c>
      <c r="I1981" s="1">
        <v>4407</v>
      </c>
      <c r="J1981" s="1">
        <v>4407</v>
      </c>
      <c r="K1981" s="1">
        <v>4413</v>
      </c>
      <c r="L1981" s="1">
        <v>4340</v>
      </c>
      <c r="M1981" s="1">
        <v>4138</v>
      </c>
      <c r="N1981" s="1">
        <v>4101</v>
      </c>
      <c r="O1981" s="1">
        <v>4120</v>
      </c>
      <c r="P1981" s="1">
        <v>4140</v>
      </c>
      <c r="Q1981" s="1">
        <v>4141</v>
      </c>
      <c r="T1981"/>
    </row>
    <row r="1982" spans="1:20" x14ac:dyDescent="0.15">
      <c r="A1982" t="s">
        <v>12470</v>
      </c>
      <c r="B1982">
        <v>37179</v>
      </c>
      <c r="C1982" t="s">
        <v>12471</v>
      </c>
      <c r="D1982" t="str">
        <f t="shared" si="90"/>
        <v>North Carolina</v>
      </c>
      <c r="E1982" t="str">
        <f t="shared" si="91"/>
        <v xml:space="preserve">Union </v>
      </c>
      <c r="F1982" t="s">
        <v>14962</v>
      </c>
      <c r="G1982" t="s">
        <v>14818</v>
      </c>
      <c r="H1982" s="4" t="s">
        <v>16738</v>
      </c>
      <c r="I1982" s="1">
        <v>201292</v>
      </c>
      <c r="J1982" s="1">
        <v>201350</v>
      </c>
      <c r="K1982" s="1">
        <v>202166</v>
      </c>
      <c r="L1982" s="1">
        <v>205122</v>
      </c>
      <c r="M1982" s="1">
        <v>208362</v>
      </c>
      <c r="N1982" s="1">
        <v>212549</v>
      </c>
      <c r="O1982" s="1">
        <v>218168</v>
      </c>
      <c r="P1982" s="1">
        <v>222384</v>
      </c>
      <c r="Q1982" s="1">
        <v>226606</v>
      </c>
      <c r="T1982"/>
    </row>
    <row r="1983" spans="1:20" x14ac:dyDescent="0.15">
      <c r="A1983" t="s">
        <v>12472</v>
      </c>
      <c r="B1983">
        <v>37181</v>
      </c>
      <c r="C1983" t="s">
        <v>12473</v>
      </c>
      <c r="D1983" t="str">
        <f t="shared" si="90"/>
        <v>North Carolina</v>
      </c>
      <c r="E1983" t="str">
        <f t="shared" si="91"/>
        <v xml:space="preserve">Vance </v>
      </c>
      <c r="F1983" t="s">
        <v>15995</v>
      </c>
      <c r="G1983" t="s">
        <v>14818</v>
      </c>
      <c r="H1983" s="4" t="s">
        <v>148</v>
      </c>
      <c r="I1983" s="1">
        <v>45422</v>
      </c>
      <c r="J1983" s="1">
        <v>45419</v>
      </c>
      <c r="K1983" s="1">
        <v>45302</v>
      </c>
      <c r="L1983" s="1">
        <v>45250</v>
      </c>
      <c r="M1983" s="1">
        <v>45057</v>
      </c>
      <c r="N1983" s="1">
        <v>44510</v>
      </c>
      <c r="O1983" s="1">
        <v>44378</v>
      </c>
      <c r="P1983" s="1">
        <v>44351</v>
      </c>
      <c r="Q1983" s="1">
        <v>44244</v>
      </c>
      <c r="T1983"/>
    </row>
    <row r="1984" spans="1:20" x14ac:dyDescent="0.15">
      <c r="A1984" t="s">
        <v>12474</v>
      </c>
      <c r="B1984">
        <v>37183</v>
      </c>
      <c r="C1984" t="s">
        <v>12475</v>
      </c>
      <c r="D1984" t="str">
        <f t="shared" si="90"/>
        <v>North Carolina</v>
      </c>
      <c r="E1984" t="str">
        <f t="shared" si="91"/>
        <v xml:space="preserve">Wake </v>
      </c>
      <c r="F1984" t="s">
        <v>15996</v>
      </c>
      <c r="G1984" t="s">
        <v>14818</v>
      </c>
      <c r="H1984" s="4" t="s">
        <v>148</v>
      </c>
      <c r="I1984" s="1">
        <v>900993</v>
      </c>
      <c r="J1984" s="1">
        <v>901037</v>
      </c>
      <c r="K1984" s="1">
        <v>906949</v>
      </c>
      <c r="L1984" s="1">
        <v>929208</v>
      </c>
      <c r="M1984" s="1">
        <v>952296</v>
      </c>
      <c r="N1984" s="1">
        <v>973920</v>
      </c>
      <c r="O1984" s="1">
        <v>997897</v>
      </c>
      <c r="P1984" s="1">
        <v>1021974</v>
      </c>
      <c r="Q1984" s="1">
        <v>1046791</v>
      </c>
      <c r="T1984"/>
    </row>
    <row r="1985" spans="1:20" x14ac:dyDescent="0.15">
      <c r="A1985" t="s">
        <v>12476</v>
      </c>
      <c r="B1985">
        <v>37185</v>
      </c>
      <c r="C1985" t="s">
        <v>12477</v>
      </c>
      <c r="D1985" t="str">
        <f t="shared" si="90"/>
        <v>North Carolina</v>
      </c>
      <c r="E1985" t="str">
        <f t="shared" si="91"/>
        <v xml:space="preserve">Warren </v>
      </c>
      <c r="F1985" t="s">
        <v>15238</v>
      </c>
      <c r="G1985" t="s">
        <v>14818</v>
      </c>
      <c r="H1985" s="4" t="s">
        <v>148</v>
      </c>
      <c r="I1985" s="1">
        <v>20972</v>
      </c>
      <c r="J1985" s="1">
        <v>21037</v>
      </c>
      <c r="K1985" s="1">
        <v>20985</v>
      </c>
      <c r="L1985" s="1">
        <v>20994</v>
      </c>
      <c r="M1985" s="1">
        <v>20663</v>
      </c>
      <c r="N1985" s="1">
        <v>20521</v>
      </c>
      <c r="O1985" s="1">
        <v>20318</v>
      </c>
      <c r="P1985" s="1">
        <v>20213</v>
      </c>
      <c r="Q1985" s="1">
        <v>19907</v>
      </c>
      <c r="T1985"/>
    </row>
    <row r="1986" spans="1:20" x14ac:dyDescent="0.15">
      <c r="A1986" t="s">
        <v>12478</v>
      </c>
      <c r="B1986">
        <v>37187</v>
      </c>
      <c r="C1986" t="s">
        <v>12479</v>
      </c>
      <c r="D1986" t="str">
        <f t="shared" si="90"/>
        <v>North Carolina</v>
      </c>
      <c r="E1986" t="str">
        <f t="shared" si="91"/>
        <v xml:space="preserve">Washington </v>
      </c>
      <c r="F1986" t="s">
        <v>14893</v>
      </c>
      <c r="G1986" t="s">
        <v>14818</v>
      </c>
      <c r="H1986" s="4" t="s">
        <v>148</v>
      </c>
      <c r="I1986" s="1">
        <v>13228</v>
      </c>
      <c r="J1986" s="1">
        <v>13218</v>
      </c>
      <c r="K1986" s="1">
        <v>13163</v>
      </c>
      <c r="L1986" s="1">
        <v>12954</v>
      </c>
      <c r="M1986" s="1">
        <v>12716</v>
      </c>
      <c r="N1986" s="1">
        <v>12726</v>
      </c>
      <c r="O1986" s="1">
        <v>12531</v>
      </c>
      <c r="P1986" s="1">
        <v>12347</v>
      </c>
      <c r="Q1986" s="1">
        <v>12195</v>
      </c>
      <c r="T1986"/>
    </row>
    <row r="1987" spans="1:20" x14ac:dyDescent="0.15">
      <c r="A1987" t="s">
        <v>12480</v>
      </c>
      <c r="B1987">
        <v>37189</v>
      </c>
      <c r="C1987" t="s">
        <v>12481</v>
      </c>
      <c r="D1987" t="str">
        <f t="shared" si="90"/>
        <v>North Carolina</v>
      </c>
      <c r="E1987" t="str">
        <f t="shared" si="91"/>
        <v xml:space="preserve">Watauga </v>
      </c>
      <c r="F1987" t="s">
        <v>15997</v>
      </c>
      <c r="G1987" t="s">
        <v>14818</v>
      </c>
      <c r="H1987" s="4" t="s">
        <v>118</v>
      </c>
      <c r="I1987" s="1">
        <v>51079</v>
      </c>
      <c r="J1987" s="1">
        <v>51079</v>
      </c>
      <c r="K1987" s="1">
        <v>50987</v>
      </c>
      <c r="L1987" s="1">
        <v>51583</v>
      </c>
      <c r="M1987" s="1">
        <v>52062</v>
      </c>
      <c r="N1987" s="1">
        <v>52311</v>
      </c>
      <c r="O1987" s="1">
        <v>52407</v>
      </c>
      <c r="P1987" s="1">
        <v>53024</v>
      </c>
      <c r="Q1987" s="1">
        <v>53922</v>
      </c>
      <c r="T1987"/>
    </row>
    <row r="1988" spans="1:20" x14ac:dyDescent="0.15">
      <c r="A1988" t="s">
        <v>12482</v>
      </c>
      <c r="B1988">
        <v>37191</v>
      </c>
      <c r="C1988" t="s">
        <v>12483</v>
      </c>
      <c r="D1988" t="str">
        <f t="shared" ref="D1988:D2051" si="92">MID(C1988,FIND(",",C1988)+2,9999)</f>
        <v>North Carolina</v>
      </c>
      <c r="E1988" t="str">
        <f t="shared" ref="E1988:E2051" si="93">MID(MID(C1988,1,FIND(D1988,C1988)-3),1,FIND(" County",MID(C1988,1,FIND(D1988,C1988)-3)))</f>
        <v xml:space="preserve">Wayne </v>
      </c>
      <c r="F1988" t="s">
        <v>15239</v>
      </c>
      <c r="G1988" t="s">
        <v>14818</v>
      </c>
      <c r="H1988" s="38" t="s">
        <v>148</v>
      </c>
      <c r="I1988" s="1">
        <v>122623</v>
      </c>
      <c r="J1988" s="1">
        <v>122638</v>
      </c>
      <c r="K1988" s="1">
        <v>122908</v>
      </c>
      <c r="L1988" s="1">
        <v>124042</v>
      </c>
      <c r="M1988" s="1">
        <v>124551</v>
      </c>
      <c r="N1988" s="1">
        <v>124634</v>
      </c>
      <c r="O1988" s="1">
        <v>124583</v>
      </c>
      <c r="P1988" s="1">
        <v>124319</v>
      </c>
      <c r="Q1988" s="1">
        <v>124150</v>
      </c>
      <c r="T1988"/>
    </row>
    <row r="1989" spans="1:20" x14ac:dyDescent="0.15">
      <c r="A1989" t="s">
        <v>12484</v>
      </c>
      <c r="B1989">
        <v>37193</v>
      </c>
      <c r="C1989" t="s">
        <v>12485</v>
      </c>
      <c r="D1989" t="str">
        <f t="shared" si="92"/>
        <v>North Carolina</v>
      </c>
      <c r="E1989" t="str">
        <f t="shared" si="93"/>
        <v xml:space="preserve">Wilkes </v>
      </c>
      <c r="F1989" t="s">
        <v>15243</v>
      </c>
      <c r="G1989" t="s">
        <v>14818</v>
      </c>
      <c r="H1989" s="4" t="s">
        <v>118</v>
      </c>
      <c r="I1989" s="1">
        <v>69340</v>
      </c>
      <c r="J1989" s="1">
        <v>69305</v>
      </c>
      <c r="K1989" s="1">
        <v>69195</v>
      </c>
      <c r="L1989" s="1">
        <v>69189</v>
      </c>
      <c r="M1989" s="1">
        <v>69279</v>
      </c>
      <c r="N1989" s="1">
        <v>69073</v>
      </c>
      <c r="O1989" s="1">
        <v>68827</v>
      </c>
      <c r="P1989" s="1">
        <v>68519</v>
      </c>
      <c r="Q1989" s="1">
        <v>68740</v>
      </c>
      <c r="T1989"/>
    </row>
    <row r="1990" spans="1:20" x14ac:dyDescent="0.15">
      <c r="A1990" t="s">
        <v>12486</v>
      </c>
      <c r="B1990">
        <v>37195</v>
      </c>
      <c r="C1990" t="s">
        <v>12487</v>
      </c>
      <c r="D1990" t="str">
        <f t="shared" si="92"/>
        <v>North Carolina</v>
      </c>
      <c r="E1990" t="str">
        <f t="shared" si="93"/>
        <v xml:space="preserve">Wilson </v>
      </c>
      <c r="F1990" t="s">
        <v>15485</v>
      </c>
      <c r="G1990" t="s">
        <v>14818</v>
      </c>
      <c r="H1990" s="4" t="s">
        <v>148</v>
      </c>
      <c r="I1990" s="1">
        <v>81234</v>
      </c>
      <c r="J1990" s="1">
        <v>81237</v>
      </c>
      <c r="K1990" s="1">
        <v>81251</v>
      </c>
      <c r="L1990" s="1">
        <v>81444</v>
      </c>
      <c r="M1990" s="1">
        <v>81755</v>
      </c>
      <c r="N1990" s="1">
        <v>81603</v>
      </c>
      <c r="O1990" s="1">
        <v>81379</v>
      </c>
      <c r="P1990" s="1">
        <v>81686</v>
      </c>
      <c r="Q1990" s="1">
        <v>81661</v>
      </c>
      <c r="T1990"/>
    </row>
    <row r="1991" spans="1:20" x14ac:dyDescent="0.15">
      <c r="A1991" t="s">
        <v>12488</v>
      </c>
      <c r="B1991">
        <v>37197</v>
      </c>
      <c r="C1991" t="s">
        <v>12489</v>
      </c>
      <c r="D1991" t="str">
        <f t="shared" si="92"/>
        <v>North Carolina</v>
      </c>
      <c r="E1991" t="str">
        <f t="shared" si="93"/>
        <v xml:space="preserve">Yadkin </v>
      </c>
      <c r="F1991" t="s">
        <v>15998</v>
      </c>
      <c r="G1991" t="s">
        <v>14818</v>
      </c>
      <c r="H1991" s="4" t="s">
        <v>118</v>
      </c>
      <c r="I1991" s="1">
        <v>38406</v>
      </c>
      <c r="J1991" s="1">
        <v>38406</v>
      </c>
      <c r="K1991" s="1">
        <v>38436</v>
      </c>
      <c r="L1991" s="1">
        <v>38317</v>
      </c>
      <c r="M1991" s="1">
        <v>38125</v>
      </c>
      <c r="N1991" s="1">
        <v>38048</v>
      </c>
      <c r="O1991" s="1">
        <v>37826</v>
      </c>
      <c r="P1991" s="1">
        <v>37563</v>
      </c>
      <c r="Q1991" s="1">
        <v>37532</v>
      </c>
      <c r="T1991"/>
    </row>
    <row r="1992" spans="1:20" x14ac:dyDescent="0.15">
      <c r="A1992" t="s">
        <v>12490</v>
      </c>
      <c r="B1992">
        <v>37199</v>
      </c>
      <c r="C1992" t="s">
        <v>12491</v>
      </c>
      <c r="D1992" t="str">
        <f t="shared" si="92"/>
        <v>North Carolina</v>
      </c>
      <c r="E1992" t="str">
        <f t="shared" si="93"/>
        <v xml:space="preserve">Yancey </v>
      </c>
      <c r="F1992" t="s">
        <v>15999</v>
      </c>
      <c r="G1992" t="s">
        <v>14818</v>
      </c>
      <c r="H1992" s="4" t="s">
        <v>118</v>
      </c>
      <c r="I1992" s="1">
        <v>17818</v>
      </c>
      <c r="J1992" s="1">
        <v>17817</v>
      </c>
      <c r="K1992" s="1">
        <v>17794</v>
      </c>
      <c r="L1992" s="1">
        <v>17678</v>
      </c>
      <c r="M1992" s="1">
        <v>17616</v>
      </c>
      <c r="N1992" s="1">
        <v>17566</v>
      </c>
      <c r="O1992" s="1">
        <v>17573</v>
      </c>
      <c r="P1992" s="1">
        <v>17564</v>
      </c>
      <c r="Q1992" s="1">
        <v>17678</v>
      </c>
      <c r="T1992"/>
    </row>
    <row r="1993" spans="1:20" x14ac:dyDescent="0.15">
      <c r="A1993" t="s">
        <v>12492</v>
      </c>
      <c r="B1993">
        <v>38001</v>
      </c>
      <c r="C1993" t="s">
        <v>12493</v>
      </c>
      <c r="D1993" t="str">
        <f t="shared" si="92"/>
        <v>North Dakota</v>
      </c>
      <c r="E1993" t="str">
        <f t="shared" si="93"/>
        <v xml:space="preserve">Adams </v>
      </c>
      <c r="F1993" t="s">
        <v>15023</v>
      </c>
      <c r="G1993" t="s">
        <v>14819</v>
      </c>
      <c r="H1993" s="4" t="s">
        <v>8243</v>
      </c>
      <c r="I1993" s="1">
        <v>2343</v>
      </c>
      <c r="J1993" s="1">
        <v>2343</v>
      </c>
      <c r="K1993" s="1">
        <v>2349</v>
      </c>
      <c r="L1993" s="1">
        <v>2304</v>
      </c>
      <c r="M1993" s="1">
        <v>2319</v>
      </c>
      <c r="N1993" s="1">
        <v>2375</v>
      </c>
      <c r="O1993" s="1">
        <v>2367</v>
      </c>
      <c r="P1993" s="1">
        <v>2373</v>
      </c>
      <c r="Q1993" s="1">
        <v>2305</v>
      </c>
      <c r="T1993"/>
    </row>
    <row r="1994" spans="1:20" x14ac:dyDescent="0.15">
      <c r="A1994" t="s">
        <v>12494</v>
      </c>
      <c r="B1994">
        <v>38003</v>
      </c>
      <c r="C1994" t="s">
        <v>12495</v>
      </c>
      <c r="D1994" t="str">
        <f t="shared" si="92"/>
        <v>North Dakota</v>
      </c>
      <c r="E1994" t="str">
        <f t="shared" si="93"/>
        <v xml:space="preserve">Barnes </v>
      </c>
      <c r="F1994" t="s">
        <v>16000</v>
      </c>
      <c r="G1994" t="s">
        <v>14819</v>
      </c>
      <c r="H1994" s="4" t="s">
        <v>8221</v>
      </c>
      <c r="I1994" s="1">
        <v>11066</v>
      </c>
      <c r="J1994" s="1">
        <v>11066</v>
      </c>
      <c r="K1994" s="1">
        <v>11067</v>
      </c>
      <c r="L1994" s="1">
        <v>11108</v>
      </c>
      <c r="M1994" s="1">
        <v>11004</v>
      </c>
      <c r="N1994" s="1">
        <v>11126</v>
      </c>
      <c r="O1994" s="1">
        <v>11090</v>
      </c>
      <c r="P1994" s="1">
        <v>11019</v>
      </c>
      <c r="Q1994" s="1">
        <v>10926</v>
      </c>
      <c r="T1994"/>
    </row>
    <row r="1995" spans="1:20" x14ac:dyDescent="0.15">
      <c r="A1995" t="s">
        <v>12496</v>
      </c>
      <c r="B1995">
        <v>38005</v>
      </c>
      <c r="C1995" t="s">
        <v>12497</v>
      </c>
      <c r="D1995" t="str">
        <f t="shared" si="92"/>
        <v>North Dakota</v>
      </c>
      <c r="E1995" t="str">
        <f t="shared" si="93"/>
        <v xml:space="preserve">Benson </v>
      </c>
      <c r="F1995" t="s">
        <v>16001</v>
      </c>
      <c r="G1995" t="s">
        <v>14819</v>
      </c>
      <c r="H1995" s="4" t="s">
        <v>8221</v>
      </c>
      <c r="I1995" s="1">
        <v>6660</v>
      </c>
      <c r="J1995" s="1">
        <v>6660</v>
      </c>
      <c r="K1995" s="1">
        <v>6675</v>
      </c>
      <c r="L1995" s="1">
        <v>6694</v>
      </c>
      <c r="M1995" s="1">
        <v>6760</v>
      </c>
      <c r="N1995" s="1">
        <v>6887</v>
      </c>
      <c r="O1995" s="1">
        <v>6860</v>
      </c>
      <c r="P1995" s="1">
        <v>6764</v>
      </c>
      <c r="Q1995" s="1">
        <v>6739</v>
      </c>
      <c r="T1995"/>
    </row>
    <row r="1996" spans="1:20" x14ac:dyDescent="0.15">
      <c r="A1996" t="s">
        <v>12498</v>
      </c>
      <c r="B1996">
        <v>38007</v>
      </c>
      <c r="C1996" t="s">
        <v>12499</v>
      </c>
      <c r="D1996" t="str">
        <f t="shared" si="92"/>
        <v>North Dakota</v>
      </c>
      <c r="E1996" t="str">
        <f t="shared" si="93"/>
        <v xml:space="preserve">Billings </v>
      </c>
      <c r="F1996" t="s">
        <v>16002</v>
      </c>
      <c r="G1996" t="s">
        <v>14819</v>
      </c>
      <c r="H1996" s="4" t="s">
        <v>8243</v>
      </c>
      <c r="I1996" s="1">
        <v>783</v>
      </c>
      <c r="J1996" s="1">
        <v>783</v>
      </c>
      <c r="K1996" s="1">
        <v>771</v>
      </c>
      <c r="L1996" s="1">
        <v>838</v>
      </c>
      <c r="M1996" s="1">
        <v>914</v>
      </c>
      <c r="N1996" s="1">
        <v>889</v>
      </c>
      <c r="O1996" s="1">
        <v>898</v>
      </c>
      <c r="P1996" s="1">
        <v>920</v>
      </c>
      <c r="Q1996" s="1">
        <v>934</v>
      </c>
      <c r="T1996"/>
    </row>
    <row r="1997" spans="1:20" x14ac:dyDescent="0.15">
      <c r="A1997" t="s">
        <v>12500</v>
      </c>
      <c r="B1997">
        <v>38009</v>
      </c>
      <c r="C1997" t="s">
        <v>12501</v>
      </c>
      <c r="D1997" t="str">
        <f t="shared" si="92"/>
        <v>North Dakota</v>
      </c>
      <c r="E1997" t="str">
        <f t="shared" si="93"/>
        <v xml:space="preserve">Bottineau </v>
      </c>
      <c r="F1997" t="s">
        <v>16003</v>
      </c>
      <c r="G1997" t="s">
        <v>14819</v>
      </c>
      <c r="H1997" s="30" t="s">
        <v>8221</v>
      </c>
      <c r="I1997" s="1">
        <v>6429</v>
      </c>
      <c r="J1997" s="1">
        <v>6429</v>
      </c>
      <c r="K1997" s="1">
        <v>6427</v>
      </c>
      <c r="L1997" s="1">
        <v>6505</v>
      </c>
      <c r="M1997" s="1">
        <v>6581</v>
      </c>
      <c r="N1997" s="1">
        <v>6722</v>
      </c>
      <c r="O1997" s="1">
        <v>6656</v>
      </c>
      <c r="P1997" s="1">
        <v>6712</v>
      </c>
      <c r="Q1997" s="1">
        <v>6579</v>
      </c>
      <c r="T1997"/>
    </row>
    <row r="1998" spans="1:20" x14ac:dyDescent="0.15">
      <c r="A1998" t="s">
        <v>12502</v>
      </c>
      <c r="B1998">
        <v>38011</v>
      </c>
      <c r="C1998" t="s">
        <v>12503</v>
      </c>
      <c r="D1998" t="str">
        <f t="shared" si="92"/>
        <v>North Dakota</v>
      </c>
      <c r="E1998" t="str">
        <f t="shared" si="93"/>
        <v xml:space="preserve">Bowman </v>
      </c>
      <c r="F1998" t="s">
        <v>16004</v>
      </c>
      <c r="G1998" t="s">
        <v>14819</v>
      </c>
      <c r="H1998" s="4" t="s">
        <v>8243</v>
      </c>
      <c r="I1998" s="1">
        <v>3151</v>
      </c>
      <c r="J1998" s="1">
        <v>3151</v>
      </c>
      <c r="K1998" s="1">
        <v>3144</v>
      </c>
      <c r="L1998" s="1">
        <v>3137</v>
      </c>
      <c r="M1998" s="1">
        <v>3211</v>
      </c>
      <c r="N1998" s="1">
        <v>3218</v>
      </c>
      <c r="O1998" s="1">
        <v>3238</v>
      </c>
      <c r="P1998" s="1">
        <v>3281</v>
      </c>
      <c r="Q1998" s="1">
        <v>3241</v>
      </c>
      <c r="T1998"/>
    </row>
    <row r="1999" spans="1:20" x14ac:dyDescent="0.15">
      <c r="A1999" t="s">
        <v>12504</v>
      </c>
      <c r="B1999">
        <v>38013</v>
      </c>
      <c r="C1999" t="s">
        <v>12505</v>
      </c>
      <c r="D1999" t="str">
        <f t="shared" si="92"/>
        <v>North Dakota</v>
      </c>
      <c r="E1999" t="str">
        <f t="shared" si="93"/>
        <v xml:space="preserve">Burke </v>
      </c>
      <c r="F1999" t="s">
        <v>15151</v>
      </c>
      <c r="G1999" t="s">
        <v>14819</v>
      </c>
      <c r="H1999" s="25" t="s">
        <v>8221</v>
      </c>
      <c r="I1999" s="1">
        <v>1968</v>
      </c>
      <c r="J1999" s="1">
        <v>1968</v>
      </c>
      <c r="K1999" s="1">
        <v>1959</v>
      </c>
      <c r="L1999" s="1">
        <v>2049</v>
      </c>
      <c r="M1999" s="1">
        <v>2162</v>
      </c>
      <c r="N1999" s="1">
        <v>2286</v>
      </c>
      <c r="O1999" s="1">
        <v>2237</v>
      </c>
      <c r="P1999" s="1">
        <v>2312</v>
      </c>
      <c r="Q1999" s="1">
        <v>2198</v>
      </c>
      <c r="T1999"/>
    </row>
    <row r="2000" spans="1:20" x14ac:dyDescent="0.15">
      <c r="A2000" t="s">
        <v>12506</v>
      </c>
      <c r="B2000">
        <v>38015</v>
      </c>
      <c r="C2000" t="s">
        <v>12507</v>
      </c>
      <c r="D2000" t="str">
        <f t="shared" si="92"/>
        <v>North Dakota</v>
      </c>
      <c r="E2000" t="str">
        <f t="shared" si="93"/>
        <v xml:space="preserve">Burleigh </v>
      </c>
      <c r="F2000" t="s">
        <v>16005</v>
      </c>
      <c r="G2000" t="s">
        <v>14819</v>
      </c>
      <c r="H2000" s="30" t="s">
        <v>8221</v>
      </c>
      <c r="I2000" s="1">
        <v>81308</v>
      </c>
      <c r="J2000" s="1">
        <v>81308</v>
      </c>
      <c r="K2000" s="1">
        <v>81714</v>
      </c>
      <c r="L2000" s="1">
        <v>83544</v>
      </c>
      <c r="M2000" s="1">
        <v>85981</v>
      </c>
      <c r="N2000" s="1">
        <v>88662</v>
      </c>
      <c r="O2000" s="1">
        <v>90565</v>
      </c>
      <c r="P2000" s="1">
        <v>93104</v>
      </c>
      <c r="Q2000" s="1">
        <v>94487</v>
      </c>
      <c r="T2000"/>
    </row>
    <row r="2001" spans="1:20" x14ac:dyDescent="0.15">
      <c r="A2001" t="s">
        <v>12508</v>
      </c>
      <c r="B2001">
        <v>38017</v>
      </c>
      <c r="C2001" t="s">
        <v>12509</v>
      </c>
      <c r="D2001" t="str">
        <f t="shared" si="92"/>
        <v>North Dakota</v>
      </c>
      <c r="E2001" t="str">
        <f t="shared" si="93"/>
        <v xml:space="preserve">Cass </v>
      </c>
      <c r="F2001" t="s">
        <v>15286</v>
      </c>
      <c r="G2001" t="s">
        <v>14819</v>
      </c>
      <c r="H2001" s="4" t="s">
        <v>8221</v>
      </c>
      <c r="I2001" s="1">
        <v>149778</v>
      </c>
      <c r="J2001" s="1">
        <v>149778</v>
      </c>
      <c r="K2001" s="1">
        <v>150268</v>
      </c>
      <c r="L2001" s="1">
        <v>152925</v>
      </c>
      <c r="M2001" s="1">
        <v>157040</v>
      </c>
      <c r="N2001" s="1">
        <v>163246</v>
      </c>
      <c r="O2001" s="1">
        <v>167203</v>
      </c>
      <c r="P2001" s="1">
        <v>171524</v>
      </c>
      <c r="Q2001" s="1">
        <v>175249</v>
      </c>
      <c r="T2001"/>
    </row>
    <row r="2002" spans="1:20" x14ac:dyDescent="0.15">
      <c r="A2002" t="s">
        <v>12510</v>
      </c>
      <c r="B2002">
        <v>38019</v>
      </c>
      <c r="C2002" t="s">
        <v>12511</v>
      </c>
      <c r="D2002" t="str">
        <f t="shared" si="92"/>
        <v>North Dakota</v>
      </c>
      <c r="E2002" t="str">
        <f t="shared" si="93"/>
        <v xml:space="preserve">Cavalier </v>
      </c>
      <c r="F2002" t="s">
        <v>16006</v>
      </c>
      <c r="G2002" t="s">
        <v>14819</v>
      </c>
      <c r="H2002" s="4" t="s">
        <v>8221</v>
      </c>
      <c r="I2002" s="1">
        <v>3993</v>
      </c>
      <c r="J2002" s="1">
        <v>3993</v>
      </c>
      <c r="K2002" s="1">
        <v>3983</v>
      </c>
      <c r="L2002" s="1">
        <v>3952</v>
      </c>
      <c r="M2002" s="1">
        <v>3945</v>
      </c>
      <c r="N2002" s="1">
        <v>3876</v>
      </c>
      <c r="O2002" s="1">
        <v>3859</v>
      </c>
      <c r="P2002" s="1">
        <v>3830</v>
      </c>
      <c r="Q2002" s="1">
        <v>3827</v>
      </c>
      <c r="T2002"/>
    </row>
    <row r="2003" spans="1:20" x14ac:dyDescent="0.15">
      <c r="A2003" t="s">
        <v>12512</v>
      </c>
      <c r="B2003">
        <v>38021</v>
      </c>
      <c r="C2003" t="s">
        <v>12513</v>
      </c>
      <c r="D2003" t="str">
        <f t="shared" si="92"/>
        <v>North Dakota</v>
      </c>
      <c r="E2003" t="str">
        <f t="shared" si="93"/>
        <v xml:space="preserve">Dickey </v>
      </c>
      <c r="F2003" t="s">
        <v>16007</v>
      </c>
      <c r="G2003" t="s">
        <v>14819</v>
      </c>
      <c r="H2003" s="4" t="s">
        <v>8221</v>
      </c>
      <c r="I2003" s="1">
        <v>5289</v>
      </c>
      <c r="J2003" s="1">
        <v>5289</v>
      </c>
      <c r="K2003" s="1">
        <v>5285</v>
      </c>
      <c r="L2003" s="1">
        <v>5271</v>
      </c>
      <c r="M2003" s="1">
        <v>5251</v>
      </c>
      <c r="N2003" s="1">
        <v>5239</v>
      </c>
      <c r="O2003" s="1">
        <v>5137</v>
      </c>
      <c r="P2003" s="1">
        <v>5108</v>
      </c>
      <c r="Q2003" s="1">
        <v>5064</v>
      </c>
      <c r="T2003"/>
    </row>
    <row r="2004" spans="1:20" x14ac:dyDescent="0.15">
      <c r="A2004" t="s">
        <v>12514</v>
      </c>
      <c r="B2004">
        <v>38023</v>
      </c>
      <c r="C2004" t="s">
        <v>12515</v>
      </c>
      <c r="D2004" t="str">
        <f t="shared" si="92"/>
        <v>North Dakota</v>
      </c>
      <c r="E2004" t="str">
        <f t="shared" si="93"/>
        <v xml:space="preserve">Divide </v>
      </c>
      <c r="F2004" t="s">
        <v>16008</v>
      </c>
      <c r="G2004" t="s">
        <v>14819</v>
      </c>
      <c r="H2004" s="4" t="s">
        <v>8243</v>
      </c>
      <c r="I2004" s="1">
        <v>2071</v>
      </c>
      <c r="J2004" s="1">
        <v>2071</v>
      </c>
      <c r="K2004" s="1">
        <v>2078</v>
      </c>
      <c r="L2004" s="1">
        <v>2141</v>
      </c>
      <c r="M2004" s="1">
        <v>2239</v>
      </c>
      <c r="N2004" s="1">
        <v>2318</v>
      </c>
      <c r="O2004" s="1">
        <v>2428</v>
      </c>
      <c r="P2004" s="1">
        <v>2446</v>
      </c>
      <c r="Q2004" s="1">
        <v>2413</v>
      </c>
      <c r="T2004"/>
    </row>
    <row r="2005" spans="1:20" x14ac:dyDescent="0.15">
      <c r="A2005" t="s">
        <v>12516</v>
      </c>
      <c r="B2005">
        <v>38025</v>
      </c>
      <c r="C2005" t="s">
        <v>12517</v>
      </c>
      <c r="D2005" t="str">
        <f t="shared" si="92"/>
        <v>North Dakota</v>
      </c>
      <c r="E2005" t="str">
        <f t="shared" si="93"/>
        <v xml:space="preserve">Dunn </v>
      </c>
      <c r="F2005" t="s">
        <v>16009</v>
      </c>
      <c r="G2005" t="s">
        <v>14819</v>
      </c>
      <c r="H2005" s="4" t="s">
        <v>8243</v>
      </c>
      <c r="I2005" s="1">
        <v>3536</v>
      </c>
      <c r="J2005" s="1">
        <v>3536</v>
      </c>
      <c r="K2005" s="1">
        <v>3542</v>
      </c>
      <c r="L2005" s="1">
        <v>3751</v>
      </c>
      <c r="M2005" s="1">
        <v>3967</v>
      </c>
      <c r="N2005" s="1">
        <v>4144</v>
      </c>
      <c r="O2005" s="1">
        <v>4369</v>
      </c>
      <c r="P2005" s="1">
        <v>4574</v>
      </c>
      <c r="Q2005" s="1">
        <v>4366</v>
      </c>
      <c r="T2005"/>
    </row>
    <row r="2006" spans="1:20" x14ac:dyDescent="0.15">
      <c r="A2006" t="s">
        <v>12518</v>
      </c>
      <c r="B2006">
        <v>38027</v>
      </c>
      <c r="C2006" t="s">
        <v>12519</v>
      </c>
      <c r="D2006" t="str">
        <f t="shared" si="92"/>
        <v>North Dakota</v>
      </c>
      <c r="E2006" t="str">
        <f t="shared" si="93"/>
        <v xml:space="preserve">Eddy </v>
      </c>
      <c r="F2006" t="s">
        <v>15889</v>
      </c>
      <c r="G2006" t="s">
        <v>14819</v>
      </c>
      <c r="H2006" s="4" t="s">
        <v>8221</v>
      </c>
      <c r="I2006" s="1">
        <v>2385</v>
      </c>
      <c r="J2006" s="1">
        <v>2385</v>
      </c>
      <c r="K2006" s="1">
        <v>2382</v>
      </c>
      <c r="L2006" s="1">
        <v>2351</v>
      </c>
      <c r="M2006" s="1">
        <v>2372</v>
      </c>
      <c r="N2006" s="1">
        <v>2390</v>
      </c>
      <c r="O2006" s="1">
        <v>2364</v>
      </c>
      <c r="P2006" s="1">
        <v>2367</v>
      </c>
      <c r="Q2006" s="1">
        <v>2358</v>
      </c>
      <c r="T2006"/>
    </row>
    <row r="2007" spans="1:20" x14ac:dyDescent="0.15">
      <c r="A2007" t="s">
        <v>12520</v>
      </c>
      <c r="B2007">
        <v>38029</v>
      </c>
      <c r="C2007" t="s">
        <v>12521</v>
      </c>
      <c r="D2007" t="str">
        <f t="shared" si="92"/>
        <v>North Dakota</v>
      </c>
      <c r="E2007" t="str">
        <f t="shared" si="93"/>
        <v xml:space="preserve">Emmons </v>
      </c>
      <c r="F2007" t="s">
        <v>16010</v>
      </c>
      <c r="G2007" t="s">
        <v>14819</v>
      </c>
      <c r="H2007" s="30" t="s">
        <v>8221</v>
      </c>
      <c r="I2007" s="1">
        <v>3550</v>
      </c>
      <c r="J2007" s="1">
        <v>3550</v>
      </c>
      <c r="K2007" s="1">
        <v>3543</v>
      </c>
      <c r="L2007" s="1">
        <v>3528</v>
      </c>
      <c r="M2007" s="1">
        <v>3485</v>
      </c>
      <c r="N2007" s="1">
        <v>3483</v>
      </c>
      <c r="O2007" s="1">
        <v>3425</v>
      </c>
      <c r="P2007" s="1">
        <v>3393</v>
      </c>
      <c r="Q2007" s="1">
        <v>3346</v>
      </c>
      <c r="T2007"/>
    </row>
    <row r="2008" spans="1:20" x14ac:dyDescent="0.15">
      <c r="A2008" t="s">
        <v>12522</v>
      </c>
      <c r="B2008">
        <v>38031</v>
      </c>
      <c r="C2008" t="s">
        <v>12523</v>
      </c>
      <c r="D2008" t="str">
        <f t="shared" si="92"/>
        <v>North Dakota</v>
      </c>
      <c r="E2008" t="str">
        <f t="shared" si="93"/>
        <v xml:space="preserve">Foster </v>
      </c>
      <c r="F2008" t="s">
        <v>16011</v>
      </c>
      <c r="G2008" t="s">
        <v>14819</v>
      </c>
      <c r="H2008" s="4" t="s">
        <v>8221</v>
      </c>
      <c r="I2008" s="1">
        <v>3343</v>
      </c>
      <c r="J2008" s="1">
        <v>3343</v>
      </c>
      <c r="K2008" s="1">
        <v>3344</v>
      </c>
      <c r="L2008" s="1">
        <v>3351</v>
      </c>
      <c r="M2008" s="1">
        <v>3387</v>
      </c>
      <c r="N2008" s="1">
        <v>3362</v>
      </c>
      <c r="O2008" s="1">
        <v>3347</v>
      </c>
      <c r="P2008" s="1">
        <v>3328</v>
      </c>
      <c r="Q2008" s="1">
        <v>3303</v>
      </c>
      <c r="T2008"/>
    </row>
    <row r="2009" spans="1:20" x14ac:dyDescent="0.15">
      <c r="A2009" t="s">
        <v>12524</v>
      </c>
      <c r="B2009">
        <v>38033</v>
      </c>
      <c r="C2009" t="s">
        <v>12525</v>
      </c>
      <c r="D2009" t="str">
        <f t="shared" si="92"/>
        <v>North Dakota</v>
      </c>
      <c r="E2009" t="str">
        <f t="shared" si="93"/>
        <v xml:space="preserve">Golden Valley </v>
      </c>
      <c r="F2009" t="s">
        <v>15790</v>
      </c>
      <c r="G2009" t="s">
        <v>14819</v>
      </c>
      <c r="H2009" s="4" t="s">
        <v>8243</v>
      </c>
      <c r="I2009" s="1">
        <v>1680</v>
      </c>
      <c r="J2009" s="1">
        <v>1680</v>
      </c>
      <c r="K2009" s="1">
        <v>1683</v>
      </c>
      <c r="L2009" s="1">
        <v>1750</v>
      </c>
      <c r="M2009" s="1">
        <v>1803</v>
      </c>
      <c r="N2009" s="1">
        <v>1815</v>
      </c>
      <c r="O2009" s="1">
        <v>1829</v>
      </c>
      <c r="P2009" s="1">
        <v>1846</v>
      </c>
      <c r="Q2009" s="1">
        <v>1817</v>
      </c>
      <c r="T2009"/>
    </row>
    <row r="2010" spans="1:20" x14ac:dyDescent="0.15">
      <c r="A2010" t="s">
        <v>12526</v>
      </c>
      <c r="B2010">
        <v>38035</v>
      </c>
      <c r="C2010" t="s">
        <v>12527</v>
      </c>
      <c r="D2010" t="str">
        <f t="shared" si="92"/>
        <v>North Dakota</v>
      </c>
      <c r="E2010" t="str">
        <f t="shared" si="93"/>
        <v xml:space="preserve">Grand Forks </v>
      </c>
      <c r="F2010" t="s">
        <v>16012</v>
      </c>
      <c r="G2010" t="s">
        <v>14819</v>
      </c>
      <c r="H2010" s="4" t="s">
        <v>8221</v>
      </c>
      <c r="I2010" s="1">
        <v>66861</v>
      </c>
      <c r="J2010" s="1">
        <v>66864</v>
      </c>
      <c r="K2010" s="1">
        <v>66992</v>
      </c>
      <c r="L2010" s="1">
        <v>66646</v>
      </c>
      <c r="M2010" s="1">
        <v>67697</v>
      </c>
      <c r="N2010" s="1">
        <v>69307</v>
      </c>
      <c r="O2010" s="1">
        <v>70132</v>
      </c>
      <c r="P2010" s="1">
        <v>70746</v>
      </c>
      <c r="Q2010" s="1">
        <v>71083</v>
      </c>
      <c r="T2010"/>
    </row>
    <row r="2011" spans="1:20" x14ac:dyDescent="0.15">
      <c r="A2011" t="s">
        <v>12528</v>
      </c>
      <c r="B2011">
        <v>38037</v>
      </c>
      <c r="C2011" t="s">
        <v>12529</v>
      </c>
      <c r="D2011" t="str">
        <f t="shared" si="92"/>
        <v>North Dakota</v>
      </c>
      <c r="E2011" t="str">
        <f t="shared" si="93"/>
        <v xml:space="preserve">Grant </v>
      </c>
      <c r="F2011" t="s">
        <v>14931</v>
      </c>
      <c r="G2011" t="s">
        <v>14819</v>
      </c>
      <c r="H2011" t="s">
        <v>8221</v>
      </c>
      <c r="I2011" s="1">
        <v>2394</v>
      </c>
      <c r="J2011" s="1">
        <v>2394</v>
      </c>
      <c r="K2011" s="1">
        <v>2389</v>
      </c>
      <c r="L2011" s="1">
        <v>2358</v>
      </c>
      <c r="M2011" s="1">
        <v>2341</v>
      </c>
      <c r="N2011" s="1">
        <v>2376</v>
      </c>
      <c r="O2011" s="1">
        <v>2359</v>
      </c>
      <c r="P2011" s="1">
        <v>2391</v>
      </c>
      <c r="Q2011" s="1">
        <v>2377</v>
      </c>
      <c r="T2011"/>
    </row>
    <row r="2012" spans="1:20" x14ac:dyDescent="0.15">
      <c r="A2012" t="s">
        <v>12530</v>
      </c>
      <c r="B2012">
        <v>38039</v>
      </c>
      <c r="C2012" t="s">
        <v>12531</v>
      </c>
      <c r="D2012" t="str">
        <f t="shared" si="92"/>
        <v>North Dakota</v>
      </c>
      <c r="E2012" t="str">
        <f t="shared" si="93"/>
        <v xml:space="preserve">Griggs </v>
      </c>
      <c r="F2012" t="s">
        <v>16013</v>
      </c>
      <c r="G2012" t="s">
        <v>14819</v>
      </c>
      <c r="H2012" s="4" t="s">
        <v>8221</v>
      </c>
      <c r="I2012" s="1">
        <v>2420</v>
      </c>
      <c r="J2012" s="1">
        <v>2420</v>
      </c>
      <c r="K2012" s="1">
        <v>2411</v>
      </c>
      <c r="L2012" s="1">
        <v>2378</v>
      </c>
      <c r="M2012" s="1">
        <v>2359</v>
      </c>
      <c r="N2012" s="1">
        <v>2297</v>
      </c>
      <c r="O2012" s="1">
        <v>2311</v>
      </c>
      <c r="P2012" s="1">
        <v>2309</v>
      </c>
      <c r="Q2012" s="1">
        <v>2277</v>
      </c>
      <c r="T2012"/>
    </row>
    <row r="2013" spans="1:20" x14ac:dyDescent="0.15">
      <c r="A2013" t="s">
        <v>12532</v>
      </c>
      <c r="B2013">
        <v>38041</v>
      </c>
      <c r="C2013" t="s">
        <v>12533</v>
      </c>
      <c r="D2013" t="str">
        <f t="shared" si="92"/>
        <v>North Dakota</v>
      </c>
      <c r="E2013" t="str">
        <f t="shared" si="93"/>
        <v xml:space="preserve">Hettinger </v>
      </c>
      <c r="F2013" t="s">
        <v>16014</v>
      </c>
      <c r="G2013" t="s">
        <v>14819</v>
      </c>
      <c r="H2013" s="4" t="s">
        <v>8243</v>
      </c>
      <c r="I2013" s="1">
        <v>2477</v>
      </c>
      <c r="J2013" s="1">
        <v>2477</v>
      </c>
      <c r="K2013" s="1">
        <v>2474</v>
      </c>
      <c r="L2013" s="1">
        <v>2524</v>
      </c>
      <c r="M2013" s="1">
        <v>2558</v>
      </c>
      <c r="N2013" s="1">
        <v>2663</v>
      </c>
      <c r="O2013" s="1">
        <v>2654</v>
      </c>
      <c r="P2013" s="1">
        <v>2693</v>
      </c>
      <c r="Q2013" s="1">
        <v>2629</v>
      </c>
      <c r="T2013"/>
    </row>
    <row r="2014" spans="1:20" x14ac:dyDescent="0.15">
      <c r="A2014" t="s">
        <v>12534</v>
      </c>
      <c r="B2014">
        <v>38043</v>
      </c>
      <c r="C2014" t="s">
        <v>12535</v>
      </c>
      <c r="D2014" t="str">
        <f t="shared" si="92"/>
        <v>North Dakota</v>
      </c>
      <c r="E2014" t="str">
        <f t="shared" si="93"/>
        <v xml:space="preserve">Kidder </v>
      </c>
      <c r="F2014" t="s">
        <v>16015</v>
      </c>
      <c r="G2014" t="s">
        <v>14819</v>
      </c>
      <c r="H2014" s="4" t="s">
        <v>8221</v>
      </c>
      <c r="I2014" s="1">
        <v>2435</v>
      </c>
      <c r="J2014" s="1">
        <v>2435</v>
      </c>
      <c r="K2014" s="1">
        <v>2439</v>
      </c>
      <c r="L2014" s="1">
        <v>2443</v>
      </c>
      <c r="M2014" s="1">
        <v>2431</v>
      </c>
      <c r="N2014" s="1">
        <v>2420</v>
      </c>
      <c r="O2014" s="1">
        <v>2421</v>
      </c>
      <c r="P2014" s="1">
        <v>2409</v>
      </c>
      <c r="Q2014" s="1">
        <v>2414</v>
      </c>
      <c r="T2014"/>
    </row>
    <row r="2015" spans="1:20" x14ac:dyDescent="0.15">
      <c r="A2015" t="s">
        <v>12536</v>
      </c>
      <c r="B2015">
        <v>38045</v>
      </c>
      <c r="C2015" t="s">
        <v>12537</v>
      </c>
      <c r="D2015" t="str">
        <f t="shared" si="92"/>
        <v>North Dakota</v>
      </c>
      <c r="E2015" t="str">
        <f t="shared" si="93"/>
        <v xml:space="preserve">LaMoure </v>
      </c>
      <c r="F2015" t="s">
        <v>16016</v>
      </c>
      <c r="G2015" t="s">
        <v>14819</v>
      </c>
      <c r="H2015" s="4" t="s">
        <v>8221</v>
      </c>
      <c r="I2015" s="1">
        <v>4139</v>
      </c>
      <c r="J2015" s="1">
        <v>4139</v>
      </c>
      <c r="K2015" s="1">
        <v>4124</v>
      </c>
      <c r="L2015" s="1">
        <v>4116</v>
      </c>
      <c r="M2015" s="1">
        <v>4101</v>
      </c>
      <c r="N2015" s="1">
        <v>4117</v>
      </c>
      <c r="O2015" s="1">
        <v>4100</v>
      </c>
      <c r="P2015" s="1">
        <v>4128</v>
      </c>
      <c r="Q2015" s="1">
        <v>4111</v>
      </c>
      <c r="T2015"/>
    </row>
    <row r="2016" spans="1:20" x14ac:dyDescent="0.15">
      <c r="A2016" t="s">
        <v>12538</v>
      </c>
      <c r="B2016">
        <v>38047</v>
      </c>
      <c r="C2016" t="s">
        <v>12539</v>
      </c>
      <c r="D2016" t="str">
        <f t="shared" si="92"/>
        <v>North Dakota</v>
      </c>
      <c r="E2016" t="str">
        <f t="shared" si="93"/>
        <v xml:space="preserve">Logan </v>
      </c>
      <c r="F2016" t="s">
        <v>14941</v>
      </c>
      <c r="G2016" t="s">
        <v>14819</v>
      </c>
      <c r="H2016" s="4" t="s">
        <v>8221</v>
      </c>
      <c r="I2016" s="1">
        <v>1990</v>
      </c>
      <c r="J2016" s="1">
        <v>1990</v>
      </c>
      <c r="K2016" s="1">
        <v>1999</v>
      </c>
      <c r="L2016" s="1">
        <v>1968</v>
      </c>
      <c r="M2016" s="1">
        <v>1938</v>
      </c>
      <c r="N2016" s="1">
        <v>1937</v>
      </c>
      <c r="O2016" s="1">
        <v>1946</v>
      </c>
      <c r="P2016" s="1">
        <v>1933</v>
      </c>
      <c r="Q2016" s="1">
        <v>1941</v>
      </c>
      <c r="T2016"/>
    </row>
    <row r="2017" spans="1:20" x14ac:dyDescent="0.15">
      <c r="A2017" t="s">
        <v>12540</v>
      </c>
      <c r="B2017">
        <v>38049</v>
      </c>
      <c r="C2017" t="s">
        <v>12541</v>
      </c>
      <c r="D2017" t="str">
        <f t="shared" si="92"/>
        <v>North Dakota</v>
      </c>
      <c r="E2017" t="str">
        <f t="shared" si="93"/>
        <v xml:space="preserve">McHenry </v>
      </c>
      <c r="F2017" t="s">
        <v>15311</v>
      </c>
      <c r="G2017" t="s">
        <v>14819</v>
      </c>
      <c r="H2017" s="30" t="s">
        <v>8221</v>
      </c>
      <c r="I2017" s="1">
        <v>5395</v>
      </c>
      <c r="J2017" s="1">
        <v>5395</v>
      </c>
      <c r="K2017" s="1">
        <v>5397</v>
      </c>
      <c r="L2017" s="1">
        <v>5492</v>
      </c>
      <c r="M2017" s="1">
        <v>5783</v>
      </c>
      <c r="N2017" s="1">
        <v>5891</v>
      </c>
      <c r="O2017" s="1">
        <v>5958</v>
      </c>
      <c r="P2017" s="1">
        <v>5965</v>
      </c>
      <c r="Q2017" s="1">
        <v>5963</v>
      </c>
      <c r="T2017"/>
    </row>
    <row r="2018" spans="1:20" x14ac:dyDescent="0.15">
      <c r="A2018" t="s">
        <v>12542</v>
      </c>
      <c r="B2018">
        <v>38051</v>
      </c>
      <c r="C2018" t="s">
        <v>12543</v>
      </c>
      <c r="D2018" t="str">
        <f t="shared" si="92"/>
        <v>North Dakota</v>
      </c>
      <c r="E2018" t="str">
        <f t="shared" si="93"/>
        <v xml:space="preserve">McIntosh </v>
      </c>
      <c r="F2018" t="s">
        <v>15204</v>
      </c>
      <c r="G2018" t="s">
        <v>14819</v>
      </c>
      <c r="H2018" s="4" t="s">
        <v>8221</v>
      </c>
      <c r="I2018" s="1">
        <v>2809</v>
      </c>
      <c r="J2018" s="1">
        <v>2809</v>
      </c>
      <c r="K2018" s="1">
        <v>2796</v>
      </c>
      <c r="L2018" s="1">
        <v>2765</v>
      </c>
      <c r="M2018" s="1">
        <v>2756</v>
      </c>
      <c r="N2018" s="1">
        <v>2752</v>
      </c>
      <c r="O2018" s="1">
        <v>2764</v>
      </c>
      <c r="P2018" s="1">
        <v>2757</v>
      </c>
      <c r="Q2018" s="1">
        <v>2656</v>
      </c>
      <c r="T2018"/>
    </row>
    <row r="2019" spans="1:20" x14ac:dyDescent="0.15">
      <c r="A2019" t="s">
        <v>12544</v>
      </c>
      <c r="B2019">
        <v>38053</v>
      </c>
      <c r="C2019" t="s">
        <v>12545</v>
      </c>
      <c r="D2019" t="str">
        <f t="shared" si="92"/>
        <v>North Dakota</v>
      </c>
      <c r="E2019" t="str">
        <f t="shared" si="93"/>
        <v xml:space="preserve">McKenzie </v>
      </c>
      <c r="F2019" t="s">
        <v>16017</v>
      </c>
      <c r="G2019" t="s">
        <v>14819</v>
      </c>
      <c r="H2019" s="4" t="s">
        <v>8243</v>
      </c>
      <c r="I2019" s="1">
        <v>6360</v>
      </c>
      <c r="J2019" s="1">
        <v>6360</v>
      </c>
      <c r="K2019" s="1">
        <v>6398</v>
      </c>
      <c r="L2019" s="1">
        <v>7005</v>
      </c>
      <c r="M2019" s="1">
        <v>7963</v>
      </c>
      <c r="N2019" s="1">
        <v>9255</v>
      </c>
      <c r="O2019" s="1">
        <v>10960</v>
      </c>
      <c r="P2019" s="1">
        <v>12792</v>
      </c>
      <c r="Q2019" s="1">
        <v>12621</v>
      </c>
      <c r="T2019"/>
    </row>
    <row r="2020" spans="1:20" x14ac:dyDescent="0.15">
      <c r="A2020" t="s">
        <v>12546</v>
      </c>
      <c r="B2020">
        <v>38055</v>
      </c>
      <c r="C2020" t="s">
        <v>12547</v>
      </c>
      <c r="D2020" t="str">
        <f t="shared" si="92"/>
        <v>North Dakota</v>
      </c>
      <c r="E2020" t="str">
        <f t="shared" si="93"/>
        <v xml:space="preserve">McLean </v>
      </c>
      <c r="F2020" t="s">
        <v>15312</v>
      </c>
      <c r="G2020" t="s">
        <v>14819</v>
      </c>
      <c r="H2020" s="30" t="s">
        <v>8221</v>
      </c>
      <c r="I2020" s="1">
        <v>8962</v>
      </c>
      <c r="J2020" s="1">
        <v>8962</v>
      </c>
      <c r="K2020" s="1">
        <v>8993</v>
      </c>
      <c r="L2020" s="1">
        <v>9086</v>
      </c>
      <c r="M2020" s="1">
        <v>9384</v>
      </c>
      <c r="N2020" s="1">
        <v>9474</v>
      </c>
      <c r="O2020" s="1">
        <v>9565</v>
      </c>
      <c r="P2020" s="1">
        <v>9729</v>
      </c>
      <c r="Q2020" s="1">
        <v>9729</v>
      </c>
      <c r="T2020"/>
    </row>
    <row r="2021" spans="1:20" x14ac:dyDescent="0.15">
      <c r="A2021" t="s">
        <v>12548</v>
      </c>
      <c r="B2021">
        <v>38057</v>
      </c>
      <c r="C2021" t="s">
        <v>12549</v>
      </c>
      <c r="D2021" t="str">
        <f t="shared" si="92"/>
        <v>North Dakota</v>
      </c>
      <c r="E2021" t="str">
        <f t="shared" si="93"/>
        <v xml:space="preserve">Mercer </v>
      </c>
      <c r="F2021" t="s">
        <v>15317</v>
      </c>
      <c r="G2021" t="s">
        <v>14819</v>
      </c>
      <c r="H2021" s="30" t="s">
        <v>8221</v>
      </c>
      <c r="I2021" s="1">
        <v>8424</v>
      </c>
      <c r="J2021" s="1">
        <v>8424</v>
      </c>
      <c r="K2021" s="1">
        <v>8426</v>
      </c>
      <c r="L2021" s="1">
        <v>8426</v>
      </c>
      <c r="M2021" s="1">
        <v>8492</v>
      </c>
      <c r="N2021" s="1">
        <v>8596</v>
      </c>
      <c r="O2021" s="1">
        <v>8741</v>
      </c>
      <c r="P2021" s="1">
        <v>8831</v>
      </c>
      <c r="Q2021" s="1">
        <v>8694</v>
      </c>
      <c r="T2021"/>
    </row>
    <row r="2022" spans="1:20" x14ac:dyDescent="0.15">
      <c r="A2022" t="s">
        <v>12550</v>
      </c>
      <c r="B2022">
        <v>38059</v>
      </c>
      <c r="C2022" t="s">
        <v>12551</v>
      </c>
      <c r="D2022" t="str">
        <f t="shared" si="92"/>
        <v>North Dakota</v>
      </c>
      <c r="E2022" t="str">
        <f t="shared" si="93"/>
        <v xml:space="preserve">Morton </v>
      </c>
      <c r="F2022" t="s">
        <v>15455</v>
      </c>
      <c r="G2022" t="s">
        <v>14819</v>
      </c>
      <c r="H2022" t="s">
        <v>8221</v>
      </c>
      <c r="I2022" s="1">
        <v>27471</v>
      </c>
      <c r="J2022" s="1">
        <v>27471</v>
      </c>
      <c r="K2022" s="1">
        <v>27576</v>
      </c>
      <c r="L2022" s="1">
        <v>27739</v>
      </c>
      <c r="M2022" s="1">
        <v>28084</v>
      </c>
      <c r="N2022" s="1">
        <v>29042</v>
      </c>
      <c r="O2022" s="1">
        <v>29860</v>
      </c>
      <c r="P2022" s="1">
        <v>30368</v>
      </c>
      <c r="Q2022" s="1">
        <v>30809</v>
      </c>
      <c r="T2022"/>
    </row>
    <row r="2023" spans="1:20" x14ac:dyDescent="0.15">
      <c r="A2023" t="s">
        <v>12552</v>
      </c>
      <c r="B2023">
        <v>38061</v>
      </c>
      <c r="C2023" t="s">
        <v>12553</v>
      </c>
      <c r="D2023" t="str">
        <f t="shared" si="92"/>
        <v>North Dakota</v>
      </c>
      <c r="E2023" t="str">
        <f t="shared" si="93"/>
        <v xml:space="preserve">Mountrail </v>
      </c>
      <c r="F2023" t="s">
        <v>16018</v>
      </c>
      <c r="G2023" t="s">
        <v>14819</v>
      </c>
      <c r="H2023" s="25" t="s">
        <v>8221</v>
      </c>
      <c r="I2023" s="1">
        <v>7673</v>
      </c>
      <c r="J2023" s="1">
        <v>7673</v>
      </c>
      <c r="K2023" s="1">
        <v>7720</v>
      </c>
      <c r="L2023" s="1">
        <v>8107</v>
      </c>
      <c r="M2023" s="1">
        <v>8741</v>
      </c>
      <c r="N2023" s="1">
        <v>9336</v>
      </c>
      <c r="O2023" s="1">
        <v>9751</v>
      </c>
      <c r="P2023" s="1">
        <v>10307</v>
      </c>
      <c r="Q2023" s="1">
        <v>10242</v>
      </c>
      <c r="T2023"/>
    </row>
    <row r="2024" spans="1:20" x14ac:dyDescent="0.15">
      <c r="A2024" t="s">
        <v>12554</v>
      </c>
      <c r="B2024">
        <v>38063</v>
      </c>
      <c r="C2024" t="s">
        <v>12555</v>
      </c>
      <c r="D2024" t="str">
        <f t="shared" si="92"/>
        <v>North Dakota</v>
      </c>
      <c r="E2024" t="str">
        <f t="shared" si="93"/>
        <v xml:space="preserve">Nelson </v>
      </c>
      <c r="F2024" t="s">
        <v>15529</v>
      </c>
      <c r="G2024" t="s">
        <v>14819</v>
      </c>
      <c r="H2024" s="4" t="s">
        <v>8221</v>
      </c>
      <c r="I2024" s="1">
        <v>3126</v>
      </c>
      <c r="J2024" s="1">
        <v>3126</v>
      </c>
      <c r="K2024" s="1">
        <v>3120</v>
      </c>
      <c r="L2024" s="1">
        <v>3067</v>
      </c>
      <c r="M2024" s="1">
        <v>3082</v>
      </c>
      <c r="N2024" s="1">
        <v>3077</v>
      </c>
      <c r="O2024" s="1">
        <v>3055</v>
      </c>
      <c r="P2024" s="1">
        <v>2975</v>
      </c>
      <c r="Q2024" s="1">
        <v>2960</v>
      </c>
      <c r="T2024"/>
    </row>
    <row r="2025" spans="1:20" x14ac:dyDescent="0.15">
      <c r="A2025" t="s">
        <v>12556</v>
      </c>
      <c r="B2025">
        <v>38065</v>
      </c>
      <c r="C2025" t="s">
        <v>12557</v>
      </c>
      <c r="D2025" t="str">
        <f t="shared" si="92"/>
        <v>North Dakota</v>
      </c>
      <c r="E2025" t="str">
        <f t="shared" si="93"/>
        <v xml:space="preserve">Oliver </v>
      </c>
      <c r="F2025" t="s">
        <v>16019</v>
      </c>
      <c r="G2025" t="s">
        <v>14819</v>
      </c>
      <c r="H2025" t="s">
        <v>8221</v>
      </c>
      <c r="I2025" s="1">
        <v>1846</v>
      </c>
      <c r="J2025" s="1">
        <v>1846</v>
      </c>
      <c r="K2025" s="1">
        <v>1837</v>
      </c>
      <c r="L2025" s="1">
        <v>1850</v>
      </c>
      <c r="M2025" s="1">
        <v>1837</v>
      </c>
      <c r="N2025" s="1">
        <v>1869</v>
      </c>
      <c r="O2025" s="1">
        <v>1851</v>
      </c>
      <c r="P2025" s="1">
        <v>1849</v>
      </c>
      <c r="Q2025" s="1">
        <v>1870</v>
      </c>
      <c r="T2025"/>
    </row>
    <row r="2026" spans="1:20" x14ac:dyDescent="0.15">
      <c r="A2026" t="s">
        <v>12558</v>
      </c>
      <c r="B2026">
        <v>38067</v>
      </c>
      <c r="C2026" t="s">
        <v>12559</v>
      </c>
      <c r="D2026" t="str">
        <f t="shared" si="92"/>
        <v>North Dakota</v>
      </c>
      <c r="E2026" t="str">
        <f t="shared" si="93"/>
        <v xml:space="preserve">Pembina </v>
      </c>
      <c r="F2026" t="s">
        <v>16020</v>
      </c>
      <c r="G2026" t="s">
        <v>14819</v>
      </c>
      <c r="H2026" s="4" t="s">
        <v>8221</v>
      </c>
      <c r="I2026" s="1">
        <v>7413</v>
      </c>
      <c r="J2026" s="1">
        <v>7410</v>
      </c>
      <c r="K2026" s="1">
        <v>7397</v>
      </c>
      <c r="L2026" s="1">
        <v>7386</v>
      </c>
      <c r="M2026" s="1">
        <v>7262</v>
      </c>
      <c r="N2026" s="1">
        <v>7158</v>
      </c>
      <c r="O2026" s="1">
        <v>7118</v>
      </c>
      <c r="P2026" s="1">
        <v>7072</v>
      </c>
      <c r="Q2026" s="1">
        <v>7069</v>
      </c>
      <c r="T2026"/>
    </row>
    <row r="2027" spans="1:20" x14ac:dyDescent="0.15">
      <c r="A2027" t="s">
        <v>12560</v>
      </c>
      <c r="B2027">
        <v>38069</v>
      </c>
      <c r="C2027" t="s">
        <v>12561</v>
      </c>
      <c r="D2027" t="str">
        <f t="shared" si="92"/>
        <v>North Dakota</v>
      </c>
      <c r="E2027" t="str">
        <f t="shared" si="93"/>
        <v xml:space="preserve">Pierce </v>
      </c>
      <c r="F2027" t="s">
        <v>15213</v>
      </c>
      <c r="G2027" t="s">
        <v>14819</v>
      </c>
      <c r="H2027" s="4" t="s">
        <v>8221</v>
      </c>
      <c r="I2027" s="1">
        <v>4357</v>
      </c>
      <c r="J2027" s="1">
        <v>4357</v>
      </c>
      <c r="K2027" s="1">
        <v>4353</v>
      </c>
      <c r="L2027" s="1">
        <v>4377</v>
      </c>
      <c r="M2027" s="1">
        <v>4461</v>
      </c>
      <c r="N2027" s="1">
        <v>4442</v>
      </c>
      <c r="O2027" s="1">
        <v>4393</v>
      </c>
      <c r="P2027" s="1">
        <v>4301</v>
      </c>
      <c r="Q2027" s="1">
        <v>4267</v>
      </c>
      <c r="T2027"/>
    </row>
    <row r="2028" spans="1:20" x14ac:dyDescent="0.15">
      <c r="A2028" t="s">
        <v>12562</v>
      </c>
      <c r="B2028">
        <v>38071</v>
      </c>
      <c r="C2028" t="s">
        <v>12563</v>
      </c>
      <c r="D2028" t="str">
        <f t="shared" si="92"/>
        <v>North Dakota</v>
      </c>
      <c r="E2028" t="str">
        <f t="shared" si="93"/>
        <v xml:space="preserve">Ramsey </v>
      </c>
      <c r="F2028" t="s">
        <v>15682</v>
      </c>
      <c r="G2028" t="s">
        <v>14819</v>
      </c>
      <c r="H2028" s="4" t="s">
        <v>8221</v>
      </c>
      <c r="I2028" s="1">
        <v>11451</v>
      </c>
      <c r="J2028" s="1">
        <v>11451</v>
      </c>
      <c r="K2028" s="1">
        <v>11451</v>
      </c>
      <c r="L2028" s="1">
        <v>11521</v>
      </c>
      <c r="M2028" s="1">
        <v>11572</v>
      </c>
      <c r="N2028" s="1">
        <v>11554</v>
      </c>
      <c r="O2028" s="1">
        <v>11587</v>
      </c>
      <c r="P2028" s="1">
        <v>11632</v>
      </c>
      <c r="Q2028" s="1">
        <v>11547</v>
      </c>
      <c r="T2028"/>
    </row>
    <row r="2029" spans="1:20" x14ac:dyDescent="0.15">
      <c r="A2029" t="s">
        <v>12564</v>
      </c>
      <c r="B2029">
        <v>38073</v>
      </c>
      <c r="C2029" t="s">
        <v>12565</v>
      </c>
      <c r="D2029" t="str">
        <f t="shared" si="92"/>
        <v>North Dakota</v>
      </c>
      <c r="E2029" t="str">
        <f t="shared" si="93"/>
        <v xml:space="preserve">Ransom </v>
      </c>
      <c r="F2029" t="s">
        <v>16021</v>
      </c>
      <c r="G2029" t="s">
        <v>14819</v>
      </c>
      <c r="H2029" s="4" t="s">
        <v>8221</v>
      </c>
      <c r="I2029" s="1">
        <v>5457</v>
      </c>
      <c r="J2029" s="1">
        <v>5457</v>
      </c>
      <c r="K2029" s="1">
        <v>5429</v>
      </c>
      <c r="L2029" s="1">
        <v>5426</v>
      </c>
      <c r="M2029" s="1">
        <v>5475</v>
      </c>
      <c r="N2029" s="1">
        <v>5494</v>
      </c>
      <c r="O2029" s="1">
        <v>5452</v>
      </c>
      <c r="P2029" s="1">
        <v>5460</v>
      </c>
      <c r="Q2029" s="1">
        <v>5404</v>
      </c>
      <c r="T2029"/>
    </row>
    <row r="2030" spans="1:20" x14ac:dyDescent="0.15">
      <c r="A2030" t="s">
        <v>12566</v>
      </c>
      <c r="B2030">
        <v>38075</v>
      </c>
      <c r="C2030" t="s">
        <v>12567</v>
      </c>
      <c r="D2030" t="str">
        <f t="shared" si="92"/>
        <v>North Dakota</v>
      </c>
      <c r="E2030" t="str">
        <f t="shared" si="93"/>
        <v xml:space="preserve">Renville </v>
      </c>
      <c r="F2030" t="s">
        <v>15685</v>
      </c>
      <c r="G2030" t="s">
        <v>14819</v>
      </c>
      <c r="H2030" s="30" t="s">
        <v>8221</v>
      </c>
      <c r="I2030" s="1">
        <v>2470</v>
      </c>
      <c r="J2030" s="1">
        <v>2470</v>
      </c>
      <c r="K2030" s="1">
        <v>2475</v>
      </c>
      <c r="L2030" s="1">
        <v>2495</v>
      </c>
      <c r="M2030" s="1">
        <v>2554</v>
      </c>
      <c r="N2030" s="1">
        <v>2618</v>
      </c>
      <c r="O2030" s="1">
        <v>2578</v>
      </c>
      <c r="P2030" s="1">
        <v>2567</v>
      </c>
      <c r="Q2030" s="1">
        <v>2550</v>
      </c>
      <c r="T2030"/>
    </row>
    <row r="2031" spans="1:20" x14ac:dyDescent="0.15">
      <c r="A2031" t="s">
        <v>12568</v>
      </c>
      <c r="B2031">
        <v>38077</v>
      </c>
      <c r="C2031" t="s">
        <v>12569</v>
      </c>
      <c r="D2031" t="str">
        <f t="shared" si="92"/>
        <v>North Dakota</v>
      </c>
      <c r="E2031" t="str">
        <f t="shared" si="93"/>
        <v xml:space="preserve">Richland </v>
      </c>
      <c r="F2031" t="s">
        <v>15322</v>
      </c>
      <c r="G2031" t="s">
        <v>14819</v>
      </c>
      <c r="H2031" s="4" t="s">
        <v>8221</v>
      </c>
      <c r="I2031" s="1">
        <v>16321</v>
      </c>
      <c r="J2031" s="1">
        <v>16321</v>
      </c>
      <c r="K2031" s="1">
        <v>16330</v>
      </c>
      <c r="L2031" s="1">
        <v>16273</v>
      </c>
      <c r="M2031" s="1">
        <v>16221</v>
      </c>
      <c r="N2031" s="1">
        <v>16301</v>
      </c>
      <c r="O2031" s="1">
        <v>16381</v>
      </c>
      <c r="P2031" s="1">
        <v>16390</v>
      </c>
      <c r="Q2031" s="1">
        <v>16353</v>
      </c>
      <c r="T2031"/>
    </row>
    <row r="2032" spans="1:20" x14ac:dyDescent="0.15">
      <c r="A2032" t="s">
        <v>12570</v>
      </c>
      <c r="B2032">
        <v>38079</v>
      </c>
      <c r="C2032" t="s">
        <v>12571</v>
      </c>
      <c r="D2032" t="str">
        <f t="shared" si="92"/>
        <v>North Dakota</v>
      </c>
      <c r="E2032" t="str">
        <f t="shared" si="93"/>
        <v xml:space="preserve">Rolette </v>
      </c>
      <c r="F2032" t="s">
        <v>16022</v>
      </c>
      <c r="G2032" t="s">
        <v>14819</v>
      </c>
      <c r="H2032" s="4" t="s">
        <v>8221</v>
      </c>
      <c r="I2032" s="1">
        <v>13937</v>
      </c>
      <c r="J2032" s="1">
        <v>13937</v>
      </c>
      <c r="K2032" s="1">
        <v>14002</v>
      </c>
      <c r="L2032" s="1">
        <v>14152</v>
      </c>
      <c r="M2032" s="1">
        <v>14364</v>
      </c>
      <c r="N2032" s="1">
        <v>14648</v>
      </c>
      <c r="O2032" s="1">
        <v>14702</v>
      </c>
      <c r="P2032" s="1">
        <v>14662</v>
      </c>
      <c r="Q2032" s="1">
        <v>14659</v>
      </c>
      <c r="T2032"/>
    </row>
    <row r="2033" spans="1:20" x14ac:dyDescent="0.15">
      <c r="A2033" t="s">
        <v>12572</v>
      </c>
      <c r="B2033">
        <v>38081</v>
      </c>
      <c r="C2033" t="s">
        <v>12573</v>
      </c>
      <c r="D2033" t="str">
        <f t="shared" si="92"/>
        <v>North Dakota</v>
      </c>
      <c r="E2033" t="str">
        <f t="shared" si="93"/>
        <v xml:space="preserve">Sargent </v>
      </c>
      <c r="F2033" t="s">
        <v>16023</v>
      </c>
      <c r="G2033" t="s">
        <v>14819</v>
      </c>
      <c r="H2033" s="4" t="s">
        <v>8221</v>
      </c>
      <c r="I2033" s="1">
        <v>3829</v>
      </c>
      <c r="J2033" s="1">
        <v>3829</v>
      </c>
      <c r="K2033" s="1">
        <v>3804</v>
      </c>
      <c r="L2033" s="1">
        <v>3802</v>
      </c>
      <c r="M2033" s="1">
        <v>3894</v>
      </c>
      <c r="N2033" s="1">
        <v>3873</v>
      </c>
      <c r="O2033" s="1">
        <v>3920</v>
      </c>
      <c r="P2033" s="1">
        <v>3866</v>
      </c>
      <c r="Q2033" s="1">
        <v>3890</v>
      </c>
      <c r="T2033"/>
    </row>
    <row r="2034" spans="1:20" x14ac:dyDescent="0.15">
      <c r="A2034" t="s">
        <v>12574</v>
      </c>
      <c r="B2034">
        <v>38083</v>
      </c>
      <c r="C2034" t="s">
        <v>12575</v>
      </c>
      <c r="D2034" t="str">
        <f t="shared" si="92"/>
        <v>North Dakota</v>
      </c>
      <c r="E2034" t="str">
        <f t="shared" si="93"/>
        <v xml:space="preserve">Sheridan </v>
      </c>
      <c r="F2034" t="s">
        <v>15474</v>
      </c>
      <c r="G2034" t="s">
        <v>14819</v>
      </c>
      <c r="H2034" s="4" t="s">
        <v>8243</v>
      </c>
      <c r="I2034" s="1">
        <v>1321</v>
      </c>
      <c r="J2034" s="1">
        <v>1321</v>
      </c>
      <c r="K2034" s="1">
        <v>1314</v>
      </c>
      <c r="L2034" s="1">
        <v>1316</v>
      </c>
      <c r="M2034" s="1">
        <v>1279</v>
      </c>
      <c r="N2034" s="1">
        <v>1319</v>
      </c>
      <c r="O2034" s="1">
        <v>1318</v>
      </c>
      <c r="P2034" s="1">
        <v>1302</v>
      </c>
      <c r="Q2034" s="1">
        <v>1322</v>
      </c>
      <c r="T2034"/>
    </row>
    <row r="2035" spans="1:20" x14ac:dyDescent="0.15">
      <c r="A2035" t="s">
        <v>12576</v>
      </c>
      <c r="B2035">
        <v>38085</v>
      </c>
      <c r="C2035" t="s">
        <v>12577</v>
      </c>
      <c r="D2035" t="str">
        <f t="shared" si="92"/>
        <v>North Dakota</v>
      </c>
      <c r="E2035" t="str">
        <f t="shared" si="93"/>
        <v xml:space="preserve">Sioux </v>
      </c>
      <c r="F2035" t="s">
        <v>15414</v>
      </c>
      <c r="G2035" t="s">
        <v>14819</v>
      </c>
      <c r="H2035" s="30" t="s">
        <v>8221</v>
      </c>
      <c r="I2035" s="1">
        <v>4153</v>
      </c>
      <c r="J2035" s="1">
        <v>4153</v>
      </c>
      <c r="K2035" s="1">
        <v>4150</v>
      </c>
      <c r="L2035" s="1">
        <v>4251</v>
      </c>
      <c r="M2035" s="1">
        <v>4352</v>
      </c>
      <c r="N2035" s="1">
        <v>4462</v>
      </c>
      <c r="O2035" s="1">
        <v>4478</v>
      </c>
      <c r="P2035" s="1">
        <v>4396</v>
      </c>
      <c r="Q2035" s="1">
        <v>4469</v>
      </c>
      <c r="T2035"/>
    </row>
    <row r="2036" spans="1:20" x14ac:dyDescent="0.15">
      <c r="A2036" t="s">
        <v>12578</v>
      </c>
      <c r="B2036">
        <v>38087</v>
      </c>
      <c r="C2036" t="s">
        <v>12579</v>
      </c>
      <c r="D2036" t="str">
        <f t="shared" si="92"/>
        <v>North Dakota</v>
      </c>
      <c r="E2036" t="str">
        <f t="shared" si="93"/>
        <v xml:space="preserve">Slope </v>
      </c>
      <c r="F2036" t="s">
        <v>16024</v>
      </c>
      <c r="G2036" t="s">
        <v>14819</v>
      </c>
      <c r="H2036" s="4" t="s">
        <v>8243</v>
      </c>
      <c r="I2036" s="1">
        <v>727</v>
      </c>
      <c r="J2036" s="1">
        <v>727</v>
      </c>
      <c r="K2036" s="1">
        <v>728</v>
      </c>
      <c r="L2036" s="1">
        <v>725</v>
      </c>
      <c r="M2036" s="1">
        <v>761</v>
      </c>
      <c r="N2036" s="1">
        <v>759</v>
      </c>
      <c r="O2036" s="1">
        <v>766</v>
      </c>
      <c r="P2036" s="1">
        <v>764</v>
      </c>
      <c r="Q2036" s="1">
        <v>763</v>
      </c>
      <c r="T2036"/>
    </row>
    <row r="2037" spans="1:20" x14ac:dyDescent="0.15">
      <c r="A2037" t="s">
        <v>12580</v>
      </c>
      <c r="B2037">
        <v>38089</v>
      </c>
      <c r="C2037" t="s">
        <v>12581</v>
      </c>
      <c r="D2037" t="str">
        <f t="shared" si="92"/>
        <v>North Dakota</v>
      </c>
      <c r="E2037" t="str">
        <f t="shared" si="93"/>
        <v xml:space="preserve">Stark </v>
      </c>
      <c r="F2037" t="s">
        <v>15326</v>
      </c>
      <c r="G2037" t="s">
        <v>14819</v>
      </c>
      <c r="H2037" s="4" t="s">
        <v>8243</v>
      </c>
      <c r="I2037" s="1">
        <v>24199</v>
      </c>
      <c r="J2037" s="1">
        <v>24199</v>
      </c>
      <c r="K2037" s="1">
        <v>24352</v>
      </c>
      <c r="L2037" s="1">
        <v>25171</v>
      </c>
      <c r="M2037" s="1">
        <v>26919</v>
      </c>
      <c r="N2037" s="1">
        <v>28406</v>
      </c>
      <c r="O2037" s="1">
        <v>30524</v>
      </c>
      <c r="P2037" s="1">
        <v>32139</v>
      </c>
      <c r="Q2037" s="1">
        <v>31199</v>
      </c>
      <c r="T2037"/>
    </row>
    <row r="2038" spans="1:20" x14ac:dyDescent="0.15">
      <c r="A2038" t="s">
        <v>12582</v>
      </c>
      <c r="B2038">
        <v>38091</v>
      </c>
      <c r="C2038" t="s">
        <v>12583</v>
      </c>
      <c r="D2038" t="str">
        <f t="shared" si="92"/>
        <v>North Dakota</v>
      </c>
      <c r="E2038" t="str">
        <f t="shared" si="93"/>
        <v xml:space="preserve">Steele </v>
      </c>
      <c r="F2038" t="s">
        <v>15692</v>
      </c>
      <c r="G2038" t="s">
        <v>14819</v>
      </c>
      <c r="H2038" s="4" t="s">
        <v>8221</v>
      </c>
      <c r="I2038" s="1">
        <v>1975</v>
      </c>
      <c r="J2038" s="1">
        <v>1975</v>
      </c>
      <c r="K2038" s="1">
        <v>1976</v>
      </c>
      <c r="L2038" s="1">
        <v>2035</v>
      </c>
      <c r="M2038" s="1">
        <v>2000</v>
      </c>
      <c r="N2038" s="1">
        <v>1966</v>
      </c>
      <c r="O2038" s="1">
        <v>1955</v>
      </c>
      <c r="P2038" s="1">
        <v>1961</v>
      </c>
      <c r="Q2038" s="1">
        <v>1962</v>
      </c>
      <c r="T2038"/>
    </row>
    <row r="2039" spans="1:20" x14ac:dyDescent="0.15">
      <c r="A2039" t="s">
        <v>12584</v>
      </c>
      <c r="B2039">
        <v>38093</v>
      </c>
      <c r="C2039" t="s">
        <v>12585</v>
      </c>
      <c r="D2039" t="str">
        <f t="shared" si="92"/>
        <v>North Dakota</v>
      </c>
      <c r="E2039" t="str">
        <f t="shared" si="93"/>
        <v xml:space="preserve">Stutsman </v>
      </c>
      <c r="F2039" t="s">
        <v>16025</v>
      </c>
      <c r="G2039" t="s">
        <v>14819</v>
      </c>
      <c r="H2039" s="4" t="s">
        <v>8221</v>
      </c>
      <c r="I2039" s="1">
        <v>21100</v>
      </c>
      <c r="J2039" s="1">
        <v>21100</v>
      </c>
      <c r="K2039" s="1">
        <v>21124</v>
      </c>
      <c r="L2039" s="1">
        <v>21014</v>
      </c>
      <c r="M2039" s="1">
        <v>20983</v>
      </c>
      <c r="N2039" s="1">
        <v>21132</v>
      </c>
      <c r="O2039" s="1">
        <v>21190</v>
      </c>
      <c r="P2039" s="1">
        <v>21108</v>
      </c>
      <c r="Q2039" s="1">
        <v>21128</v>
      </c>
      <c r="T2039"/>
    </row>
    <row r="2040" spans="1:20" x14ac:dyDescent="0.15">
      <c r="A2040" t="s">
        <v>12586</v>
      </c>
      <c r="B2040">
        <v>38095</v>
      </c>
      <c r="C2040" t="s">
        <v>12587</v>
      </c>
      <c r="D2040" t="str">
        <f t="shared" si="92"/>
        <v>North Dakota</v>
      </c>
      <c r="E2040" t="str">
        <f t="shared" si="93"/>
        <v xml:space="preserve">Towner </v>
      </c>
      <c r="F2040" t="s">
        <v>16026</v>
      </c>
      <c r="G2040" t="s">
        <v>14819</v>
      </c>
      <c r="H2040" s="4" t="s">
        <v>8221</v>
      </c>
      <c r="I2040" s="1">
        <v>2246</v>
      </c>
      <c r="J2040" s="1">
        <v>2246</v>
      </c>
      <c r="K2040" s="1">
        <v>2234</v>
      </c>
      <c r="L2040" s="1">
        <v>2295</v>
      </c>
      <c r="M2040" s="1">
        <v>2326</v>
      </c>
      <c r="N2040" s="1">
        <v>2297</v>
      </c>
      <c r="O2040" s="1">
        <v>2305</v>
      </c>
      <c r="P2040" s="1">
        <v>2268</v>
      </c>
      <c r="Q2040" s="1">
        <v>2263</v>
      </c>
      <c r="T2040"/>
    </row>
    <row r="2041" spans="1:20" x14ac:dyDescent="0.15">
      <c r="A2041" t="s">
        <v>12588</v>
      </c>
      <c r="B2041">
        <v>38097</v>
      </c>
      <c r="C2041" t="s">
        <v>12589</v>
      </c>
      <c r="D2041" t="str">
        <f t="shared" si="92"/>
        <v>North Dakota</v>
      </c>
      <c r="E2041" t="str">
        <f t="shared" si="93"/>
        <v xml:space="preserve">Traill </v>
      </c>
      <c r="F2041" t="s">
        <v>16027</v>
      </c>
      <c r="G2041" t="s">
        <v>14819</v>
      </c>
      <c r="H2041" s="4" t="s">
        <v>8221</v>
      </c>
      <c r="I2041" s="1">
        <v>8121</v>
      </c>
      <c r="J2041" s="1">
        <v>8121</v>
      </c>
      <c r="K2041" s="1">
        <v>8112</v>
      </c>
      <c r="L2041" s="1">
        <v>8055</v>
      </c>
      <c r="M2041" s="1">
        <v>8070</v>
      </c>
      <c r="N2041" s="1">
        <v>8200</v>
      </c>
      <c r="O2041" s="1">
        <v>8065</v>
      </c>
      <c r="P2041" s="1">
        <v>8011</v>
      </c>
      <c r="Q2041" s="1">
        <v>8030</v>
      </c>
      <c r="T2041"/>
    </row>
    <row r="2042" spans="1:20" x14ac:dyDescent="0.15">
      <c r="A2042" t="s">
        <v>12590</v>
      </c>
      <c r="B2042">
        <v>38099</v>
      </c>
      <c r="C2042" t="s">
        <v>12591</v>
      </c>
      <c r="D2042" t="str">
        <f t="shared" si="92"/>
        <v>North Dakota</v>
      </c>
      <c r="E2042" t="str">
        <f t="shared" si="93"/>
        <v xml:space="preserve">Walsh </v>
      </c>
      <c r="F2042" t="s">
        <v>16028</v>
      </c>
      <c r="G2042" t="s">
        <v>14819</v>
      </c>
      <c r="H2042" s="4" t="s">
        <v>8221</v>
      </c>
      <c r="I2042" s="1">
        <v>11119</v>
      </c>
      <c r="J2042" s="1">
        <v>11119</v>
      </c>
      <c r="K2042" s="1">
        <v>11091</v>
      </c>
      <c r="L2042" s="1">
        <v>11034</v>
      </c>
      <c r="M2042" s="1">
        <v>11065</v>
      </c>
      <c r="N2042" s="1">
        <v>11114</v>
      </c>
      <c r="O2042" s="1">
        <v>10963</v>
      </c>
      <c r="P2042" s="1">
        <v>10927</v>
      </c>
      <c r="Q2042" s="1">
        <v>10904</v>
      </c>
      <c r="T2042"/>
    </row>
    <row r="2043" spans="1:20" x14ac:dyDescent="0.15">
      <c r="A2043" t="s">
        <v>12592</v>
      </c>
      <c r="B2043">
        <v>38101</v>
      </c>
      <c r="C2043" t="s">
        <v>12593</v>
      </c>
      <c r="D2043" t="str">
        <f t="shared" si="92"/>
        <v>North Dakota</v>
      </c>
      <c r="E2043" t="str">
        <f t="shared" si="93"/>
        <v xml:space="preserve">Ward </v>
      </c>
      <c r="F2043" t="s">
        <v>16029</v>
      </c>
      <c r="G2043" t="s">
        <v>14819</v>
      </c>
      <c r="H2043" s="30" t="s">
        <v>8221</v>
      </c>
      <c r="I2043" s="1">
        <v>61675</v>
      </c>
      <c r="J2043" s="1">
        <v>61675</v>
      </c>
      <c r="K2043" s="1">
        <v>62114</v>
      </c>
      <c r="L2043" s="1">
        <v>64353</v>
      </c>
      <c r="M2043" s="1">
        <v>65554</v>
      </c>
      <c r="N2043" s="1">
        <v>68031</v>
      </c>
      <c r="O2043" s="1">
        <v>69595</v>
      </c>
      <c r="P2043" s="1">
        <v>71379</v>
      </c>
      <c r="Q2043" s="1">
        <v>70210</v>
      </c>
      <c r="T2043"/>
    </row>
    <row r="2044" spans="1:20" x14ac:dyDescent="0.15">
      <c r="A2044" t="s">
        <v>12594</v>
      </c>
      <c r="B2044">
        <v>38103</v>
      </c>
      <c r="C2044" t="s">
        <v>12595</v>
      </c>
      <c r="D2044" t="str">
        <f t="shared" si="92"/>
        <v>North Dakota</v>
      </c>
      <c r="E2044" t="str">
        <f t="shared" si="93"/>
        <v xml:space="preserve">Wells </v>
      </c>
      <c r="F2044" t="s">
        <v>15375</v>
      </c>
      <c r="G2044" t="s">
        <v>14819</v>
      </c>
      <c r="H2044" s="4" t="s">
        <v>8221</v>
      </c>
      <c r="I2044" s="1">
        <v>4207</v>
      </c>
      <c r="J2044" s="1">
        <v>4207</v>
      </c>
      <c r="K2044" s="1">
        <v>4199</v>
      </c>
      <c r="L2044" s="1">
        <v>4219</v>
      </c>
      <c r="M2044" s="1">
        <v>4266</v>
      </c>
      <c r="N2044" s="1">
        <v>4190</v>
      </c>
      <c r="O2044" s="1">
        <v>4171</v>
      </c>
      <c r="P2044" s="1">
        <v>4160</v>
      </c>
      <c r="Q2044" s="1">
        <v>4098</v>
      </c>
      <c r="T2044"/>
    </row>
    <row r="2045" spans="1:20" x14ac:dyDescent="0.15">
      <c r="A2045" t="s">
        <v>12596</v>
      </c>
      <c r="B2045">
        <v>38105</v>
      </c>
      <c r="C2045" t="s">
        <v>12597</v>
      </c>
      <c r="D2045" t="str">
        <f t="shared" si="92"/>
        <v>North Dakota</v>
      </c>
      <c r="E2045" t="str">
        <f t="shared" si="93"/>
        <v xml:space="preserve">Williams </v>
      </c>
      <c r="F2045" t="s">
        <v>16030</v>
      </c>
      <c r="G2045" t="s">
        <v>14819</v>
      </c>
      <c r="H2045" s="4" t="s">
        <v>8243</v>
      </c>
      <c r="I2045" s="1">
        <v>22398</v>
      </c>
      <c r="J2045" s="1">
        <v>22398</v>
      </c>
      <c r="K2045" s="1">
        <v>22586</v>
      </c>
      <c r="L2045" s="1">
        <v>24407</v>
      </c>
      <c r="M2045" s="1">
        <v>26741</v>
      </c>
      <c r="N2045" s="1">
        <v>29608</v>
      </c>
      <c r="O2045" s="1">
        <v>32143</v>
      </c>
      <c r="P2045" s="1">
        <v>35387</v>
      </c>
      <c r="Q2045" s="1">
        <v>34337</v>
      </c>
      <c r="T2045"/>
    </row>
    <row r="2046" spans="1:20" x14ac:dyDescent="0.15">
      <c r="A2046" t="s">
        <v>12598</v>
      </c>
      <c r="B2046">
        <v>39001</v>
      </c>
      <c r="C2046" t="s">
        <v>12599</v>
      </c>
      <c r="D2046" t="str">
        <f t="shared" si="92"/>
        <v>Ohio</v>
      </c>
      <c r="E2046" t="str">
        <f t="shared" si="93"/>
        <v xml:space="preserve">Adams </v>
      </c>
      <c r="F2046" t="s">
        <v>15023</v>
      </c>
      <c r="G2046" t="s">
        <v>840</v>
      </c>
      <c r="H2046" s="54" t="s">
        <v>8339</v>
      </c>
      <c r="I2046" s="1">
        <v>28550</v>
      </c>
      <c r="J2046" s="1">
        <v>28554</v>
      </c>
      <c r="K2046" s="1">
        <v>28562</v>
      </c>
      <c r="L2046" s="1">
        <v>28522</v>
      </c>
      <c r="M2046" s="1">
        <v>28358</v>
      </c>
      <c r="N2046" s="1">
        <v>28140</v>
      </c>
      <c r="O2046" s="1">
        <v>28135</v>
      </c>
      <c r="P2046" s="1">
        <v>28016</v>
      </c>
      <c r="Q2046" s="1">
        <v>27907</v>
      </c>
      <c r="R2046" t="s">
        <v>8103</v>
      </c>
      <c r="S2046" s="14">
        <f>SUMIF(H:H,R2046,Q:Q)</f>
        <v>6471984</v>
      </c>
      <c r="T2046" s="15">
        <f>(S2046-$U$4)/$U$4</f>
        <v>2.4887371072303197E-3</v>
      </c>
    </row>
    <row r="2047" spans="1:20" x14ac:dyDescent="0.15">
      <c r="A2047" t="s">
        <v>12600</v>
      </c>
      <c r="B2047">
        <v>39003</v>
      </c>
      <c r="C2047" t="s">
        <v>12601</v>
      </c>
      <c r="D2047" t="str">
        <f t="shared" si="92"/>
        <v>Ohio</v>
      </c>
      <c r="E2047" t="str">
        <f t="shared" si="93"/>
        <v xml:space="preserve">Allen </v>
      </c>
      <c r="F2047" t="s">
        <v>15336</v>
      </c>
      <c r="G2047" t="s">
        <v>840</v>
      </c>
      <c r="H2047" s="4" t="s">
        <v>8339</v>
      </c>
      <c r="I2047" s="1">
        <v>106331</v>
      </c>
      <c r="J2047" s="1">
        <v>106326</v>
      </c>
      <c r="K2047" s="1">
        <v>106395</v>
      </c>
      <c r="L2047" s="1">
        <v>105939</v>
      </c>
      <c r="M2047" s="1">
        <v>105295</v>
      </c>
      <c r="N2047" s="1">
        <v>105129</v>
      </c>
      <c r="O2047" s="1">
        <v>104944</v>
      </c>
      <c r="P2047" s="1">
        <v>104210</v>
      </c>
      <c r="Q2047" s="1">
        <v>103742</v>
      </c>
      <c r="R2047" t="s">
        <v>8339</v>
      </c>
      <c r="S2047" s="14">
        <f>SUMIF(H:H,R2047,Q:Q)</f>
        <v>6454036</v>
      </c>
      <c r="T2047" s="15">
        <f>(S2047-$U$4)/$U$4</f>
        <v>-2.9134823500794456E-4</v>
      </c>
    </row>
    <row r="2048" spans="1:20" x14ac:dyDescent="0.15">
      <c r="A2048" t="s">
        <v>12602</v>
      </c>
      <c r="B2048">
        <v>39005</v>
      </c>
      <c r="C2048" t="s">
        <v>12603</v>
      </c>
      <c r="D2048" t="str">
        <f t="shared" si="92"/>
        <v>Ohio</v>
      </c>
      <c r="E2048" t="str">
        <f t="shared" si="93"/>
        <v xml:space="preserve">Ashland </v>
      </c>
      <c r="F2048" t="s">
        <v>16031</v>
      </c>
      <c r="G2048" t="s">
        <v>840</v>
      </c>
      <c r="H2048" s="4" t="s">
        <v>8339</v>
      </c>
      <c r="I2048" s="1">
        <v>53139</v>
      </c>
      <c r="J2048" s="1">
        <v>53139</v>
      </c>
      <c r="K2048" s="1">
        <v>53319</v>
      </c>
      <c r="L2048" s="1">
        <v>53261</v>
      </c>
      <c r="M2048" s="1">
        <v>53247</v>
      </c>
      <c r="N2048" s="1">
        <v>53193</v>
      </c>
      <c r="O2048" s="1">
        <v>53244</v>
      </c>
      <c r="P2048" s="1">
        <v>53380</v>
      </c>
      <c r="Q2048" s="1">
        <v>53652</v>
      </c>
      <c r="R2048" t="s">
        <v>613</v>
      </c>
      <c r="S2048" s="14">
        <f>SUMIF(H:H,R2048,Q:Q)</f>
        <v>6442922</v>
      </c>
      <c r="T2048" s="15">
        <f>(S2048-$U$4)/$U$4</f>
        <v>-2.0128697690861741E-3</v>
      </c>
    </row>
    <row r="2049" spans="1:20" x14ac:dyDescent="0.15">
      <c r="A2049" t="s">
        <v>12604</v>
      </c>
      <c r="B2049">
        <v>39007</v>
      </c>
      <c r="C2049" t="s">
        <v>12605</v>
      </c>
      <c r="D2049" t="str">
        <f t="shared" si="92"/>
        <v>Ohio</v>
      </c>
      <c r="E2049" t="str">
        <f t="shared" si="93"/>
        <v xml:space="preserve">Ashtabula </v>
      </c>
      <c r="F2049" t="s">
        <v>16032</v>
      </c>
      <c r="G2049" t="s">
        <v>840</v>
      </c>
      <c r="H2049" s="4" t="s">
        <v>8419</v>
      </c>
      <c r="I2049" s="1">
        <v>101497</v>
      </c>
      <c r="J2049" s="1">
        <v>101488</v>
      </c>
      <c r="K2049" s="1">
        <v>101394</v>
      </c>
      <c r="L2049" s="1">
        <v>101080</v>
      </c>
      <c r="M2049" s="1">
        <v>100251</v>
      </c>
      <c r="N2049" s="1">
        <v>99739</v>
      </c>
      <c r="O2049" s="1">
        <v>99112</v>
      </c>
      <c r="P2049" s="1">
        <v>98544</v>
      </c>
      <c r="Q2049" s="1">
        <v>98231</v>
      </c>
      <c r="S2049" s="65"/>
      <c r="T2049" s="66"/>
    </row>
    <row r="2050" spans="1:20" x14ac:dyDescent="0.15">
      <c r="A2050" t="s">
        <v>12606</v>
      </c>
      <c r="B2050">
        <v>39009</v>
      </c>
      <c r="C2050" t="s">
        <v>12607</v>
      </c>
      <c r="D2050" t="str">
        <f t="shared" si="92"/>
        <v>Ohio</v>
      </c>
      <c r="E2050" t="str">
        <f t="shared" si="93"/>
        <v xml:space="preserve">Athens </v>
      </c>
      <c r="F2050" t="s">
        <v>16033</v>
      </c>
      <c r="G2050" t="s">
        <v>840</v>
      </c>
      <c r="H2050" s="4" t="s">
        <v>8339</v>
      </c>
      <c r="I2050" s="1">
        <v>64757</v>
      </c>
      <c r="J2050" s="1">
        <v>64772</v>
      </c>
      <c r="K2050" s="1">
        <v>65221</v>
      </c>
      <c r="L2050" s="1">
        <v>65102</v>
      </c>
      <c r="M2050" s="1">
        <v>64605</v>
      </c>
      <c r="N2050" s="1">
        <v>64432</v>
      </c>
      <c r="O2050" s="1">
        <v>64592</v>
      </c>
      <c r="P2050" s="1">
        <v>65699</v>
      </c>
      <c r="Q2050" s="1">
        <v>66186</v>
      </c>
      <c r="T2050"/>
    </row>
    <row r="2051" spans="1:20" x14ac:dyDescent="0.15">
      <c r="A2051" t="s">
        <v>12608</v>
      </c>
      <c r="B2051">
        <v>39011</v>
      </c>
      <c r="C2051" t="s">
        <v>12609</v>
      </c>
      <c r="D2051" t="str">
        <f t="shared" si="92"/>
        <v>Ohio</v>
      </c>
      <c r="E2051" t="str">
        <f t="shared" si="93"/>
        <v xml:space="preserve">Auglaize </v>
      </c>
      <c r="F2051" t="s">
        <v>16034</v>
      </c>
      <c r="G2051" t="s">
        <v>840</v>
      </c>
      <c r="H2051" s="4" t="s">
        <v>8339</v>
      </c>
      <c r="I2051" s="1">
        <v>45949</v>
      </c>
      <c r="J2051" s="1">
        <v>45949</v>
      </c>
      <c r="K2051" s="1">
        <v>45932</v>
      </c>
      <c r="L2051" s="1">
        <v>45812</v>
      </c>
      <c r="M2051" s="1">
        <v>45869</v>
      </c>
      <c r="N2051" s="1">
        <v>45886</v>
      </c>
      <c r="O2051" s="1">
        <v>45860</v>
      </c>
      <c r="P2051" s="1">
        <v>45847</v>
      </c>
      <c r="Q2051" s="1">
        <v>45894</v>
      </c>
      <c r="T2051"/>
    </row>
    <row r="2052" spans="1:20" x14ac:dyDescent="0.15">
      <c r="A2052" t="s">
        <v>12610</v>
      </c>
      <c r="B2052">
        <v>39013</v>
      </c>
      <c r="C2052" t="s">
        <v>12611</v>
      </c>
      <c r="D2052" t="str">
        <f t="shared" ref="D2052:D2115" si="94">MID(C2052,FIND(",",C2052)+2,9999)</f>
        <v>Ohio</v>
      </c>
      <c r="E2052" t="str">
        <f t="shared" ref="E2052:E2115" si="95">MID(MID(C2052,1,FIND(D2052,C2052)-3),1,FIND(" County",MID(C2052,1,FIND(D2052,C2052)-3)))</f>
        <v xml:space="preserve">Belmont </v>
      </c>
      <c r="F2052" t="s">
        <v>16035</v>
      </c>
      <c r="G2052" t="s">
        <v>840</v>
      </c>
      <c r="H2052" s="4" t="s">
        <v>613</v>
      </c>
      <c r="I2052" s="1">
        <v>70400</v>
      </c>
      <c r="J2052" s="1">
        <v>70402</v>
      </c>
      <c r="K2052" s="1">
        <v>70318</v>
      </c>
      <c r="L2052" s="1">
        <v>70055</v>
      </c>
      <c r="M2052" s="1">
        <v>69612</v>
      </c>
      <c r="N2052" s="1">
        <v>69494</v>
      </c>
      <c r="O2052" s="1">
        <v>69324</v>
      </c>
      <c r="P2052" s="1">
        <v>69039</v>
      </c>
      <c r="Q2052" s="1">
        <v>68673</v>
      </c>
      <c r="T2052"/>
    </row>
    <row r="2053" spans="1:20" x14ac:dyDescent="0.15">
      <c r="A2053" t="s">
        <v>12612</v>
      </c>
      <c r="B2053">
        <v>39015</v>
      </c>
      <c r="C2053" t="s">
        <v>12613</v>
      </c>
      <c r="D2053" t="str">
        <f t="shared" si="94"/>
        <v>Ohio</v>
      </c>
      <c r="E2053" t="str">
        <f t="shared" si="95"/>
        <v xml:space="preserve">Brown </v>
      </c>
      <c r="F2053" t="s">
        <v>15284</v>
      </c>
      <c r="G2053" t="s">
        <v>840</v>
      </c>
      <c r="H2053" s="54" t="s">
        <v>8339</v>
      </c>
      <c r="I2053" s="1">
        <v>44846</v>
      </c>
      <c r="J2053" s="1">
        <v>44843</v>
      </c>
      <c r="K2053" s="1">
        <v>44878</v>
      </c>
      <c r="L2053" s="1">
        <v>44661</v>
      </c>
      <c r="M2053" s="1">
        <v>44392</v>
      </c>
      <c r="N2053" s="1">
        <v>44240</v>
      </c>
      <c r="O2053" s="1">
        <v>44081</v>
      </c>
      <c r="P2053" s="1">
        <v>43825</v>
      </c>
      <c r="Q2053" s="1">
        <v>43759</v>
      </c>
      <c r="T2053"/>
    </row>
    <row r="2054" spans="1:20" x14ac:dyDescent="0.15">
      <c r="A2054" t="s">
        <v>12614</v>
      </c>
      <c r="B2054">
        <v>39017</v>
      </c>
      <c r="C2054" t="s">
        <v>12615</v>
      </c>
      <c r="D2054" t="str">
        <f t="shared" si="94"/>
        <v>Ohio</v>
      </c>
      <c r="E2054" t="str">
        <f t="shared" si="95"/>
        <v xml:space="preserve">Butler </v>
      </c>
      <c r="F2054" t="s">
        <v>14835</v>
      </c>
      <c r="G2054" t="s">
        <v>840</v>
      </c>
      <c r="H2054" s="4" t="s">
        <v>8339</v>
      </c>
      <c r="I2054" s="1">
        <v>368130</v>
      </c>
      <c r="J2054" s="1">
        <v>368135</v>
      </c>
      <c r="K2054" s="1">
        <v>369078</v>
      </c>
      <c r="L2054" s="1">
        <v>370199</v>
      </c>
      <c r="M2054" s="1">
        <v>370651</v>
      </c>
      <c r="N2054" s="1">
        <v>371092</v>
      </c>
      <c r="O2054" s="1">
        <v>373451</v>
      </c>
      <c r="P2054" s="1">
        <v>375459</v>
      </c>
      <c r="Q2054" s="1">
        <v>377537</v>
      </c>
      <c r="T2054"/>
    </row>
    <row r="2055" spans="1:20" x14ac:dyDescent="0.15">
      <c r="A2055" t="s">
        <v>12616</v>
      </c>
      <c r="B2055">
        <v>39019</v>
      </c>
      <c r="C2055" t="s">
        <v>12617</v>
      </c>
      <c r="D2055" t="str">
        <f t="shared" si="94"/>
        <v>Ohio</v>
      </c>
      <c r="E2055" t="str">
        <f t="shared" si="95"/>
        <v xml:space="preserve">Carroll </v>
      </c>
      <c r="F2055" t="s">
        <v>14916</v>
      </c>
      <c r="G2055" t="s">
        <v>840</v>
      </c>
      <c r="H2055" s="4" t="s">
        <v>613</v>
      </c>
      <c r="I2055" s="1">
        <v>28836</v>
      </c>
      <c r="J2055" s="1">
        <v>28836</v>
      </c>
      <c r="K2055" s="1">
        <v>28825</v>
      </c>
      <c r="L2055" s="1">
        <v>28894</v>
      </c>
      <c r="M2055" s="1">
        <v>28587</v>
      </c>
      <c r="N2055" s="1">
        <v>28305</v>
      </c>
      <c r="O2055" s="1">
        <v>28188</v>
      </c>
      <c r="P2055" s="1">
        <v>27790</v>
      </c>
      <c r="Q2055" s="1">
        <v>27669</v>
      </c>
      <c r="T2055"/>
    </row>
    <row r="2056" spans="1:20" x14ac:dyDescent="0.15">
      <c r="A2056" t="s">
        <v>12618</v>
      </c>
      <c r="B2056">
        <v>39021</v>
      </c>
      <c r="C2056" t="s">
        <v>12619</v>
      </c>
      <c r="D2056" t="str">
        <f t="shared" si="94"/>
        <v>Ohio</v>
      </c>
      <c r="E2056" t="str">
        <f t="shared" si="95"/>
        <v xml:space="preserve">Champaign </v>
      </c>
      <c r="F2056" t="s">
        <v>15287</v>
      </c>
      <c r="G2056" t="s">
        <v>840</v>
      </c>
      <c r="H2056" s="4" t="s">
        <v>8339</v>
      </c>
      <c r="I2056" s="1">
        <v>40097</v>
      </c>
      <c r="J2056" s="1">
        <v>40097</v>
      </c>
      <c r="K2056" s="1">
        <v>40060</v>
      </c>
      <c r="L2056" s="1">
        <v>39873</v>
      </c>
      <c r="M2056" s="1">
        <v>39574</v>
      </c>
      <c r="N2056" s="1">
        <v>39463</v>
      </c>
      <c r="O2056" s="1">
        <v>39094</v>
      </c>
      <c r="P2056" s="1">
        <v>38998</v>
      </c>
      <c r="Q2056" s="1">
        <v>38747</v>
      </c>
      <c r="T2056"/>
    </row>
    <row r="2057" spans="1:20" x14ac:dyDescent="0.15">
      <c r="A2057" t="s">
        <v>12620</v>
      </c>
      <c r="B2057">
        <v>39023</v>
      </c>
      <c r="C2057" t="s">
        <v>12621</v>
      </c>
      <c r="D2057" t="str">
        <f t="shared" si="94"/>
        <v>Ohio</v>
      </c>
      <c r="E2057" t="str">
        <f t="shared" si="95"/>
        <v xml:space="preserve">Clark </v>
      </c>
      <c r="F2057" t="s">
        <v>14918</v>
      </c>
      <c r="G2057" t="s">
        <v>840</v>
      </c>
      <c r="H2057" s="4" t="s">
        <v>8339</v>
      </c>
      <c r="I2057" s="1">
        <v>138333</v>
      </c>
      <c r="J2057" s="1">
        <v>138333</v>
      </c>
      <c r="K2057" s="1">
        <v>138245</v>
      </c>
      <c r="L2057" s="1">
        <v>137754</v>
      </c>
      <c r="M2057" s="1">
        <v>137172</v>
      </c>
      <c r="N2057" s="1">
        <v>136689</v>
      </c>
      <c r="O2057" s="1">
        <v>136412</v>
      </c>
      <c r="P2057" s="1">
        <v>135815</v>
      </c>
      <c r="Q2057" s="1">
        <v>134786</v>
      </c>
      <c r="T2057"/>
    </row>
    <row r="2058" spans="1:20" x14ac:dyDescent="0.15">
      <c r="A2058" t="s">
        <v>12622</v>
      </c>
      <c r="B2058">
        <v>39025</v>
      </c>
      <c r="C2058" t="s">
        <v>12623</v>
      </c>
      <c r="D2058" t="str">
        <f t="shared" si="94"/>
        <v>Ohio</v>
      </c>
      <c r="E2058" t="str">
        <f t="shared" si="95"/>
        <v xml:space="preserve">Clermont </v>
      </c>
      <c r="F2058" t="s">
        <v>16036</v>
      </c>
      <c r="G2058" t="s">
        <v>840</v>
      </c>
      <c r="H2058" s="25" t="s">
        <v>8339</v>
      </c>
      <c r="I2058" s="1">
        <v>197363</v>
      </c>
      <c r="J2058" s="1">
        <v>197363</v>
      </c>
      <c r="K2058" s="1">
        <v>197708</v>
      </c>
      <c r="L2058" s="1">
        <v>198566</v>
      </c>
      <c r="M2058" s="1">
        <v>199195</v>
      </c>
      <c r="N2058" s="1">
        <v>200158</v>
      </c>
      <c r="O2058" s="1">
        <v>201295</v>
      </c>
      <c r="P2058" s="1">
        <v>201791</v>
      </c>
      <c r="Q2058" s="1">
        <v>203022</v>
      </c>
      <c r="T2058"/>
    </row>
    <row r="2059" spans="1:20" x14ac:dyDescent="0.15">
      <c r="A2059" t="s">
        <v>12624</v>
      </c>
      <c r="B2059">
        <v>39027</v>
      </c>
      <c r="C2059" t="s">
        <v>12625</v>
      </c>
      <c r="D2059" t="str">
        <f t="shared" si="94"/>
        <v>Ohio</v>
      </c>
      <c r="E2059" t="str">
        <f t="shared" si="95"/>
        <v xml:space="preserve">Clinton </v>
      </c>
      <c r="F2059" t="s">
        <v>15289</v>
      </c>
      <c r="G2059" t="s">
        <v>840</v>
      </c>
      <c r="H2059" s="4" t="s">
        <v>8339</v>
      </c>
      <c r="I2059" s="1">
        <v>42040</v>
      </c>
      <c r="J2059" s="1">
        <v>42037</v>
      </c>
      <c r="K2059" s="1">
        <v>41903</v>
      </c>
      <c r="L2059" s="1">
        <v>41912</v>
      </c>
      <c r="M2059" s="1">
        <v>41828</v>
      </c>
      <c r="N2059" s="1">
        <v>41868</v>
      </c>
      <c r="O2059" s="1">
        <v>41819</v>
      </c>
      <c r="P2059" s="1">
        <v>41852</v>
      </c>
      <c r="Q2059" s="1">
        <v>41902</v>
      </c>
      <c r="T2059"/>
    </row>
    <row r="2060" spans="1:20" x14ac:dyDescent="0.15">
      <c r="A2060" t="s">
        <v>12626</v>
      </c>
      <c r="B2060">
        <v>39029</v>
      </c>
      <c r="C2060" t="s">
        <v>12627</v>
      </c>
      <c r="D2060" t="str">
        <f t="shared" si="94"/>
        <v>Ohio</v>
      </c>
      <c r="E2060" t="str">
        <f t="shared" si="95"/>
        <v xml:space="preserve">Columbiana </v>
      </c>
      <c r="F2060" t="s">
        <v>16037</v>
      </c>
      <c r="G2060" t="s">
        <v>840</v>
      </c>
      <c r="H2060" s="4" t="s">
        <v>613</v>
      </c>
      <c r="I2060" s="1">
        <v>107841</v>
      </c>
      <c r="J2060" s="1">
        <v>107841</v>
      </c>
      <c r="K2060" s="1">
        <v>107858</v>
      </c>
      <c r="L2060" s="1">
        <v>107238</v>
      </c>
      <c r="M2060" s="1">
        <v>106417</v>
      </c>
      <c r="N2060" s="1">
        <v>105801</v>
      </c>
      <c r="O2060" s="1">
        <v>105563</v>
      </c>
      <c r="P2060" s="1">
        <v>104683</v>
      </c>
      <c r="Q2060" s="1">
        <v>103685</v>
      </c>
      <c r="T2060"/>
    </row>
    <row r="2061" spans="1:20" x14ac:dyDescent="0.15">
      <c r="A2061" t="s">
        <v>12628</v>
      </c>
      <c r="B2061">
        <v>39031</v>
      </c>
      <c r="C2061" t="s">
        <v>12629</v>
      </c>
      <c r="D2061" t="str">
        <f t="shared" si="94"/>
        <v>Ohio</v>
      </c>
      <c r="E2061" t="str">
        <f t="shared" si="95"/>
        <v xml:space="preserve">Coshocton </v>
      </c>
      <c r="F2061" t="s">
        <v>16038</v>
      </c>
      <c r="G2061" t="s">
        <v>840</v>
      </c>
      <c r="H2061" s="4" t="s">
        <v>8339</v>
      </c>
      <c r="I2061" s="1">
        <v>36901</v>
      </c>
      <c r="J2061" s="1">
        <v>36898</v>
      </c>
      <c r="K2061" s="1">
        <v>36927</v>
      </c>
      <c r="L2061" s="1">
        <v>36909</v>
      </c>
      <c r="M2061" s="1">
        <v>36818</v>
      </c>
      <c r="N2061" s="1">
        <v>36750</v>
      </c>
      <c r="O2061" s="1">
        <v>36568</v>
      </c>
      <c r="P2061" s="1">
        <v>36587</v>
      </c>
      <c r="Q2061" s="1">
        <v>36602</v>
      </c>
      <c r="T2061"/>
    </row>
    <row r="2062" spans="1:20" x14ac:dyDescent="0.15">
      <c r="A2062" t="s">
        <v>12630</v>
      </c>
      <c r="B2062">
        <v>39033</v>
      </c>
      <c r="C2062" t="s">
        <v>12631</v>
      </c>
      <c r="D2062" t="str">
        <f t="shared" si="94"/>
        <v>Ohio</v>
      </c>
      <c r="E2062" t="str">
        <f t="shared" si="95"/>
        <v xml:space="preserve">Crawford </v>
      </c>
      <c r="F2062" t="s">
        <v>14923</v>
      </c>
      <c r="G2062" t="s">
        <v>840</v>
      </c>
      <c r="H2062" s="4" t="s">
        <v>8339</v>
      </c>
      <c r="I2062" s="1">
        <v>43784</v>
      </c>
      <c r="J2062" s="1">
        <v>43785</v>
      </c>
      <c r="K2062" s="1">
        <v>43770</v>
      </c>
      <c r="L2062" s="1">
        <v>43303</v>
      </c>
      <c r="M2062" s="1">
        <v>42828</v>
      </c>
      <c r="N2062" s="1">
        <v>42744</v>
      </c>
      <c r="O2062" s="1">
        <v>42441</v>
      </c>
      <c r="P2062" s="1">
        <v>42330</v>
      </c>
      <c r="Q2062" s="1">
        <v>42083</v>
      </c>
      <c r="T2062"/>
    </row>
    <row r="2063" spans="1:20" x14ac:dyDescent="0.15">
      <c r="A2063" t="s">
        <v>12632</v>
      </c>
      <c r="B2063">
        <v>39035</v>
      </c>
      <c r="C2063" t="s">
        <v>12633</v>
      </c>
      <c r="D2063" t="str">
        <f t="shared" si="94"/>
        <v>Ohio</v>
      </c>
      <c r="E2063" t="str">
        <f t="shared" si="95"/>
        <v xml:space="preserve">Cuyahoga </v>
      </c>
      <c r="F2063" t="s">
        <v>16039</v>
      </c>
      <c r="G2063" t="s">
        <v>840</v>
      </c>
      <c r="H2063" s="4" t="s">
        <v>8419</v>
      </c>
      <c r="I2063" s="1">
        <v>1280122</v>
      </c>
      <c r="J2063" s="1">
        <v>1280109</v>
      </c>
      <c r="K2063" s="1">
        <v>1278326</v>
      </c>
      <c r="L2063" s="1">
        <v>1269895</v>
      </c>
      <c r="M2063" s="1">
        <v>1265611</v>
      </c>
      <c r="N2063" s="1">
        <v>1263334</v>
      </c>
      <c r="O2063" s="1">
        <v>1260226</v>
      </c>
      <c r="P2063" s="1">
        <v>1255025</v>
      </c>
      <c r="Q2063" s="1">
        <v>1249352</v>
      </c>
      <c r="T2063"/>
    </row>
    <row r="2064" spans="1:20" x14ac:dyDescent="0.15">
      <c r="A2064" t="s">
        <v>12634</v>
      </c>
      <c r="B2064">
        <v>39037</v>
      </c>
      <c r="C2064" t="s">
        <v>12635</v>
      </c>
      <c r="D2064" t="str">
        <f t="shared" si="94"/>
        <v>Ohio</v>
      </c>
      <c r="E2064" t="str">
        <f t="shared" si="95"/>
        <v xml:space="preserve">Darke </v>
      </c>
      <c r="F2064" t="s">
        <v>16040</v>
      </c>
      <c r="G2064" t="s">
        <v>840</v>
      </c>
      <c r="H2064" s="4" t="s">
        <v>8339</v>
      </c>
      <c r="I2064" s="1">
        <v>52959</v>
      </c>
      <c r="J2064" s="1">
        <v>52959</v>
      </c>
      <c r="K2064" s="1">
        <v>52962</v>
      </c>
      <c r="L2064" s="1">
        <v>52666</v>
      </c>
      <c r="M2064" s="1">
        <v>52496</v>
      </c>
      <c r="N2064" s="1">
        <v>52330</v>
      </c>
      <c r="O2064" s="1">
        <v>52221</v>
      </c>
      <c r="P2064" s="1">
        <v>52100</v>
      </c>
      <c r="Q2064" s="1">
        <v>51778</v>
      </c>
      <c r="T2064"/>
    </row>
    <row r="2065" spans="1:20" x14ac:dyDescent="0.15">
      <c r="A2065" t="s">
        <v>12636</v>
      </c>
      <c r="B2065">
        <v>39039</v>
      </c>
      <c r="C2065" t="s">
        <v>12637</v>
      </c>
      <c r="D2065" t="str">
        <f t="shared" si="94"/>
        <v>Ohio</v>
      </c>
      <c r="E2065" t="str">
        <f t="shared" si="95"/>
        <v xml:space="preserve">Defiance </v>
      </c>
      <c r="F2065" t="s">
        <v>16041</v>
      </c>
      <c r="G2065" t="s">
        <v>840</v>
      </c>
      <c r="H2065" s="4" t="s">
        <v>8419</v>
      </c>
      <c r="I2065" s="1">
        <v>39037</v>
      </c>
      <c r="J2065" s="1">
        <v>39027</v>
      </c>
      <c r="K2065" s="1">
        <v>39103</v>
      </c>
      <c r="L2065" s="1">
        <v>39029</v>
      </c>
      <c r="M2065" s="1">
        <v>38829</v>
      </c>
      <c r="N2065" s="1">
        <v>38559</v>
      </c>
      <c r="O2065" s="1">
        <v>38545</v>
      </c>
      <c r="P2065" s="1">
        <v>38349</v>
      </c>
      <c r="Q2065" s="1">
        <v>38158</v>
      </c>
      <c r="T2065"/>
    </row>
    <row r="2066" spans="1:20" x14ac:dyDescent="0.15">
      <c r="A2066" t="s">
        <v>12638</v>
      </c>
      <c r="B2066">
        <v>39041</v>
      </c>
      <c r="C2066" t="s">
        <v>12639</v>
      </c>
      <c r="D2066" t="str">
        <f t="shared" si="94"/>
        <v>Ohio</v>
      </c>
      <c r="E2066" t="str">
        <f t="shared" si="95"/>
        <v xml:space="preserve">Delaware </v>
      </c>
      <c r="F2066" t="s">
        <v>15341</v>
      </c>
      <c r="G2066" t="s">
        <v>840</v>
      </c>
      <c r="H2066" s="4" t="s">
        <v>8339</v>
      </c>
      <c r="I2066" s="1">
        <v>174214</v>
      </c>
      <c r="J2066" s="1">
        <v>174189</v>
      </c>
      <c r="K2066" s="1">
        <v>175148</v>
      </c>
      <c r="L2066" s="1">
        <v>178526</v>
      </c>
      <c r="M2066" s="1">
        <v>181128</v>
      </c>
      <c r="N2066" s="1">
        <v>185225</v>
      </c>
      <c r="O2066" s="1">
        <v>189282</v>
      </c>
      <c r="P2066" s="1">
        <v>192884</v>
      </c>
      <c r="Q2066" s="1">
        <v>196463</v>
      </c>
      <c r="T2066"/>
    </row>
    <row r="2067" spans="1:20" x14ac:dyDescent="0.15">
      <c r="A2067" t="s">
        <v>12640</v>
      </c>
      <c r="B2067">
        <v>39043</v>
      </c>
      <c r="C2067" t="s">
        <v>12641</v>
      </c>
      <c r="D2067" t="str">
        <f t="shared" si="94"/>
        <v>Ohio</v>
      </c>
      <c r="E2067" t="str">
        <f t="shared" si="95"/>
        <v xml:space="preserve">Erie </v>
      </c>
      <c r="F2067" t="s">
        <v>15915</v>
      </c>
      <c r="G2067" t="s">
        <v>840</v>
      </c>
      <c r="H2067" s="4" t="s">
        <v>8419</v>
      </c>
      <c r="I2067" s="1">
        <v>77079</v>
      </c>
      <c r="J2067" s="1">
        <v>77079</v>
      </c>
      <c r="K2067" s="1">
        <v>77036</v>
      </c>
      <c r="L2067" s="1">
        <v>76664</v>
      </c>
      <c r="M2067" s="1">
        <v>76455</v>
      </c>
      <c r="N2067" s="1">
        <v>76132</v>
      </c>
      <c r="O2067" s="1">
        <v>75876</v>
      </c>
      <c r="P2067" s="1">
        <v>75471</v>
      </c>
      <c r="Q2067" s="1">
        <v>75107</v>
      </c>
      <c r="T2067"/>
    </row>
    <row r="2068" spans="1:20" x14ac:dyDescent="0.15">
      <c r="A2068" t="s">
        <v>12642</v>
      </c>
      <c r="B2068">
        <v>39045</v>
      </c>
      <c r="C2068" t="s">
        <v>12643</v>
      </c>
      <c r="D2068" t="str">
        <f t="shared" si="94"/>
        <v>Ohio</v>
      </c>
      <c r="E2068" t="str">
        <f t="shared" si="95"/>
        <v xml:space="preserve">Fairfield </v>
      </c>
      <c r="F2068" t="s">
        <v>15078</v>
      </c>
      <c r="G2068" t="s">
        <v>840</v>
      </c>
      <c r="H2068" s="4" t="s">
        <v>8339</v>
      </c>
      <c r="I2068" s="1">
        <v>146156</v>
      </c>
      <c r="J2068" s="1">
        <v>146177</v>
      </c>
      <c r="K2068" s="1">
        <v>146408</v>
      </c>
      <c r="L2068" s="1">
        <v>147328</v>
      </c>
      <c r="M2068" s="1">
        <v>147500</v>
      </c>
      <c r="N2068" s="1">
        <v>148900</v>
      </c>
      <c r="O2068" s="1">
        <v>150492</v>
      </c>
      <c r="P2068" s="1">
        <v>151326</v>
      </c>
      <c r="Q2068" s="1">
        <v>152597</v>
      </c>
      <c r="T2068"/>
    </row>
    <row r="2069" spans="1:20" x14ac:dyDescent="0.15">
      <c r="A2069" t="s">
        <v>12644</v>
      </c>
      <c r="B2069">
        <v>39047</v>
      </c>
      <c r="C2069" t="s">
        <v>12645</v>
      </c>
      <c r="D2069" t="str">
        <f t="shared" si="94"/>
        <v>Ohio</v>
      </c>
      <c r="E2069" t="str">
        <f t="shared" si="95"/>
        <v xml:space="preserve">Fayette </v>
      </c>
      <c r="F2069" t="s">
        <v>14857</v>
      </c>
      <c r="G2069" t="s">
        <v>840</v>
      </c>
      <c r="H2069" s="4" t="s">
        <v>8339</v>
      </c>
      <c r="I2069" s="1">
        <v>29030</v>
      </c>
      <c r="J2069" s="1">
        <v>29028</v>
      </c>
      <c r="K2069" s="1">
        <v>29013</v>
      </c>
      <c r="L2069" s="1">
        <v>28908</v>
      </c>
      <c r="M2069" s="1">
        <v>28838</v>
      </c>
      <c r="N2069" s="1">
        <v>28754</v>
      </c>
      <c r="O2069" s="1">
        <v>28683</v>
      </c>
      <c r="P2069" s="1">
        <v>28646</v>
      </c>
      <c r="Q2069" s="1">
        <v>28676</v>
      </c>
      <c r="T2069"/>
    </row>
    <row r="2070" spans="1:20" x14ac:dyDescent="0.15">
      <c r="A2070" t="s">
        <v>12646</v>
      </c>
      <c r="B2070">
        <v>39049</v>
      </c>
      <c r="C2070" t="s">
        <v>12647</v>
      </c>
      <c r="D2070" t="str">
        <f t="shared" si="94"/>
        <v>Ohio</v>
      </c>
      <c r="E2070" t="str">
        <f t="shared" si="95"/>
        <v xml:space="preserve">Franklin </v>
      </c>
      <c r="F2070" t="s">
        <v>14858</v>
      </c>
      <c r="G2070" t="s">
        <v>840</v>
      </c>
      <c r="H2070" s="4" t="s">
        <v>8339</v>
      </c>
      <c r="I2070" s="1">
        <v>1163414</v>
      </c>
      <c r="J2070" s="1">
        <v>1163529</v>
      </c>
      <c r="K2070" s="1">
        <v>1166371</v>
      </c>
      <c r="L2070" s="1">
        <v>1180021</v>
      </c>
      <c r="M2070" s="1">
        <v>1197640</v>
      </c>
      <c r="N2070" s="1">
        <v>1214774</v>
      </c>
      <c r="O2070" s="1">
        <v>1233388</v>
      </c>
      <c r="P2070" s="1">
        <v>1250269</v>
      </c>
      <c r="Q2070" s="1">
        <v>1264518</v>
      </c>
      <c r="T2070"/>
    </row>
    <row r="2071" spans="1:20" x14ac:dyDescent="0.15">
      <c r="A2071" t="s">
        <v>12648</v>
      </c>
      <c r="B2071">
        <v>39051</v>
      </c>
      <c r="C2071" t="s">
        <v>12649</v>
      </c>
      <c r="D2071" t="str">
        <f t="shared" si="94"/>
        <v>Ohio</v>
      </c>
      <c r="E2071" t="str">
        <f t="shared" si="95"/>
        <v xml:space="preserve">Fulton </v>
      </c>
      <c r="F2071" t="s">
        <v>14929</v>
      </c>
      <c r="G2071" t="s">
        <v>840</v>
      </c>
      <c r="H2071" s="4" t="s">
        <v>8419</v>
      </c>
      <c r="I2071" s="1">
        <v>42698</v>
      </c>
      <c r="J2071" s="1">
        <v>42698</v>
      </c>
      <c r="K2071" s="1">
        <v>42614</v>
      </c>
      <c r="L2071" s="1">
        <v>42467</v>
      </c>
      <c r="M2071" s="1">
        <v>42452</v>
      </c>
      <c r="N2071" s="1">
        <v>42326</v>
      </c>
      <c r="O2071" s="1">
        <v>42560</v>
      </c>
      <c r="P2071" s="1">
        <v>42477</v>
      </c>
      <c r="Q2071" s="1">
        <v>42514</v>
      </c>
      <c r="T2071"/>
    </row>
    <row r="2072" spans="1:20" x14ac:dyDescent="0.15">
      <c r="A2072" t="s">
        <v>12650</v>
      </c>
      <c r="B2072">
        <v>39053</v>
      </c>
      <c r="C2072" t="s">
        <v>12651</v>
      </c>
      <c r="D2072" t="str">
        <f t="shared" si="94"/>
        <v>Ohio</v>
      </c>
      <c r="E2072" t="str">
        <f t="shared" si="95"/>
        <v xml:space="preserve">Gallia </v>
      </c>
      <c r="F2072" t="s">
        <v>16042</v>
      </c>
      <c r="G2072" t="s">
        <v>840</v>
      </c>
      <c r="H2072" s="54" t="s">
        <v>8339</v>
      </c>
      <c r="I2072" s="1">
        <v>30934</v>
      </c>
      <c r="J2072" s="1">
        <v>30946</v>
      </c>
      <c r="K2072" s="1">
        <v>31093</v>
      </c>
      <c r="L2072" s="1">
        <v>31002</v>
      </c>
      <c r="M2072" s="1">
        <v>30843</v>
      </c>
      <c r="N2072" s="1">
        <v>30569</v>
      </c>
      <c r="O2072" s="1">
        <v>30345</v>
      </c>
      <c r="P2072" s="1">
        <v>30110</v>
      </c>
      <c r="Q2072" s="1">
        <v>30015</v>
      </c>
      <c r="T2072"/>
    </row>
    <row r="2073" spans="1:20" x14ac:dyDescent="0.15">
      <c r="A2073" t="s">
        <v>12652</v>
      </c>
      <c r="B2073">
        <v>39055</v>
      </c>
      <c r="C2073" t="s">
        <v>12653</v>
      </c>
      <c r="D2073" t="str">
        <f t="shared" si="94"/>
        <v>Ohio</v>
      </c>
      <c r="E2073" t="str">
        <f t="shared" si="95"/>
        <v xml:space="preserve">Geauga </v>
      </c>
      <c r="F2073" t="s">
        <v>16043</v>
      </c>
      <c r="G2073" t="s">
        <v>840</v>
      </c>
      <c r="H2073" s="4" t="s">
        <v>8419</v>
      </c>
      <c r="I2073" s="1">
        <v>93389</v>
      </c>
      <c r="J2073" s="1">
        <v>93410</v>
      </c>
      <c r="K2073" s="1">
        <v>93416</v>
      </c>
      <c r="L2073" s="1">
        <v>93395</v>
      </c>
      <c r="M2073" s="1">
        <v>93862</v>
      </c>
      <c r="N2073" s="1">
        <v>93960</v>
      </c>
      <c r="O2073" s="1">
        <v>94123</v>
      </c>
      <c r="P2073" s="1">
        <v>94095</v>
      </c>
      <c r="Q2073" s="1">
        <v>94060</v>
      </c>
      <c r="T2073"/>
    </row>
    <row r="2074" spans="1:20" x14ac:dyDescent="0.15">
      <c r="A2074" t="s">
        <v>12654</v>
      </c>
      <c r="B2074">
        <v>39057</v>
      </c>
      <c r="C2074" t="s">
        <v>12655</v>
      </c>
      <c r="D2074" t="str">
        <f t="shared" si="94"/>
        <v>Ohio</v>
      </c>
      <c r="E2074" t="str">
        <f t="shared" si="95"/>
        <v xml:space="preserve">Greene </v>
      </c>
      <c r="F2074" t="s">
        <v>14860</v>
      </c>
      <c r="G2074" t="s">
        <v>840</v>
      </c>
      <c r="H2074" s="4" t="s">
        <v>8339</v>
      </c>
      <c r="I2074" s="1">
        <v>161573</v>
      </c>
      <c r="J2074" s="1">
        <v>161577</v>
      </c>
      <c r="K2074" s="1">
        <v>161612</v>
      </c>
      <c r="L2074" s="1">
        <v>163595</v>
      </c>
      <c r="M2074" s="1">
        <v>164421</v>
      </c>
      <c r="N2074" s="1">
        <v>163805</v>
      </c>
      <c r="O2074" s="1">
        <v>164599</v>
      </c>
      <c r="P2074" s="1">
        <v>164036</v>
      </c>
      <c r="Q2074" s="1">
        <v>164765</v>
      </c>
      <c r="T2074"/>
    </row>
    <row r="2075" spans="1:20" x14ac:dyDescent="0.15">
      <c r="A2075" t="s">
        <v>12656</v>
      </c>
      <c r="B2075">
        <v>39059</v>
      </c>
      <c r="C2075" t="s">
        <v>12657</v>
      </c>
      <c r="D2075" t="str">
        <f t="shared" si="94"/>
        <v>Ohio</v>
      </c>
      <c r="E2075" t="str">
        <f t="shared" si="95"/>
        <v xml:space="preserve">Guernsey </v>
      </c>
      <c r="F2075" t="s">
        <v>16044</v>
      </c>
      <c r="G2075" t="s">
        <v>840</v>
      </c>
      <c r="H2075" s="38" t="s">
        <v>613</v>
      </c>
      <c r="I2075" s="1">
        <v>40087</v>
      </c>
      <c r="J2075" s="1">
        <v>40091</v>
      </c>
      <c r="K2075" s="1">
        <v>40117</v>
      </c>
      <c r="L2075" s="1">
        <v>39862</v>
      </c>
      <c r="M2075" s="1">
        <v>39836</v>
      </c>
      <c r="N2075" s="1">
        <v>39627</v>
      </c>
      <c r="O2075" s="1">
        <v>39594</v>
      </c>
      <c r="P2075" s="1">
        <v>39269</v>
      </c>
      <c r="Q2075" s="1">
        <v>39063</v>
      </c>
      <c r="S2075" s="14"/>
      <c r="T2075" s="15"/>
    </row>
    <row r="2076" spans="1:20" x14ac:dyDescent="0.15">
      <c r="A2076" t="s">
        <v>12658</v>
      </c>
      <c r="B2076">
        <v>39061</v>
      </c>
      <c r="C2076" t="s">
        <v>12659</v>
      </c>
      <c r="D2076" t="str">
        <f t="shared" si="94"/>
        <v>Ohio</v>
      </c>
      <c r="E2076" t="str">
        <f t="shared" si="95"/>
        <v xml:space="preserve">Hamilton </v>
      </c>
      <c r="F2076" t="s">
        <v>15106</v>
      </c>
      <c r="G2076" t="s">
        <v>840</v>
      </c>
      <c r="H2076" s="4" t="s">
        <v>8103</v>
      </c>
      <c r="I2076" s="1">
        <v>802374</v>
      </c>
      <c r="J2076" s="1">
        <v>802368</v>
      </c>
      <c r="K2076" s="1">
        <v>802284</v>
      </c>
      <c r="L2076" s="1">
        <v>800621</v>
      </c>
      <c r="M2076" s="1">
        <v>802326</v>
      </c>
      <c r="N2076" s="1">
        <v>804172</v>
      </c>
      <c r="O2076" s="1">
        <v>806480</v>
      </c>
      <c r="P2076" s="1">
        <v>807748</v>
      </c>
      <c r="Q2076" s="1">
        <v>809099</v>
      </c>
      <c r="S2076" s="14"/>
      <c r="T2076" s="15"/>
    </row>
    <row r="2077" spans="1:20" x14ac:dyDescent="0.15">
      <c r="A2077" t="s">
        <v>12660</v>
      </c>
      <c r="B2077">
        <v>39063</v>
      </c>
      <c r="C2077" t="s">
        <v>12661</v>
      </c>
      <c r="D2077" t="str">
        <f t="shared" si="94"/>
        <v>Ohio</v>
      </c>
      <c r="E2077" t="str">
        <f t="shared" si="95"/>
        <v xml:space="preserve">Hancock </v>
      </c>
      <c r="F2077" t="s">
        <v>15189</v>
      </c>
      <c r="G2077" t="s">
        <v>840</v>
      </c>
      <c r="H2077" s="4" t="s">
        <v>8339</v>
      </c>
      <c r="I2077" s="1">
        <v>74782</v>
      </c>
      <c r="J2077" s="1">
        <v>74789</v>
      </c>
      <c r="K2077" s="1">
        <v>74687</v>
      </c>
      <c r="L2077" s="1">
        <v>75062</v>
      </c>
      <c r="M2077" s="1">
        <v>75638</v>
      </c>
      <c r="N2077" s="1">
        <v>75738</v>
      </c>
      <c r="O2077" s="1">
        <v>75380</v>
      </c>
      <c r="P2077" s="1">
        <v>75734</v>
      </c>
      <c r="Q2077" s="1">
        <v>75872</v>
      </c>
      <c r="T2077"/>
    </row>
    <row r="2078" spans="1:20" x14ac:dyDescent="0.15">
      <c r="A2078" t="s">
        <v>12662</v>
      </c>
      <c r="B2078">
        <v>39065</v>
      </c>
      <c r="C2078" t="s">
        <v>12663</v>
      </c>
      <c r="D2078" t="str">
        <f t="shared" si="94"/>
        <v>Ohio</v>
      </c>
      <c r="E2078" t="str">
        <f t="shared" si="95"/>
        <v xml:space="preserve">Hardin </v>
      </c>
      <c r="F2078" t="s">
        <v>15299</v>
      </c>
      <c r="G2078" t="s">
        <v>840</v>
      </c>
      <c r="H2078" s="4" t="s">
        <v>8339</v>
      </c>
      <c r="I2078" s="1">
        <v>32058</v>
      </c>
      <c r="J2078" s="1">
        <v>32060</v>
      </c>
      <c r="K2078" s="1">
        <v>32101</v>
      </c>
      <c r="L2078" s="1">
        <v>31815</v>
      </c>
      <c r="M2078" s="1">
        <v>31639</v>
      </c>
      <c r="N2078" s="1">
        <v>31740</v>
      </c>
      <c r="O2078" s="1">
        <v>31776</v>
      </c>
      <c r="P2078" s="1">
        <v>31632</v>
      </c>
      <c r="Q2078" s="1">
        <v>31474</v>
      </c>
      <c r="T2078"/>
    </row>
    <row r="2079" spans="1:20" x14ac:dyDescent="0.15">
      <c r="A2079" t="s">
        <v>12664</v>
      </c>
      <c r="B2079">
        <v>39067</v>
      </c>
      <c r="C2079" t="s">
        <v>12665</v>
      </c>
      <c r="D2079" t="str">
        <f t="shared" si="94"/>
        <v>Ohio</v>
      </c>
      <c r="E2079" t="str">
        <f t="shared" si="95"/>
        <v xml:space="preserve">Harrison </v>
      </c>
      <c r="F2079" t="s">
        <v>15346</v>
      </c>
      <c r="G2079" t="s">
        <v>840</v>
      </c>
      <c r="H2079" s="38" t="s">
        <v>613</v>
      </c>
      <c r="I2079" s="1">
        <v>15864</v>
      </c>
      <c r="J2079" s="1">
        <v>15862</v>
      </c>
      <c r="K2079" s="1">
        <v>15846</v>
      </c>
      <c r="L2079" s="1">
        <v>15800</v>
      </c>
      <c r="M2079" s="1">
        <v>15703</v>
      </c>
      <c r="N2079" s="1">
        <v>15625</v>
      </c>
      <c r="O2079" s="1">
        <v>15546</v>
      </c>
      <c r="P2079" s="1">
        <v>15424</v>
      </c>
      <c r="Q2079" s="1">
        <v>15307</v>
      </c>
      <c r="T2079"/>
    </row>
    <row r="2080" spans="1:20" x14ac:dyDescent="0.15">
      <c r="A2080" t="s">
        <v>12666</v>
      </c>
      <c r="B2080">
        <v>39069</v>
      </c>
      <c r="C2080" t="s">
        <v>12667</v>
      </c>
      <c r="D2080" t="str">
        <f t="shared" si="94"/>
        <v>Ohio</v>
      </c>
      <c r="E2080" t="str">
        <f t="shared" si="95"/>
        <v xml:space="preserve">Henry </v>
      </c>
      <c r="F2080" t="s">
        <v>14862</v>
      </c>
      <c r="G2080" t="s">
        <v>840</v>
      </c>
      <c r="H2080" s="4" t="s">
        <v>8419</v>
      </c>
      <c r="I2080" s="1">
        <v>28215</v>
      </c>
      <c r="J2080" s="1">
        <v>28215</v>
      </c>
      <c r="K2080" s="1">
        <v>28116</v>
      </c>
      <c r="L2080" s="1">
        <v>28227</v>
      </c>
      <c r="M2080" s="1">
        <v>28074</v>
      </c>
      <c r="N2080" s="1">
        <v>28077</v>
      </c>
      <c r="O2080" s="1">
        <v>27887</v>
      </c>
      <c r="P2080" s="1">
        <v>27783</v>
      </c>
      <c r="Q2080" s="1">
        <v>27629</v>
      </c>
      <c r="T2080"/>
    </row>
    <row r="2081" spans="1:20" x14ac:dyDescent="0.15">
      <c r="A2081" t="s">
        <v>12668</v>
      </c>
      <c r="B2081">
        <v>39071</v>
      </c>
      <c r="C2081" t="s">
        <v>12669</v>
      </c>
      <c r="D2081" t="str">
        <f t="shared" si="94"/>
        <v>Ohio</v>
      </c>
      <c r="E2081" t="str">
        <f t="shared" si="95"/>
        <v xml:space="preserve">Highland </v>
      </c>
      <c r="F2081" t="s">
        <v>16045</v>
      </c>
      <c r="G2081" t="s">
        <v>840</v>
      </c>
      <c r="H2081" s="54" t="s">
        <v>8339</v>
      </c>
      <c r="I2081" s="1">
        <v>43589</v>
      </c>
      <c r="J2081" s="1">
        <v>43600</v>
      </c>
      <c r="K2081" s="1">
        <v>43608</v>
      </c>
      <c r="L2081" s="1">
        <v>43432</v>
      </c>
      <c r="M2081" s="1">
        <v>43034</v>
      </c>
      <c r="N2081" s="1">
        <v>43281</v>
      </c>
      <c r="O2081" s="1">
        <v>43181</v>
      </c>
      <c r="P2081" s="1">
        <v>43018</v>
      </c>
      <c r="Q2081" s="1">
        <v>43029</v>
      </c>
      <c r="T2081"/>
    </row>
    <row r="2082" spans="1:20" x14ac:dyDescent="0.15">
      <c r="A2082" t="s">
        <v>12670</v>
      </c>
      <c r="B2082">
        <v>39073</v>
      </c>
      <c r="C2082" t="s">
        <v>12671</v>
      </c>
      <c r="D2082" t="str">
        <f t="shared" si="94"/>
        <v>Ohio</v>
      </c>
      <c r="E2082" t="str">
        <f t="shared" si="95"/>
        <v xml:space="preserve">Hocking </v>
      </c>
      <c r="F2082" t="s">
        <v>16046</v>
      </c>
      <c r="G2082" t="s">
        <v>840</v>
      </c>
      <c r="H2082" s="4" t="s">
        <v>8339</v>
      </c>
      <c r="I2082" s="1">
        <v>29380</v>
      </c>
      <c r="J2082" s="1">
        <v>29375</v>
      </c>
      <c r="K2082" s="1">
        <v>29468</v>
      </c>
      <c r="L2082" s="1">
        <v>29481</v>
      </c>
      <c r="M2082" s="1">
        <v>29304</v>
      </c>
      <c r="N2082" s="1">
        <v>28612</v>
      </c>
      <c r="O2082" s="1">
        <v>28722</v>
      </c>
      <c r="P2082" s="1">
        <v>28474</v>
      </c>
      <c r="Q2082" s="1">
        <v>28340</v>
      </c>
      <c r="T2082"/>
    </row>
    <row r="2083" spans="1:20" x14ac:dyDescent="0.15">
      <c r="A2083" t="s">
        <v>12672</v>
      </c>
      <c r="B2083">
        <v>39075</v>
      </c>
      <c r="C2083" t="s">
        <v>12673</v>
      </c>
      <c r="D2083" t="str">
        <f t="shared" si="94"/>
        <v>Ohio</v>
      </c>
      <c r="E2083" t="str">
        <f t="shared" si="95"/>
        <v xml:space="preserve">Holmes </v>
      </c>
      <c r="F2083" t="s">
        <v>15112</v>
      </c>
      <c r="G2083" t="s">
        <v>840</v>
      </c>
      <c r="H2083" s="4" t="s">
        <v>8339</v>
      </c>
      <c r="I2083" s="1">
        <v>42366</v>
      </c>
      <c r="J2083" s="1">
        <v>42366</v>
      </c>
      <c r="K2083" s="1">
        <v>42471</v>
      </c>
      <c r="L2083" s="1">
        <v>42791</v>
      </c>
      <c r="M2083" s="1">
        <v>43138</v>
      </c>
      <c r="N2083" s="1">
        <v>43657</v>
      </c>
      <c r="O2083" s="1">
        <v>43841</v>
      </c>
      <c r="P2083" s="1">
        <v>43939</v>
      </c>
      <c r="Q2083" s="1">
        <v>43936</v>
      </c>
      <c r="T2083"/>
    </row>
    <row r="2084" spans="1:20" x14ac:dyDescent="0.15">
      <c r="A2084" t="s">
        <v>12674</v>
      </c>
      <c r="B2084">
        <v>39077</v>
      </c>
      <c r="C2084" t="s">
        <v>12675</v>
      </c>
      <c r="D2084" t="str">
        <f t="shared" si="94"/>
        <v>Ohio</v>
      </c>
      <c r="E2084" t="str">
        <f t="shared" si="95"/>
        <v xml:space="preserve">Huron </v>
      </c>
      <c r="F2084" t="s">
        <v>15601</v>
      </c>
      <c r="G2084" t="s">
        <v>840</v>
      </c>
      <c r="H2084" s="4" t="s">
        <v>8419</v>
      </c>
      <c r="I2084" s="1">
        <v>59626</v>
      </c>
      <c r="J2084" s="1">
        <v>59626</v>
      </c>
      <c r="K2084" s="1">
        <v>59578</v>
      </c>
      <c r="L2084" s="1">
        <v>59395</v>
      </c>
      <c r="M2084" s="1">
        <v>59243</v>
      </c>
      <c r="N2084" s="1">
        <v>58832</v>
      </c>
      <c r="O2084" s="1">
        <v>58639</v>
      </c>
      <c r="P2084" s="1">
        <v>58366</v>
      </c>
      <c r="Q2084" s="1">
        <v>58439</v>
      </c>
      <c r="T2084"/>
    </row>
    <row r="2085" spans="1:20" x14ac:dyDescent="0.15">
      <c r="A2085" t="s">
        <v>12676</v>
      </c>
      <c r="B2085">
        <v>39079</v>
      </c>
      <c r="C2085" t="s">
        <v>12677</v>
      </c>
      <c r="D2085" t="str">
        <f t="shared" si="94"/>
        <v>Ohio</v>
      </c>
      <c r="E2085" t="str">
        <f t="shared" si="95"/>
        <v xml:space="preserve">Jackson </v>
      </c>
      <c r="F2085" t="s">
        <v>14864</v>
      </c>
      <c r="G2085" t="s">
        <v>840</v>
      </c>
      <c r="H2085" s="54" t="s">
        <v>8339</v>
      </c>
      <c r="I2085" s="1">
        <v>33225</v>
      </c>
      <c r="J2085" s="1">
        <v>33224</v>
      </c>
      <c r="K2085" s="1">
        <v>33273</v>
      </c>
      <c r="L2085" s="1">
        <v>33150</v>
      </c>
      <c r="M2085" s="1">
        <v>32909</v>
      </c>
      <c r="N2085" s="1">
        <v>32833</v>
      </c>
      <c r="O2085" s="1">
        <v>32794</v>
      </c>
      <c r="P2085" s="1">
        <v>32546</v>
      </c>
      <c r="Q2085" s="1">
        <v>32505</v>
      </c>
      <c r="T2085"/>
    </row>
    <row r="2086" spans="1:20" x14ac:dyDescent="0.15">
      <c r="A2086" t="s">
        <v>12678</v>
      </c>
      <c r="B2086">
        <v>39081</v>
      </c>
      <c r="C2086" t="s">
        <v>12679</v>
      </c>
      <c r="D2086" t="str">
        <f t="shared" si="94"/>
        <v>Ohio</v>
      </c>
      <c r="E2086" t="str">
        <f t="shared" si="95"/>
        <v xml:space="preserve">Jefferson </v>
      </c>
      <c r="F2086" t="s">
        <v>14865</v>
      </c>
      <c r="G2086" t="s">
        <v>840</v>
      </c>
      <c r="H2086" s="4" t="s">
        <v>613</v>
      </c>
      <c r="I2086" s="1">
        <v>69709</v>
      </c>
      <c r="J2086" s="1">
        <v>69709</v>
      </c>
      <c r="K2086" s="1">
        <v>69614</v>
      </c>
      <c r="L2086" s="1">
        <v>68881</v>
      </c>
      <c r="M2086" s="1">
        <v>68336</v>
      </c>
      <c r="N2086" s="1">
        <v>67984</v>
      </c>
      <c r="O2086" s="1">
        <v>67683</v>
      </c>
      <c r="P2086" s="1">
        <v>67327</v>
      </c>
      <c r="Q2086" s="1">
        <v>66704</v>
      </c>
      <c r="T2086"/>
    </row>
    <row r="2087" spans="1:20" x14ac:dyDescent="0.15">
      <c r="A2087" t="s">
        <v>12680</v>
      </c>
      <c r="B2087">
        <v>39083</v>
      </c>
      <c r="C2087" t="s">
        <v>12681</v>
      </c>
      <c r="D2087" t="str">
        <f t="shared" si="94"/>
        <v>Ohio</v>
      </c>
      <c r="E2087" t="str">
        <f t="shared" si="95"/>
        <v xml:space="preserve">Knox </v>
      </c>
      <c r="F2087" t="s">
        <v>15307</v>
      </c>
      <c r="G2087" t="s">
        <v>840</v>
      </c>
      <c r="H2087" s="4" t="s">
        <v>8339</v>
      </c>
      <c r="I2087" s="1">
        <v>60921</v>
      </c>
      <c r="J2087" s="1">
        <v>60930</v>
      </c>
      <c r="K2087" s="1">
        <v>61087</v>
      </c>
      <c r="L2087" s="1">
        <v>61285</v>
      </c>
      <c r="M2087" s="1">
        <v>60790</v>
      </c>
      <c r="N2087" s="1">
        <v>60843</v>
      </c>
      <c r="O2087" s="1">
        <v>60970</v>
      </c>
      <c r="P2087" s="1">
        <v>60973</v>
      </c>
      <c r="Q2087" s="1">
        <v>60814</v>
      </c>
      <c r="T2087"/>
    </row>
    <row r="2088" spans="1:20" x14ac:dyDescent="0.15">
      <c r="A2088" t="s">
        <v>12682</v>
      </c>
      <c r="B2088">
        <v>39085</v>
      </c>
      <c r="C2088" t="s">
        <v>12683</v>
      </c>
      <c r="D2088" t="str">
        <f t="shared" si="94"/>
        <v>Ohio</v>
      </c>
      <c r="E2088" t="str">
        <f t="shared" si="95"/>
        <v xml:space="preserve">Lake </v>
      </c>
      <c r="F2088" t="s">
        <v>14983</v>
      </c>
      <c r="G2088" t="s">
        <v>840</v>
      </c>
      <c r="H2088" s="4" t="s">
        <v>8419</v>
      </c>
      <c r="I2088" s="1">
        <v>230041</v>
      </c>
      <c r="J2088" s="1">
        <v>230050</v>
      </c>
      <c r="K2088" s="1">
        <v>230016</v>
      </c>
      <c r="L2088" s="1">
        <v>229803</v>
      </c>
      <c r="M2088" s="1">
        <v>229409</v>
      </c>
      <c r="N2088" s="1">
        <v>229684</v>
      </c>
      <c r="O2088" s="1">
        <v>229360</v>
      </c>
      <c r="P2088" s="1">
        <v>229262</v>
      </c>
      <c r="Q2088" s="1">
        <v>228614</v>
      </c>
      <c r="T2088"/>
    </row>
    <row r="2089" spans="1:20" x14ac:dyDescent="0.15">
      <c r="A2089" t="s">
        <v>12684</v>
      </c>
      <c r="B2089">
        <v>39087</v>
      </c>
      <c r="C2089" t="s">
        <v>12685</v>
      </c>
      <c r="D2089" t="str">
        <f t="shared" si="94"/>
        <v>Ohio</v>
      </c>
      <c r="E2089" t="str">
        <f t="shared" si="95"/>
        <v xml:space="preserve">Lawrence </v>
      </c>
      <c r="F2089" t="s">
        <v>14868</v>
      </c>
      <c r="G2089" t="s">
        <v>840</v>
      </c>
      <c r="H2089" s="54" t="s">
        <v>8339</v>
      </c>
      <c r="I2089" s="1">
        <v>62450</v>
      </c>
      <c r="J2089" s="1">
        <v>62448</v>
      </c>
      <c r="K2089" s="1">
        <v>62418</v>
      </c>
      <c r="L2089" s="1">
        <v>62381</v>
      </c>
      <c r="M2089" s="1">
        <v>62114</v>
      </c>
      <c r="N2089" s="1">
        <v>61919</v>
      </c>
      <c r="O2089" s="1">
        <v>61568</v>
      </c>
      <c r="P2089" s="1">
        <v>61042</v>
      </c>
      <c r="Q2089" s="1">
        <v>60872</v>
      </c>
      <c r="T2089"/>
    </row>
    <row r="2090" spans="1:20" x14ac:dyDescent="0.15">
      <c r="A2090" t="s">
        <v>12686</v>
      </c>
      <c r="B2090">
        <v>39089</v>
      </c>
      <c r="C2090" t="s">
        <v>12687</v>
      </c>
      <c r="D2090" t="str">
        <f t="shared" si="94"/>
        <v>Ohio</v>
      </c>
      <c r="E2090" t="str">
        <f t="shared" si="95"/>
        <v xml:space="preserve">Licking </v>
      </c>
      <c r="F2090" t="s">
        <v>16047</v>
      </c>
      <c r="G2090" t="s">
        <v>840</v>
      </c>
      <c r="H2090" s="4" t="s">
        <v>8339</v>
      </c>
      <c r="I2090" s="1">
        <v>166492</v>
      </c>
      <c r="J2090" s="1">
        <v>166492</v>
      </c>
      <c r="K2090" s="1">
        <v>166736</v>
      </c>
      <c r="L2090" s="1">
        <v>167241</v>
      </c>
      <c r="M2090" s="1">
        <v>167765</v>
      </c>
      <c r="N2090" s="1">
        <v>168573</v>
      </c>
      <c r="O2090" s="1">
        <v>169517</v>
      </c>
      <c r="P2090" s="1">
        <v>170759</v>
      </c>
      <c r="Q2090" s="1">
        <v>172198</v>
      </c>
      <c r="T2090"/>
    </row>
    <row r="2091" spans="1:20" x14ac:dyDescent="0.15">
      <c r="A2091" t="s">
        <v>12688</v>
      </c>
      <c r="B2091">
        <v>39091</v>
      </c>
      <c r="C2091" t="s">
        <v>12689</v>
      </c>
      <c r="D2091" t="str">
        <f t="shared" si="94"/>
        <v>Ohio</v>
      </c>
      <c r="E2091" t="str">
        <f t="shared" si="95"/>
        <v xml:space="preserve">Logan </v>
      </c>
      <c r="F2091" t="s">
        <v>14941</v>
      </c>
      <c r="G2091" t="s">
        <v>840</v>
      </c>
      <c r="H2091" s="4" t="s">
        <v>8339</v>
      </c>
      <c r="I2091" s="1">
        <v>45858</v>
      </c>
      <c r="J2091" s="1">
        <v>45854</v>
      </c>
      <c r="K2091" s="1">
        <v>45765</v>
      </c>
      <c r="L2091" s="1">
        <v>45606</v>
      </c>
      <c r="M2091" s="1">
        <v>45444</v>
      </c>
      <c r="N2091" s="1">
        <v>45453</v>
      </c>
      <c r="O2091" s="1">
        <v>45532</v>
      </c>
      <c r="P2091" s="1">
        <v>45348</v>
      </c>
      <c r="Q2091" s="1">
        <v>45165</v>
      </c>
      <c r="T2091"/>
    </row>
    <row r="2092" spans="1:20" x14ac:dyDescent="0.15">
      <c r="A2092" t="s">
        <v>12690</v>
      </c>
      <c r="B2092">
        <v>39093</v>
      </c>
      <c r="C2092" t="s">
        <v>12691</v>
      </c>
      <c r="D2092" t="str">
        <f t="shared" si="94"/>
        <v>Ohio</v>
      </c>
      <c r="E2092" t="str">
        <f t="shared" si="95"/>
        <v xml:space="preserve">Lorain </v>
      </c>
      <c r="F2092" t="s">
        <v>16048</v>
      </c>
      <c r="G2092" t="s">
        <v>840</v>
      </c>
      <c r="H2092" s="4" t="s">
        <v>8419</v>
      </c>
      <c r="I2092" s="1">
        <v>301356</v>
      </c>
      <c r="J2092" s="1">
        <v>301356</v>
      </c>
      <c r="K2092" s="1">
        <v>301468</v>
      </c>
      <c r="L2092" s="1">
        <v>301915</v>
      </c>
      <c r="M2092" s="1">
        <v>301689</v>
      </c>
      <c r="N2092" s="1">
        <v>302907</v>
      </c>
      <c r="O2092" s="1">
        <v>304280</v>
      </c>
      <c r="P2092" s="1">
        <v>305213</v>
      </c>
      <c r="Q2092" s="1">
        <v>306365</v>
      </c>
      <c r="T2092"/>
    </row>
    <row r="2093" spans="1:20" x14ac:dyDescent="0.15">
      <c r="A2093" t="s">
        <v>12692</v>
      </c>
      <c r="B2093">
        <v>39095</v>
      </c>
      <c r="C2093" t="s">
        <v>12693</v>
      </c>
      <c r="D2093" t="str">
        <f t="shared" si="94"/>
        <v>Ohio</v>
      </c>
      <c r="E2093" t="str">
        <f t="shared" si="95"/>
        <v xml:space="preserve">Lucas </v>
      </c>
      <c r="F2093" t="s">
        <v>15399</v>
      </c>
      <c r="G2093" t="s">
        <v>840</v>
      </c>
      <c r="H2093" s="4" t="s">
        <v>8419</v>
      </c>
      <c r="I2093" s="1">
        <v>441815</v>
      </c>
      <c r="J2093" s="1">
        <v>441815</v>
      </c>
      <c r="K2093" s="1">
        <v>441571</v>
      </c>
      <c r="L2093" s="1">
        <v>439602</v>
      </c>
      <c r="M2093" s="1">
        <v>437135</v>
      </c>
      <c r="N2093" s="1">
        <v>436253</v>
      </c>
      <c r="O2093" s="1">
        <v>434629</v>
      </c>
      <c r="P2093" s="1">
        <v>433496</v>
      </c>
      <c r="Q2093" s="1">
        <v>432488</v>
      </c>
      <c r="T2093"/>
    </row>
    <row r="2094" spans="1:20" x14ac:dyDescent="0.15">
      <c r="A2094" t="s">
        <v>12694</v>
      </c>
      <c r="B2094">
        <v>39097</v>
      </c>
      <c r="C2094" t="s">
        <v>12695</v>
      </c>
      <c r="D2094" t="str">
        <f t="shared" si="94"/>
        <v>Ohio</v>
      </c>
      <c r="E2094" t="str">
        <f t="shared" si="95"/>
        <v xml:space="preserve">Madison </v>
      </c>
      <c r="F2094" t="s">
        <v>14873</v>
      </c>
      <c r="G2094" t="s">
        <v>840</v>
      </c>
      <c r="H2094" s="4" t="s">
        <v>8339</v>
      </c>
      <c r="I2094" s="1">
        <v>43435</v>
      </c>
      <c r="J2094" s="1">
        <v>43430</v>
      </c>
      <c r="K2094" s="1">
        <v>43393</v>
      </c>
      <c r="L2094" s="1">
        <v>43065</v>
      </c>
      <c r="M2094" s="1">
        <v>42968</v>
      </c>
      <c r="N2094" s="1">
        <v>43242</v>
      </c>
      <c r="O2094" s="1">
        <v>43954</v>
      </c>
      <c r="P2094" s="1">
        <v>44103</v>
      </c>
      <c r="Q2094" s="1">
        <v>43419</v>
      </c>
      <c r="T2094"/>
    </row>
    <row r="2095" spans="1:20" x14ac:dyDescent="0.15">
      <c r="A2095" t="s">
        <v>12696</v>
      </c>
      <c r="B2095">
        <v>39099</v>
      </c>
      <c r="C2095" t="s">
        <v>12697</v>
      </c>
      <c r="D2095" t="str">
        <f t="shared" si="94"/>
        <v>Ohio</v>
      </c>
      <c r="E2095" t="str">
        <f t="shared" si="95"/>
        <v xml:space="preserve">Mahoning </v>
      </c>
      <c r="F2095" t="s">
        <v>16049</v>
      </c>
      <c r="G2095" t="s">
        <v>840</v>
      </c>
      <c r="H2095" s="47" t="s">
        <v>8419</v>
      </c>
      <c r="I2095" s="1">
        <v>238823</v>
      </c>
      <c r="J2095" s="1">
        <v>238807</v>
      </c>
      <c r="K2095" s="1">
        <v>238385</v>
      </c>
      <c r="L2095" s="1">
        <v>237292</v>
      </c>
      <c r="M2095" s="1">
        <v>235777</v>
      </c>
      <c r="N2095" s="1">
        <v>234291</v>
      </c>
      <c r="O2095" s="1">
        <v>233231</v>
      </c>
      <c r="P2095" s="1">
        <v>231767</v>
      </c>
      <c r="Q2095" s="1">
        <v>230008</v>
      </c>
      <c r="T2095"/>
    </row>
    <row r="2096" spans="1:20" x14ac:dyDescent="0.15">
      <c r="A2096" t="s">
        <v>12698</v>
      </c>
      <c r="B2096">
        <v>39101</v>
      </c>
      <c r="C2096" t="s">
        <v>12699</v>
      </c>
      <c r="D2096" t="str">
        <f t="shared" si="94"/>
        <v>Ohio</v>
      </c>
      <c r="E2096" t="str">
        <f t="shared" si="95"/>
        <v xml:space="preserve">Marion </v>
      </c>
      <c r="F2096" t="s">
        <v>14875</v>
      </c>
      <c r="G2096" t="s">
        <v>840</v>
      </c>
      <c r="H2096" s="4" t="s">
        <v>8339</v>
      </c>
      <c r="I2096" s="1">
        <v>66501</v>
      </c>
      <c r="J2096" s="1">
        <v>66501</v>
      </c>
      <c r="K2096" s="1">
        <v>66454</v>
      </c>
      <c r="L2096" s="1">
        <v>66547</v>
      </c>
      <c r="M2096" s="1">
        <v>66229</v>
      </c>
      <c r="N2096" s="1">
        <v>65885</v>
      </c>
      <c r="O2096" s="1">
        <v>65656</v>
      </c>
      <c r="P2096" s="1">
        <v>65232</v>
      </c>
      <c r="Q2096" s="1">
        <v>65096</v>
      </c>
      <c r="T2096"/>
    </row>
    <row r="2097" spans="1:20" x14ac:dyDescent="0.15">
      <c r="A2097" t="s">
        <v>12700</v>
      </c>
      <c r="B2097">
        <v>39103</v>
      </c>
      <c r="C2097" t="s">
        <v>12701</v>
      </c>
      <c r="D2097" t="str">
        <f t="shared" si="94"/>
        <v>Ohio</v>
      </c>
      <c r="E2097" t="str">
        <f t="shared" si="95"/>
        <v xml:space="preserve">Medina </v>
      </c>
      <c r="F2097" t="s">
        <v>16050</v>
      </c>
      <c r="G2097" t="s">
        <v>840</v>
      </c>
      <c r="H2097" s="4" t="s">
        <v>8339</v>
      </c>
      <c r="I2097" s="1">
        <v>172332</v>
      </c>
      <c r="J2097" s="1">
        <v>172333</v>
      </c>
      <c r="K2097" s="1">
        <v>172543</v>
      </c>
      <c r="L2097" s="1">
        <v>173463</v>
      </c>
      <c r="M2097" s="1">
        <v>173669</v>
      </c>
      <c r="N2097" s="1">
        <v>174616</v>
      </c>
      <c r="O2097" s="1">
        <v>175873</v>
      </c>
      <c r="P2097" s="1">
        <v>176334</v>
      </c>
      <c r="Q2097" s="1">
        <v>177221</v>
      </c>
      <c r="T2097"/>
    </row>
    <row r="2098" spans="1:20" x14ac:dyDescent="0.15">
      <c r="A2098" t="s">
        <v>12702</v>
      </c>
      <c r="B2098">
        <v>39105</v>
      </c>
      <c r="C2098" t="s">
        <v>12703</v>
      </c>
      <c r="D2098" t="str">
        <f t="shared" si="94"/>
        <v>Ohio</v>
      </c>
      <c r="E2098" t="str">
        <f t="shared" si="95"/>
        <v xml:space="preserve">Meigs </v>
      </c>
      <c r="F2098" t="s">
        <v>16051</v>
      </c>
      <c r="G2098" t="s">
        <v>840</v>
      </c>
      <c r="H2098" s="4" t="s">
        <v>8339</v>
      </c>
      <c r="I2098" s="1">
        <v>23770</v>
      </c>
      <c r="J2098" s="1">
        <v>23767</v>
      </c>
      <c r="K2098" s="1">
        <v>23729</v>
      </c>
      <c r="L2098" s="1">
        <v>23699</v>
      </c>
      <c r="M2098" s="1">
        <v>23602</v>
      </c>
      <c r="N2098" s="1">
        <v>23467</v>
      </c>
      <c r="O2098" s="1">
        <v>23329</v>
      </c>
      <c r="P2098" s="1">
        <v>23203</v>
      </c>
      <c r="Q2098" s="1">
        <v>23125</v>
      </c>
      <c r="T2098"/>
    </row>
    <row r="2099" spans="1:20" x14ac:dyDescent="0.15">
      <c r="A2099" t="s">
        <v>12704</v>
      </c>
      <c r="B2099">
        <v>39107</v>
      </c>
      <c r="C2099" t="s">
        <v>12705</v>
      </c>
      <c r="D2099" t="str">
        <f t="shared" si="94"/>
        <v>Ohio</v>
      </c>
      <c r="E2099" t="str">
        <f t="shared" si="95"/>
        <v xml:space="preserve">Mercer </v>
      </c>
      <c r="F2099" t="s">
        <v>15317</v>
      </c>
      <c r="G2099" t="s">
        <v>840</v>
      </c>
      <c r="H2099" s="4" t="s">
        <v>8339</v>
      </c>
      <c r="I2099" s="1">
        <v>40814</v>
      </c>
      <c r="J2099" s="1">
        <v>40814</v>
      </c>
      <c r="K2099" s="1">
        <v>40784</v>
      </c>
      <c r="L2099" s="1">
        <v>40816</v>
      </c>
      <c r="M2099" s="1">
        <v>40850</v>
      </c>
      <c r="N2099" s="1">
        <v>40781</v>
      </c>
      <c r="O2099" s="1">
        <v>40945</v>
      </c>
      <c r="P2099" s="1">
        <v>40947</v>
      </c>
      <c r="Q2099" s="1">
        <v>40909</v>
      </c>
      <c r="T2099"/>
    </row>
    <row r="2100" spans="1:20" x14ac:dyDescent="0.15">
      <c r="A2100" t="s">
        <v>12706</v>
      </c>
      <c r="B2100">
        <v>39109</v>
      </c>
      <c r="C2100" t="s">
        <v>12707</v>
      </c>
      <c r="D2100" t="str">
        <f t="shared" si="94"/>
        <v>Ohio</v>
      </c>
      <c r="E2100" t="str">
        <f t="shared" si="95"/>
        <v xml:space="preserve">Miami </v>
      </c>
      <c r="F2100" t="s">
        <v>15354</v>
      </c>
      <c r="G2100" t="s">
        <v>840</v>
      </c>
      <c r="H2100" s="4" t="s">
        <v>8339</v>
      </c>
      <c r="I2100" s="1">
        <v>102506</v>
      </c>
      <c r="J2100" s="1">
        <v>102506</v>
      </c>
      <c r="K2100" s="1">
        <v>102478</v>
      </c>
      <c r="L2100" s="1">
        <v>102835</v>
      </c>
      <c r="M2100" s="1">
        <v>103103</v>
      </c>
      <c r="N2100" s="1">
        <v>103377</v>
      </c>
      <c r="O2100" s="1">
        <v>103964</v>
      </c>
      <c r="P2100" s="1">
        <v>104197</v>
      </c>
      <c r="Q2100" s="1">
        <v>104679</v>
      </c>
      <c r="T2100"/>
    </row>
    <row r="2101" spans="1:20" x14ac:dyDescent="0.15">
      <c r="A2101" t="s">
        <v>12708</v>
      </c>
      <c r="B2101">
        <v>39111</v>
      </c>
      <c r="C2101" t="s">
        <v>12709</v>
      </c>
      <c r="D2101" t="str">
        <f t="shared" si="94"/>
        <v>Ohio</v>
      </c>
      <c r="E2101" t="str">
        <f t="shared" si="95"/>
        <v xml:space="preserve">Monroe </v>
      </c>
      <c r="F2101" t="s">
        <v>14878</v>
      </c>
      <c r="G2101" t="s">
        <v>840</v>
      </c>
      <c r="H2101" s="4" t="s">
        <v>613</v>
      </c>
      <c r="I2101" s="1">
        <v>14642</v>
      </c>
      <c r="J2101" s="1">
        <v>14642</v>
      </c>
      <c r="K2101" s="1">
        <v>14579</v>
      </c>
      <c r="L2101" s="1">
        <v>14719</v>
      </c>
      <c r="M2101" s="1">
        <v>14578</v>
      </c>
      <c r="N2101" s="1">
        <v>14587</v>
      </c>
      <c r="O2101" s="1">
        <v>14445</v>
      </c>
      <c r="P2101" s="1">
        <v>14391</v>
      </c>
      <c r="Q2101" s="1">
        <v>14210</v>
      </c>
      <c r="T2101"/>
    </row>
    <row r="2102" spans="1:20" x14ac:dyDescent="0.15">
      <c r="A2102" t="s">
        <v>12710</v>
      </c>
      <c r="B2102">
        <v>39113</v>
      </c>
      <c r="C2102" t="s">
        <v>12711</v>
      </c>
      <c r="D2102" t="str">
        <f t="shared" si="94"/>
        <v>Ohio</v>
      </c>
      <c r="E2102" t="str">
        <f t="shared" si="95"/>
        <v xml:space="preserve">Montgomery </v>
      </c>
      <c r="F2102" t="s">
        <v>14879</v>
      </c>
      <c r="G2102" t="s">
        <v>840</v>
      </c>
      <c r="H2102" s="4" t="s">
        <v>8339</v>
      </c>
      <c r="I2102" s="1">
        <v>535153</v>
      </c>
      <c r="J2102" s="1">
        <v>535136</v>
      </c>
      <c r="K2102" s="1">
        <v>536217</v>
      </c>
      <c r="L2102" s="1">
        <v>534882</v>
      </c>
      <c r="M2102" s="1">
        <v>534692</v>
      </c>
      <c r="N2102" s="1">
        <v>534126</v>
      </c>
      <c r="O2102" s="1">
        <v>532183</v>
      </c>
      <c r="P2102" s="1">
        <v>531567</v>
      </c>
      <c r="Q2102" s="1">
        <v>531239</v>
      </c>
      <c r="T2102"/>
    </row>
    <row r="2103" spans="1:20" x14ac:dyDescent="0.15">
      <c r="A2103" t="s">
        <v>12712</v>
      </c>
      <c r="B2103">
        <v>39115</v>
      </c>
      <c r="C2103" t="s">
        <v>12713</v>
      </c>
      <c r="D2103" t="str">
        <f t="shared" si="94"/>
        <v>Ohio</v>
      </c>
      <c r="E2103" t="str">
        <f t="shared" si="95"/>
        <v xml:space="preserve">Morgan </v>
      </c>
      <c r="F2103" t="s">
        <v>14880</v>
      </c>
      <c r="G2103" t="s">
        <v>840</v>
      </c>
      <c r="H2103" s="4" t="s">
        <v>8339</v>
      </c>
      <c r="I2103" s="1">
        <v>15054</v>
      </c>
      <c r="J2103" s="1">
        <v>15048</v>
      </c>
      <c r="K2103" s="1">
        <v>15064</v>
      </c>
      <c r="L2103" s="1">
        <v>15086</v>
      </c>
      <c r="M2103" s="1">
        <v>14966</v>
      </c>
      <c r="N2103" s="1">
        <v>14946</v>
      </c>
      <c r="O2103" s="1">
        <v>14786</v>
      </c>
      <c r="P2103" s="1">
        <v>14785</v>
      </c>
      <c r="Q2103" s="1">
        <v>14804</v>
      </c>
      <c r="T2103"/>
    </row>
    <row r="2104" spans="1:20" x14ac:dyDescent="0.15">
      <c r="A2104" t="s">
        <v>12714</v>
      </c>
      <c r="B2104">
        <v>39117</v>
      </c>
      <c r="C2104" t="s">
        <v>12715</v>
      </c>
      <c r="D2104" t="str">
        <f t="shared" si="94"/>
        <v>Ohio</v>
      </c>
      <c r="E2104" t="str">
        <f t="shared" si="95"/>
        <v xml:space="preserve">Morrow </v>
      </c>
      <c r="F2104" t="s">
        <v>16052</v>
      </c>
      <c r="G2104" t="s">
        <v>840</v>
      </c>
      <c r="H2104" s="4" t="s">
        <v>8339</v>
      </c>
      <c r="I2104" s="1">
        <v>34827</v>
      </c>
      <c r="J2104" s="1">
        <v>34827</v>
      </c>
      <c r="K2104" s="1">
        <v>34818</v>
      </c>
      <c r="L2104" s="1">
        <v>34901</v>
      </c>
      <c r="M2104" s="1">
        <v>34972</v>
      </c>
      <c r="N2104" s="1">
        <v>34973</v>
      </c>
      <c r="O2104" s="1">
        <v>35089</v>
      </c>
      <c r="P2104" s="1">
        <v>35091</v>
      </c>
      <c r="Q2104" s="1">
        <v>35036</v>
      </c>
      <c r="S2104" s="14"/>
      <c r="T2104" s="15"/>
    </row>
    <row r="2105" spans="1:20" x14ac:dyDescent="0.15">
      <c r="A2105" t="s">
        <v>12716</v>
      </c>
      <c r="B2105">
        <v>39119</v>
      </c>
      <c r="C2105" t="s">
        <v>12717</v>
      </c>
      <c r="D2105" t="str">
        <f t="shared" si="94"/>
        <v>Ohio</v>
      </c>
      <c r="E2105" t="str">
        <f t="shared" si="95"/>
        <v xml:space="preserve">Muskingum </v>
      </c>
      <c r="F2105" t="s">
        <v>16053</v>
      </c>
      <c r="G2105" t="s">
        <v>840</v>
      </c>
      <c r="H2105" s="4" t="s">
        <v>8339</v>
      </c>
      <c r="I2105" s="1">
        <v>86074</v>
      </c>
      <c r="J2105" s="1">
        <v>86086</v>
      </c>
      <c r="K2105" s="1">
        <v>86220</v>
      </c>
      <c r="L2105" s="1">
        <v>86241</v>
      </c>
      <c r="M2105" s="1">
        <v>85872</v>
      </c>
      <c r="N2105" s="1">
        <v>85735</v>
      </c>
      <c r="O2105" s="1">
        <v>85975</v>
      </c>
      <c r="P2105" s="1">
        <v>86305</v>
      </c>
      <c r="Q2105" s="1">
        <v>86068</v>
      </c>
      <c r="S2105" s="14"/>
      <c r="T2105" s="15"/>
    </row>
    <row r="2106" spans="1:20" x14ac:dyDescent="0.15">
      <c r="A2106" t="s">
        <v>12718</v>
      </c>
      <c r="B2106">
        <v>39121</v>
      </c>
      <c r="C2106" t="s">
        <v>12719</v>
      </c>
      <c r="D2106" t="str">
        <f t="shared" si="94"/>
        <v>Ohio</v>
      </c>
      <c r="E2106" t="str">
        <f t="shared" si="95"/>
        <v xml:space="preserve">Noble </v>
      </c>
      <c r="F2106" t="s">
        <v>15355</v>
      </c>
      <c r="G2106" t="s">
        <v>840</v>
      </c>
      <c r="H2106" s="4" t="s">
        <v>8339</v>
      </c>
      <c r="I2106" s="1">
        <v>14645</v>
      </c>
      <c r="J2106" s="1">
        <v>14645</v>
      </c>
      <c r="K2106" s="1">
        <v>14634</v>
      </c>
      <c r="L2106" s="1">
        <v>14700</v>
      </c>
      <c r="M2106" s="1">
        <v>14583</v>
      </c>
      <c r="N2106" s="1">
        <v>14569</v>
      </c>
      <c r="O2106" s="1">
        <v>14375</v>
      </c>
      <c r="P2106" s="1">
        <v>14325</v>
      </c>
      <c r="Q2106" s="1">
        <v>14294</v>
      </c>
      <c r="T2106"/>
    </row>
    <row r="2107" spans="1:20" x14ac:dyDescent="0.15">
      <c r="A2107" t="s">
        <v>12720</v>
      </c>
      <c r="B2107">
        <v>39123</v>
      </c>
      <c r="C2107" t="s">
        <v>12721</v>
      </c>
      <c r="D2107" t="str">
        <f t="shared" si="94"/>
        <v>Ohio</v>
      </c>
      <c r="E2107" t="str">
        <f t="shared" si="95"/>
        <v xml:space="preserve">Ottawa </v>
      </c>
      <c r="F2107" t="s">
        <v>15462</v>
      </c>
      <c r="G2107" t="s">
        <v>840</v>
      </c>
      <c r="H2107" s="4" t="s">
        <v>8419</v>
      </c>
      <c r="I2107" s="1">
        <v>41428</v>
      </c>
      <c r="J2107" s="1">
        <v>41434</v>
      </c>
      <c r="K2107" s="1">
        <v>41394</v>
      </c>
      <c r="L2107" s="1">
        <v>41391</v>
      </c>
      <c r="M2107" s="1">
        <v>41307</v>
      </c>
      <c r="N2107" s="1">
        <v>41086</v>
      </c>
      <c r="O2107" s="1">
        <v>41019</v>
      </c>
      <c r="P2107" s="1">
        <v>40859</v>
      </c>
      <c r="Q2107" s="1">
        <v>40636</v>
      </c>
      <c r="T2107"/>
    </row>
    <row r="2108" spans="1:20" x14ac:dyDescent="0.15">
      <c r="A2108" t="s">
        <v>12722</v>
      </c>
      <c r="B2108">
        <v>39125</v>
      </c>
      <c r="C2108" t="s">
        <v>12723</v>
      </c>
      <c r="D2108" t="str">
        <f t="shared" si="94"/>
        <v>Ohio</v>
      </c>
      <c r="E2108" t="str">
        <f t="shared" si="95"/>
        <v xml:space="preserve">Paulding </v>
      </c>
      <c r="F2108" t="s">
        <v>15211</v>
      </c>
      <c r="G2108" t="s">
        <v>840</v>
      </c>
      <c r="H2108" s="47" t="s">
        <v>8419</v>
      </c>
      <c r="I2108" s="1">
        <v>19614</v>
      </c>
      <c r="J2108" s="1">
        <v>19616</v>
      </c>
      <c r="K2108" s="1">
        <v>19577</v>
      </c>
      <c r="L2108" s="1">
        <v>19398</v>
      </c>
      <c r="M2108" s="1">
        <v>19270</v>
      </c>
      <c r="N2108" s="1">
        <v>19171</v>
      </c>
      <c r="O2108" s="1">
        <v>19006</v>
      </c>
      <c r="P2108" s="1">
        <v>18973</v>
      </c>
      <c r="Q2108" s="1">
        <v>18865</v>
      </c>
      <c r="T2108"/>
    </row>
    <row r="2109" spans="1:20" x14ac:dyDescent="0.15">
      <c r="A2109" t="s">
        <v>12724</v>
      </c>
      <c r="B2109">
        <v>39127</v>
      </c>
      <c r="C2109" t="s">
        <v>12725</v>
      </c>
      <c r="D2109" t="str">
        <f t="shared" si="94"/>
        <v>Ohio</v>
      </c>
      <c r="E2109" t="str">
        <f t="shared" si="95"/>
        <v xml:space="preserve">Perry </v>
      </c>
      <c r="F2109" t="s">
        <v>14881</v>
      </c>
      <c r="G2109" t="s">
        <v>840</v>
      </c>
      <c r="H2109" s="4" t="s">
        <v>8339</v>
      </c>
      <c r="I2109" s="1">
        <v>36058</v>
      </c>
      <c r="J2109" s="1">
        <v>36039</v>
      </c>
      <c r="K2109" s="1">
        <v>36035</v>
      </c>
      <c r="L2109" s="1">
        <v>36207</v>
      </c>
      <c r="M2109" s="1">
        <v>35991</v>
      </c>
      <c r="N2109" s="1">
        <v>35977</v>
      </c>
      <c r="O2109" s="1">
        <v>35886</v>
      </c>
      <c r="P2109" s="1">
        <v>35952</v>
      </c>
      <c r="Q2109" s="1">
        <v>35927</v>
      </c>
      <c r="T2109"/>
    </row>
    <row r="2110" spans="1:20" x14ac:dyDescent="0.15">
      <c r="A2110" t="s">
        <v>12726</v>
      </c>
      <c r="B2110">
        <v>39129</v>
      </c>
      <c r="C2110" t="s">
        <v>12727</v>
      </c>
      <c r="D2110" t="str">
        <f t="shared" si="94"/>
        <v>Ohio</v>
      </c>
      <c r="E2110" t="str">
        <f t="shared" si="95"/>
        <v xml:space="preserve">Pickaway </v>
      </c>
      <c r="F2110" t="s">
        <v>16054</v>
      </c>
      <c r="G2110" t="s">
        <v>840</v>
      </c>
      <c r="H2110" s="4" t="s">
        <v>8339</v>
      </c>
      <c r="I2110" s="1">
        <v>55698</v>
      </c>
      <c r="J2110" s="1">
        <v>55678</v>
      </c>
      <c r="K2110" s="1">
        <v>55723</v>
      </c>
      <c r="L2110" s="1">
        <v>55961</v>
      </c>
      <c r="M2110" s="1">
        <v>56326</v>
      </c>
      <c r="N2110" s="1">
        <v>56416</v>
      </c>
      <c r="O2110" s="1">
        <v>56742</v>
      </c>
      <c r="P2110" s="1">
        <v>56971</v>
      </c>
      <c r="Q2110" s="1">
        <v>57565</v>
      </c>
      <c r="T2110"/>
    </row>
    <row r="2111" spans="1:20" x14ac:dyDescent="0.15">
      <c r="A2111" t="s">
        <v>12728</v>
      </c>
      <c r="B2111">
        <v>39131</v>
      </c>
      <c r="C2111" t="s">
        <v>12729</v>
      </c>
      <c r="D2111" t="str">
        <f t="shared" si="94"/>
        <v>Ohio</v>
      </c>
      <c r="E2111" t="str">
        <f t="shared" si="95"/>
        <v xml:space="preserve">Pike </v>
      </c>
      <c r="F2111" t="s">
        <v>14883</v>
      </c>
      <c r="G2111" t="s">
        <v>840</v>
      </c>
      <c r="H2111" s="54" t="s">
        <v>8339</v>
      </c>
      <c r="I2111" s="1">
        <v>28709</v>
      </c>
      <c r="J2111" s="1">
        <v>28702</v>
      </c>
      <c r="K2111" s="1">
        <v>28732</v>
      </c>
      <c r="L2111" s="1">
        <v>28625</v>
      </c>
      <c r="M2111" s="1">
        <v>28486</v>
      </c>
      <c r="N2111" s="1">
        <v>28369</v>
      </c>
      <c r="O2111" s="1">
        <v>28268</v>
      </c>
      <c r="P2111" s="1">
        <v>28206</v>
      </c>
      <c r="Q2111" s="1">
        <v>28160</v>
      </c>
      <c r="T2111"/>
    </row>
    <row r="2112" spans="1:20" x14ac:dyDescent="0.15">
      <c r="A2112" t="s">
        <v>12730</v>
      </c>
      <c r="B2112">
        <v>39133</v>
      </c>
      <c r="C2112" t="s">
        <v>12731</v>
      </c>
      <c r="D2112" t="str">
        <f t="shared" si="94"/>
        <v>Ohio</v>
      </c>
      <c r="E2112" t="str">
        <f t="shared" si="95"/>
        <v xml:space="preserve">Portage </v>
      </c>
      <c r="F2112" t="s">
        <v>16055</v>
      </c>
      <c r="G2112" t="s">
        <v>840</v>
      </c>
      <c r="H2112" s="4" t="s">
        <v>8419</v>
      </c>
      <c r="I2112" s="1">
        <v>161419</v>
      </c>
      <c r="J2112" s="1">
        <v>161421</v>
      </c>
      <c r="K2112" s="1">
        <v>161450</v>
      </c>
      <c r="L2112" s="1">
        <v>161868</v>
      </c>
      <c r="M2112" s="1">
        <v>161427</v>
      </c>
      <c r="N2112" s="1">
        <v>161504</v>
      </c>
      <c r="O2112" s="1">
        <v>162088</v>
      </c>
      <c r="P2112" s="1">
        <v>162042</v>
      </c>
      <c r="Q2112" s="1">
        <v>161921</v>
      </c>
      <c r="T2112"/>
    </row>
    <row r="2113" spans="1:20" x14ac:dyDescent="0.15">
      <c r="A2113" t="s">
        <v>12732</v>
      </c>
      <c r="B2113">
        <v>39135</v>
      </c>
      <c r="C2113" t="s">
        <v>12733</v>
      </c>
      <c r="D2113" t="str">
        <f t="shared" si="94"/>
        <v>Ohio</v>
      </c>
      <c r="E2113" t="str">
        <f t="shared" si="95"/>
        <v xml:space="preserve">Preble </v>
      </c>
      <c r="F2113" t="s">
        <v>16056</v>
      </c>
      <c r="G2113" t="s">
        <v>840</v>
      </c>
      <c r="H2113" s="4" t="s">
        <v>8339</v>
      </c>
      <c r="I2113" s="1">
        <v>42270</v>
      </c>
      <c r="J2113" s="1">
        <v>42270</v>
      </c>
      <c r="K2113" s="1">
        <v>42174</v>
      </c>
      <c r="L2113" s="1">
        <v>42017</v>
      </c>
      <c r="M2113" s="1">
        <v>41880</v>
      </c>
      <c r="N2113" s="1">
        <v>41730</v>
      </c>
      <c r="O2113" s="1">
        <v>41579</v>
      </c>
      <c r="P2113" s="1">
        <v>41367</v>
      </c>
      <c r="Q2113" s="1">
        <v>41247</v>
      </c>
      <c r="T2113"/>
    </row>
    <row r="2114" spans="1:20" x14ac:dyDescent="0.15">
      <c r="A2114" t="s">
        <v>12734</v>
      </c>
      <c r="B2114">
        <v>39137</v>
      </c>
      <c r="C2114" t="s">
        <v>12735</v>
      </c>
      <c r="D2114" t="str">
        <f t="shared" si="94"/>
        <v>Ohio</v>
      </c>
      <c r="E2114" t="str">
        <f t="shared" si="95"/>
        <v xml:space="preserve">Putnam </v>
      </c>
      <c r="F2114" t="s">
        <v>15127</v>
      </c>
      <c r="G2114" t="s">
        <v>840</v>
      </c>
      <c r="H2114" s="47" t="s">
        <v>8419</v>
      </c>
      <c r="I2114" s="1">
        <v>34499</v>
      </c>
      <c r="J2114" s="1">
        <v>34497</v>
      </c>
      <c r="K2114" s="1">
        <v>34460</v>
      </c>
      <c r="L2114" s="1">
        <v>34395</v>
      </c>
      <c r="M2114" s="1">
        <v>34189</v>
      </c>
      <c r="N2114" s="1">
        <v>34093</v>
      </c>
      <c r="O2114" s="1">
        <v>34204</v>
      </c>
      <c r="P2114" s="1">
        <v>34038</v>
      </c>
      <c r="Q2114" s="1">
        <v>34056</v>
      </c>
      <c r="T2114"/>
    </row>
    <row r="2115" spans="1:20" x14ac:dyDescent="0.15">
      <c r="A2115" t="s">
        <v>12736</v>
      </c>
      <c r="B2115">
        <v>39139</v>
      </c>
      <c r="C2115" t="s">
        <v>12737</v>
      </c>
      <c r="D2115" t="str">
        <f t="shared" si="94"/>
        <v>Ohio</v>
      </c>
      <c r="E2115" t="str">
        <f t="shared" si="95"/>
        <v xml:space="preserve">Richland </v>
      </c>
      <c r="F2115" t="s">
        <v>15322</v>
      </c>
      <c r="G2115" t="s">
        <v>840</v>
      </c>
      <c r="H2115" s="4" t="s">
        <v>8339</v>
      </c>
      <c r="I2115" s="1">
        <v>124475</v>
      </c>
      <c r="J2115" s="1">
        <v>124475</v>
      </c>
      <c r="K2115" s="1">
        <v>124174</v>
      </c>
      <c r="L2115" s="1">
        <v>123062</v>
      </c>
      <c r="M2115" s="1">
        <v>122590</v>
      </c>
      <c r="N2115" s="1">
        <v>122250</v>
      </c>
      <c r="O2115" s="1">
        <v>121912</v>
      </c>
      <c r="P2115" s="1">
        <v>121581</v>
      </c>
      <c r="Q2115" s="1">
        <v>121107</v>
      </c>
      <c r="T2115"/>
    </row>
    <row r="2116" spans="1:20" x14ac:dyDescent="0.15">
      <c r="A2116" t="s">
        <v>12738</v>
      </c>
      <c r="B2116">
        <v>39141</v>
      </c>
      <c r="C2116" t="s">
        <v>12739</v>
      </c>
      <c r="D2116" t="str">
        <f t="shared" ref="D2116:D2179" si="96">MID(C2116,FIND(",",C2116)+2,9999)</f>
        <v>Ohio</v>
      </c>
      <c r="E2116" t="str">
        <f t="shared" ref="E2116:E2179" si="97">MID(MID(C2116,1,FIND(D2116,C2116)-3),1,FIND(" County",MID(C2116,1,FIND(D2116,C2116)-3)))</f>
        <v xml:space="preserve">Ross </v>
      </c>
      <c r="F2116" t="s">
        <v>16057</v>
      </c>
      <c r="G2116" t="s">
        <v>840</v>
      </c>
      <c r="H2116" s="4" t="s">
        <v>8339</v>
      </c>
      <c r="I2116" s="1">
        <v>78064</v>
      </c>
      <c r="J2116" s="1">
        <v>78062</v>
      </c>
      <c r="K2116" s="1">
        <v>78099</v>
      </c>
      <c r="L2116" s="1">
        <v>77576</v>
      </c>
      <c r="M2116" s="1">
        <v>77418</v>
      </c>
      <c r="N2116" s="1">
        <v>77274</v>
      </c>
      <c r="O2116" s="1">
        <v>77111</v>
      </c>
      <c r="P2116" s="1">
        <v>77162</v>
      </c>
      <c r="Q2116" s="1">
        <v>77000</v>
      </c>
      <c r="T2116"/>
    </row>
    <row r="2117" spans="1:20" x14ac:dyDescent="0.15">
      <c r="A2117" t="s">
        <v>12740</v>
      </c>
      <c r="B2117">
        <v>39143</v>
      </c>
      <c r="C2117" t="s">
        <v>12741</v>
      </c>
      <c r="D2117" t="str">
        <f t="shared" si="96"/>
        <v>Ohio</v>
      </c>
      <c r="E2117" t="str">
        <f t="shared" si="97"/>
        <v xml:space="preserve">Sandusky </v>
      </c>
      <c r="F2117" t="s">
        <v>16058</v>
      </c>
      <c r="G2117" t="s">
        <v>840</v>
      </c>
      <c r="H2117" s="4" t="s">
        <v>8419</v>
      </c>
      <c r="I2117" s="1">
        <v>60944</v>
      </c>
      <c r="J2117" s="1">
        <v>60946</v>
      </c>
      <c r="K2117" s="1">
        <v>60876</v>
      </c>
      <c r="L2117" s="1">
        <v>60591</v>
      </c>
      <c r="M2117" s="1">
        <v>60492</v>
      </c>
      <c r="N2117" s="1">
        <v>60096</v>
      </c>
      <c r="O2117" s="1">
        <v>59915</v>
      </c>
      <c r="P2117" s="1">
        <v>59518</v>
      </c>
      <c r="Q2117" s="1">
        <v>59330</v>
      </c>
      <c r="T2117"/>
    </row>
    <row r="2118" spans="1:20" x14ac:dyDescent="0.15">
      <c r="A2118" t="s">
        <v>12742</v>
      </c>
      <c r="B2118">
        <v>39145</v>
      </c>
      <c r="C2118" t="s">
        <v>12743</v>
      </c>
      <c r="D2118" t="str">
        <f t="shared" si="96"/>
        <v>Ohio</v>
      </c>
      <c r="E2118" t="str">
        <f t="shared" si="97"/>
        <v xml:space="preserve">Scioto </v>
      </c>
      <c r="F2118" t="s">
        <v>16059</v>
      </c>
      <c r="G2118" t="s">
        <v>840</v>
      </c>
      <c r="H2118" s="54" t="s">
        <v>8339</v>
      </c>
      <c r="I2118" s="1">
        <v>79499</v>
      </c>
      <c r="J2118" s="1">
        <v>79499</v>
      </c>
      <c r="K2118" s="1">
        <v>79529</v>
      </c>
      <c r="L2118" s="1">
        <v>79226</v>
      </c>
      <c r="M2118" s="1">
        <v>78586</v>
      </c>
      <c r="N2118" s="1">
        <v>78068</v>
      </c>
      <c r="O2118" s="1">
        <v>77338</v>
      </c>
      <c r="P2118" s="1">
        <v>76752</v>
      </c>
      <c r="Q2118" s="1">
        <v>76088</v>
      </c>
      <c r="T2118"/>
    </row>
    <row r="2119" spans="1:20" x14ac:dyDescent="0.15">
      <c r="A2119" t="s">
        <v>12744</v>
      </c>
      <c r="B2119">
        <v>39147</v>
      </c>
      <c r="C2119" t="s">
        <v>12745</v>
      </c>
      <c r="D2119" t="str">
        <f t="shared" si="96"/>
        <v>Ohio</v>
      </c>
      <c r="E2119" t="str">
        <f t="shared" si="97"/>
        <v xml:space="preserve">Seneca </v>
      </c>
      <c r="F2119" t="s">
        <v>15929</v>
      </c>
      <c r="G2119" t="s">
        <v>840</v>
      </c>
      <c r="H2119" s="4" t="s">
        <v>8419</v>
      </c>
      <c r="I2119" s="1">
        <v>56745</v>
      </c>
      <c r="J2119" s="1">
        <v>56742</v>
      </c>
      <c r="K2119" s="1">
        <v>56626</v>
      </c>
      <c r="L2119" s="1">
        <v>56434</v>
      </c>
      <c r="M2119" s="1">
        <v>56038</v>
      </c>
      <c r="N2119" s="1">
        <v>55826</v>
      </c>
      <c r="O2119" s="1">
        <v>55757</v>
      </c>
      <c r="P2119" s="1">
        <v>55579</v>
      </c>
      <c r="Q2119" s="1">
        <v>55353</v>
      </c>
      <c r="T2119"/>
    </row>
    <row r="2120" spans="1:20" x14ac:dyDescent="0.15">
      <c r="A2120" t="s">
        <v>12746</v>
      </c>
      <c r="B2120">
        <v>39149</v>
      </c>
      <c r="C2120" t="s">
        <v>12747</v>
      </c>
      <c r="D2120" t="str">
        <f t="shared" si="96"/>
        <v>Ohio</v>
      </c>
      <c r="E2120" t="str">
        <f t="shared" si="97"/>
        <v xml:space="preserve">Shelby </v>
      </c>
      <c r="F2120" t="s">
        <v>14887</v>
      </c>
      <c r="G2120" t="s">
        <v>840</v>
      </c>
      <c r="H2120" s="4" t="s">
        <v>8339</v>
      </c>
      <c r="I2120" s="1">
        <v>49423</v>
      </c>
      <c r="J2120" s="1">
        <v>49420</v>
      </c>
      <c r="K2120" s="1">
        <v>49311</v>
      </c>
      <c r="L2120" s="1">
        <v>49243</v>
      </c>
      <c r="M2120" s="1">
        <v>49133</v>
      </c>
      <c r="N2120" s="1">
        <v>49134</v>
      </c>
      <c r="O2120" s="1">
        <v>48939</v>
      </c>
      <c r="P2120" s="1">
        <v>48917</v>
      </c>
      <c r="Q2120" s="1">
        <v>48623</v>
      </c>
      <c r="T2120"/>
    </row>
    <row r="2121" spans="1:20" x14ac:dyDescent="0.15">
      <c r="A2121" t="s">
        <v>12748</v>
      </c>
      <c r="B2121">
        <v>39151</v>
      </c>
      <c r="C2121" t="s">
        <v>12749</v>
      </c>
      <c r="D2121" t="str">
        <f t="shared" si="96"/>
        <v>Ohio</v>
      </c>
      <c r="E2121" t="str">
        <f t="shared" si="97"/>
        <v xml:space="preserve">Stark </v>
      </c>
      <c r="F2121" t="s">
        <v>15326</v>
      </c>
      <c r="G2121" t="s">
        <v>840</v>
      </c>
      <c r="H2121" s="25" t="s">
        <v>613</v>
      </c>
      <c r="I2121" s="1">
        <v>375586</v>
      </c>
      <c r="J2121" s="1">
        <v>375592</v>
      </c>
      <c r="K2121" s="1">
        <v>375470</v>
      </c>
      <c r="L2121" s="1">
        <v>374265</v>
      </c>
      <c r="M2121" s="1">
        <v>374807</v>
      </c>
      <c r="N2121" s="1">
        <v>374965</v>
      </c>
      <c r="O2121" s="1">
        <v>375563</v>
      </c>
      <c r="P2121" s="1">
        <v>374865</v>
      </c>
      <c r="Q2121" s="1">
        <v>373612</v>
      </c>
      <c r="T2121"/>
    </row>
    <row r="2122" spans="1:20" x14ac:dyDescent="0.15">
      <c r="A2122" t="s">
        <v>12750</v>
      </c>
      <c r="B2122">
        <v>39153</v>
      </c>
      <c r="C2122" t="s">
        <v>12751</v>
      </c>
      <c r="D2122" t="str">
        <f t="shared" si="96"/>
        <v>Ohio</v>
      </c>
      <c r="E2122" t="str">
        <f t="shared" si="97"/>
        <v xml:space="preserve">Summit </v>
      </c>
      <c r="F2122" t="s">
        <v>15075</v>
      </c>
      <c r="G2122" t="s">
        <v>840</v>
      </c>
      <c r="H2122" s="4" t="s">
        <v>8339</v>
      </c>
      <c r="I2122" s="1">
        <v>541781</v>
      </c>
      <c r="J2122" s="1">
        <v>541782</v>
      </c>
      <c r="K2122" s="1">
        <v>541674</v>
      </c>
      <c r="L2122" s="1">
        <v>541247</v>
      </c>
      <c r="M2122" s="1">
        <v>541050</v>
      </c>
      <c r="N2122" s="1">
        <v>541929</v>
      </c>
      <c r="O2122" s="1">
        <v>542267</v>
      </c>
      <c r="P2122" s="1">
        <v>541316</v>
      </c>
      <c r="Q2122" s="1">
        <v>540300</v>
      </c>
      <c r="T2122"/>
    </row>
    <row r="2123" spans="1:20" x14ac:dyDescent="0.15">
      <c r="A2123" t="s">
        <v>12752</v>
      </c>
      <c r="B2123">
        <v>39155</v>
      </c>
      <c r="C2123" t="s">
        <v>12753</v>
      </c>
      <c r="D2123" t="str">
        <f t="shared" si="96"/>
        <v>Ohio</v>
      </c>
      <c r="E2123" t="str">
        <f t="shared" si="97"/>
        <v xml:space="preserve">Trumbull </v>
      </c>
      <c r="F2123" t="s">
        <v>16060</v>
      </c>
      <c r="G2123" t="s">
        <v>840</v>
      </c>
      <c r="H2123" s="4" t="s">
        <v>8419</v>
      </c>
      <c r="I2123" s="1">
        <v>210312</v>
      </c>
      <c r="J2123" s="1">
        <v>210318</v>
      </c>
      <c r="K2123" s="1">
        <v>209868</v>
      </c>
      <c r="L2123" s="1">
        <v>208915</v>
      </c>
      <c r="M2123" s="1">
        <v>207371</v>
      </c>
      <c r="N2123" s="1">
        <v>206472</v>
      </c>
      <c r="O2123" s="1">
        <v>205240</v>
      </c>
      <c r="P2123" s="1">
        <v>203631</v>
      </c>
      <c r="Q2123" s="1">
        <v>201825</v>
      </c>
      <c r="T2123"/>
    </row>
    <row r="2124" spans="1:20" x14ac:dyDescent="0.15">
      <c r="A2124" t="s">
        <v>12754</v>
      </c>
      <c r="B2124">
        <v>39157</v>
      </c>
      <c r="C2124" t="s">
        <v>12755</v>
      </c>
      <c r="D2124" t="str">
        <f t="shared" si="96"/>
        <v>Ohio</v>
      </c>
      <c r="E2124" t="str">
        <f t="shared" si="97"/>
        <v xml:space="preserve">Tuscarawas </v>
      </c>
      <c r="F2124" t="s">
        <v>16061</v>
      </c>
      <c r="G2124" t="s">
        <v>840</v>
      </c>
      <c r="H2124" s="25" t="s">
        <v>613</v>
      </c>
      <c r="I2124" s="1">
        <v>92582</v>
      </c>
      <c r="J2124" s="1">
        <v>92582</v>
      </c>
      <c r="K2124" s="1">
        <v>92560</v>
      </c>
      <c r="L2124" s="1">
        <v>92514</v>
      </c>
      <c r="M2124" s="1">
        <v>92452</v>
      </c>
      <c r="N2124" s="1">
        <v>92683</v>
      </c>
      <c r="O2124" s="1">
        <v>92637</v>
      </c>
      <c r="P2124" s="1">
        <v>92702</v>
      </c>
      <c r="Q2124" s="1">
        <v>92420</v>
      </c>
      <c r="T2124"/>
    </row>
    <row r="2125" spans="1:20" x14ac:dyDescent="0.15">
      <c r="A2125" t="s">
        <v>12756</v>
      </c>
      <c r="B2125">
        <v>39159</v>
      </c>
      <c r="C2125" t="s">
        <v>12757</v>
      </c>
      <c r="D2125" t="str">
        <f t="shared" si="96"/>
        <v>Ohio</v>
      </c>
      <c r="E2125" t="str">
        <f t="shared" si="97"/>
        <v xml:space="preserve">Union </v>
      </c>
      <c r="F2125" t="s">
        <v>14962</v>
      </c>
      <c r="G2125" t="s">
        <v>840</v>
      </c>
      <c r="H2125" s="4" t="s">
        <v>8339</v>
      </c>
      <c r="I2125" s="1">
        <v>52300</v>
      </c>
      <c r="J2125" s="1">
        <v>52267</v>
      </c>
      <c r="K2125" s="1">
        <v>52416</v>
      </c>
      <c r="L2125" s="1">
        <v>53126</v>
      </c>
      <c r="M2125" s="1">
        <v>52834</v>
      </c>
      <c r="N2125" s="1">
        <v>53431</v>
      </c>
      <c r="O2125" s="1">
        <v>53737</v>
      </c>
      <c r="P2125" s="1">
        <v>54315</v>
      </c>
      <c r="Q2125" s="1">
        <v>55457</v>
      </c>
      <c r="T2125"/>
    </row>
    <row r="2126" spans="1:20" x14ac:dyDescent="0.15">
      <c r="A2126" t="s">
        <v>12758</v>
      </c>
      <c r="B2126">
        <v>39161</v>
      </c>
      <c r="C2126" t="s">
        <v>12759</v>
      </c>
      <c r="D2126" t="str">
        <f t="shared" si="96"/>
        <v>Ohio</v>
      </c>
      <c r="E2126" t="str">
        <f t="shared" si="97"/>
        <v xml:space="preserve">Van Wert </v>
      </c>
      <c r="F2126" t="s">
        <v>16062</v>
      </c>
      <c r="G2126" t="s">
        <v>840</v>
      </c>
      <c r="H2126" s="4" t="s">
        <v>8339</v>
      </c>
      <c r="I2126" s="1">
        <v>28744</v>
      </c>
      <c r="J2126" s="1">
        <v>28744</v>
      </c>
      <c r="K2126" s="1">
        <v>28664</v>
      </c>
      <c r="L2126" s="1">
        <v>28698</v>
      </c>
      <c r="M2126" s="1">
        <v>28715</v>
      </c>
      <c r="N2126" s="1">
        <v>28459</v>
      </c>
      <c r="O2126" s="1">
        <v>28440</v>
      </c>
      <c r="P2126" s="1">
        <v>28529</v>
      </c>
      <c r="Q2126" s="1">
        <v>28362</v>
      </c>
      <c r="T2126"/>
    </row>
    <row r="2127" spans="1:20" x14ac:dyDescent="0.15">
      <c r="A2127" t="s">
        <v>12760</v>
      </c>
      <c r="B2127">
        <v>39163</v>
      </c>
      <c r="C2127" t="s">
        <v>12761</v>
      </c>
      <c r="D2127" t="str">
        <f t="shared" si="96"/>
        <v>Ohio</v>
      </c>
      <c r="E2127" t="str">
        <f t="shared" si="97"/>
        <v xml:space="preserve">Vinton </v>
      </c>
      <c r="F2127" t="s">
        <v>16063</v>
      </c>
      <c r="G2127" t="s">
        <v>840</v>
      </c>
      <c r="H2127" s="4" t="s">
        <v>8339</v>
      </c>
      <c r="I2127" s="1">
        <v>13435</v>
      </c>
      <c r="J2127" s="1">
        <v>13430</v>
      </c>
      <c r="K2127" s="1">
        <v>13415</v>
      </c>
      <c r="L2127" s="1">
        <v>13401</v>
      </c>
      <c r="M2127" s="1">
        <v>13232</v>
      </c>
      <c r="N2127" s="1">
        <v>13283</v>
      </c>
      <c r="O2127" s="1">
        <v>13186</v>
      </c>
      <c r="P2127" s="1">
        <v>13020</v>
      </c>
      <c r="Q2127" s="1">
        <v>12921</v>
      </c>
      <c r="T2127"/>
    </row>
    <row r="2128" spans="1:20" x14ac:dyDescent="0.15">
      <c r="A2128" t="s">
        <v>12762</v>
      </c>
      <c r="B2128">
        <v>39165</v>
      </c>
      <c r="C2128" t="s">
        <v>12763</v>
      </c>
      <c r="D2128" t="str">
        <f t="shared" si="96"/>
        <v>Ohio</v>
      </c>
      <c r="E2128" t="str">
        <f t="shared" si="97"/>
        <v xml:space="preserve">Warren </v>
      </c>
      <c r="F2128" t="s">
        <v>15238</v>
      </c>
      <c r="G2128" t="s">
        <v>840</v>
      </c>
      <c r="H2128" s="4" t="s">
        <v>8339</v>
      </c>
      <c r="I2128" s="1">
        <v>212693</v>
      </c>
      <c r="J2128" s="1">
        <v>212868</v>
      </c>
      <c r="K2128" s="1">
        <v>213531</v>
      </c>
      <c r="L2128" s="1">
        <v>215780</v>
      </c>
      <c r="M2128" s="1">
        <v>217788</v>
      </c>
      <c r="N2128" s="1">
        <v>219775</v>
      </c>
      <c r="O2128" s="1">
        <v>221856</v>
      </c>
      <c r="P2128" s="1">
        <v>224439</v>
      </c>
      <c r="Q2128" s="1">
        <v>227063</v>
      </c>
      <c r="T2128"/>
    </row>
    <row r="2129" spans="1:20" x14ac:dyDescent="0.15">
      <c r="A2129" t="s">
        <v>12764</v>
      </c>
      <c r="B2129">
        <v>39167</v>
      </c>
      <c r="C2129" t="s">
        <v>12765</v>
      </c>
      <c r="D2129" t="str">
        <f t="shared" si="96"/>
        <v>Ohio</v>
      </c>
      <c r="E2129" t="str">
        <f t="shared" si="97"/>
        <v xml:space="preserve">Washington </v>
      </c>
      <c r="F2129" t="s">
        <v>14893</v>
      </c>
      <c r="G2129" t="s">
        <v>840</v>
      </c>
      <c r="H2129" s="25" t="s">
        <v>613</v>
      </c>
      <c r="I2129" s="1">
        <v>61778</v>
      </c>
      <c r="J2129" s="1">
        <v>61778</v>
      </c>
      <c r="K2129" s="1">
        <v>61709</v>
      </c>
      <c r="L2129" s="1">
        <v>61546</v>
      </c>
      <c r="M2129" s="1">
        <v>61494</v>
      </c>
      <c r="N2129" s="1">
        <v>61395</v>
      </c>
      <c r="O2129" s="1">
        <v>61198</v>
      </c>
      <c r="P2129" s="1">
        <v>61071</v>
      </c>
      <c r="Q2129" s="1">
        <v>60610</v>
      </c>
      <c r="T2129"/>
    </row>
    <row r="2130" spans="1:20" x14ac:dyDescent="0.15">
      <c r="A2130" t="s">
        <v>12766</v>
      </c>
      <c r="B2130">
        <v>39169</v>
      </c>
      <c r="C2130" t="s">
        <v>12767</v>
      </c>
      <c r="D2130" t="str">
        <f t="shared" si="96"/>
        <v>Ohio</v>
      </c>
      <c r="E2130" t="str">
        <f t="shared" si="97"/>
        <v xml:space="preserve">Wayne </v>
      </c>
      <c r="F2130" t="s">
        <v>15239</v>
      </c>
      <c r="G2130" t="s">
        <v>840</v>
      </c>
      <c r="H2130" s="4" t="s">
        <v>8339</v>
      </c>
      <c r="I2130" s="1">
        <v>114520</v>
      </c>
      <c r="J2130" s="1">
        <v>114514</v>
      </c>
      <c r="K2130" s="1">
        <v>114433</v>
      </c>
      <c r="L2130" s="1">
        <v>114654</v>
      </c>
      <c r="M2130" s="1">
        <v>115045</v>
      </c>
      <c r="N2130" s="1">
        <v>115317</v>
      </c>
      <c r="O2130" s="1">
        <v>115796</v>
      </c>
      <c r="P2130" s="1">
        <v>116108</v>
      </c>
      <c r="Q2130" s="1">
        <v>116470</v>
      </c>
      <c r="T2130"/>
    </row>
    <row r="2131" spans="1:20" x14ac:dyDescent="0.15">
      <c r="A2131" t="s">
        <v>12768</v>
      </c>
      <c r="B2131">
        <v>39171</v>
      </c>
      <c r="C2131" t="s">
        <v>12769</v>
      </c>
      <c r="D2131" t="str">
        <f t="shared" si="96"/>
        <v>Ohio</v>
      </c>
      <c r="E2131" t="str">
        <f t="shared" si="97"/>
        <v xml:space="preserve">Williams </v>
      </c>
      <c r="F2131" t="s">
        <v>16030</v>
      </c>
      <c r="G2131" t="s">
        <v>840</v>
      </c>
      <c r="H2131" s="4" t="s">
        <v>8419</v>
      </c>
      <c r="I2131" s="1">
        <v>37642</v>
      </c>
      <c r="J2131" s="1">
        <v>37650</v>
      </c>
      <c r="K2131" s="1">
        <v>37535</v>
      </c>
      <c r="L2131" s="1">
        <v>37586</v>
      </c>
      <c r="M2131" s="1">
        <v>37553</v>
      </c>
      <c r="N2131" s="1">
        <v>37468</v>
      </c>
      <c r="O2131" s="1">
        <v>37233</v>
      </c>
      <c r="P2131" s="1">
        <v>37077</v>
      </c>
      <c r="Q2131" s="1">
        <v>37017</v>
      </c>
      <c r="T2131"/>
    </row>
    <row r="2132" spans="1:20" x14ac:dyDescent="0.15">
      <c r="A2132" t="s">
        <v>12770</v>
      </c>
      <c r="B2132">
        <v>39173</v>
      </c>
      <c r="C2132" t="s">
        <v>12771</v>
      </c>
      <c r="D2132" t="str">
        <f t="shared" si="96"/>
        <v>Ohio</v>
      </c>
      <c r="E2132" t="str">
        <f t="shared" si="97"/>
        <v xml:space="preserve">Wood </v>
      </c>
      <c r="F2132" t="s">
        <v>16064</v>
      </c>
      <c r="G2132" t="s">
        <v>840</v>
      </c>
      <c r="H2132" s="4" t="s">
        <v>8419</v>
      </c>
      <c r="I2132" s="1">
        <v>125488</v>
      </c>
      <c r="J2132" s="1">
        <v>125488</v>
      </c>
      <c r="K2132" s="1">
        <v>125939</v>
      </c>
      <c r="L2132" s="1">
        <v>127268</v>
      </c>
      <c r="M2132" s="1">
        <v>128609</v>
      </c>
      <c r="N2132" s="1">
        <v>129149</v>
      </c>
      <c r="O2132" s="1">
        <v>129509</v>
      </c>
      <c r="P2132" s="1">
        <v>129606</v>
      </c>
      <c r="Q2132" s="1">
        <v>130219</v>
      </c>
      <c r="T2132"/>
    </row>
    <row r="2133" spans="1:20" x14ac:dyDescent="0.15">
      <c r="A2133" t="s">
        <v>12772</v>
      </c>
      <c r="B2133">
        <v>39175</v>
      </c>
      <c r="C2133" t="s">
        <v>12773</v>
      </c>
      <c r="D2133" t="str">
        <f t="shared" si="96"/>
        <v>Ohio</v>
      </c>
      <c r="E2133" t="str">
        <f t="shared" si="97"/>
        <v xml:space="preserve">Wyandot </v>
      </c>
      <c r="F2133" t="s">
        <v>16065</v>
      </c>
      <c r="G2133" t="s">
        <v>840</v>
      </c>
      <c r="H2133" s="4" t="s">
        <v>8339</v>
      </c>
      <c r="I2133" s="1">
        <v>22615</v>
      </c>
      <c r="J2133" s="1">
        <v>22615</v>
      </c>
      <c r="K2133" s="1">
        <v>22592</v>
      </c>
      <c r="L2133" s="1">
        <v>22658</v>
      </c>
      <c r="M2133" s="1">
        <v>22595</v>
      </c>
      <c r="N2133" s="1">
        <v>22506</v>
      </c>
      <c r="O2133" s="1">
        <v>22335</v>
      </c>
      <c r="P2133" s="1">
        <v>22241</v>
      </c>
      <c r="Q2133" s="1">
        <v>22118</v>
      </c>
      <c r="T2133"/>
    </row>
    <row r="2134" spans="1:20" x14ac:dyDescent="0.15">
      <c r="A2134" t="s">
        <v>12774</v>
      </c>
      <c r="B2134">
        <v>40001</v>
      </c>
      <c r="C2134" t="s">
        <v>12775</v>
      </c>
      <c r="D2134" t="str">
        <f t="shared" si="96"/>
        <v>Oklahoma</v>
      </c>
      <c r="E2134" t="str">
        <f t="shared" si="97"/>
        <v xml:space="preserve">Adair </v>
      </c>
      <c r="F2134" t="s">
        <v>15377</v>
      </c>
      <c r="G2134" t="s">
        <v>498</v>
      </c>
      <c r="H2134" s="25" t="s">
        <v>213</v>
      </c>
      <c r="I2134" s="1">
        <v>22683</v>
      </c>
      <c r="J2134" s="1">
        <v>22683</v>
      </c>
      <c r="K2134" s="1">
        <v>22732</v>
      </c>
      <c r="L2134" s="1">
        <v>22518</v>
      </c>
      <c r="M2134" s="1">
        <v>22252</v>
      </c>
      <c r="N2134" s="1">
        <v>22233</v>
      </c>
      <c r="O2134" s="1">
        <v>22171</v>
      </c>
      <c r="P2134" s="1">
        <v>22050</v>
      </c>
      <c r="Q2134" s="1">
        <v>22098</v>
      </c>
      <c r="S2134" s="14"/>
      <c r="T2134" s="15"/>
    </row>
    <row r="2135" spans="1:20" x14ac:dyDescent="0.15">
      <c r="A2135" t="s">
        <v>12776</v>
      </c>
      <c r="B2135">
        <v>40003</v>
      </c>
      <c r="C2135" t="s">
        <v>12777</v>
      </c>
      <c r="D2135" t="str">
        <f t="shared" si="96"/>
        <v>Oklahoma</v>
      </c>
      <c r="E2135" t="str">
        <f t="shared" si="97"/>
        <v xml:space="preserve">Alfalfa </v>
      </c>
      <c r="F2135" t="s">
        <v>16066</v>
      </c>
      <c r="G2135" t="s">
        <v>498</v>
      </c>
      <c r="H2135" s="4" t="s">
        <v>217</v>
      </c>
      <c r="I2135" s="1">
        <v>5642</v>
      </c>
      <c r="J2135" s="1">
        <v>5642</v>
      </c>
      <c r="K2135" s="1">
        <v>5632</v>
      </c>
      <c r="L2135" s="1">
        <v>5646</v>
      </c>
      <c r="M2135" s="1">
        <v>5653</v>
      </c>
      <c r="N2135" s="1">
        <v>5824</v>
      </c>
      <c r="O2135" s="1">
        <v>5777</v>
      </c>
      <c r="P2135" s="1">
        <v>5840</v>
      </c>
      <c r="Q2135" s="1">
        <v>5827</v>
      </c>
      <c r="S2135" s="14"/>
      <c r="T2135" s="15"/>
    </row>
    <row r="2136" spans="1:20" x14ac:dyDescent="0.15">
      <c r="A2136" t="s">
        <v>12778</v>
      </c>
      <c r="B2136">
        <v>40005</v>
      </c>
      <c r="C2136" t="s">
        <v>12779</v>
      </c>
      <c r="D2136" t="str">
        <f t="shared" si="96"/>
        <v>Oklahoma</v>
      </c>
      <c r="E2136" t="str">
        <f t="shared" si="97"/>
        <v xml:space="preserve">Atoka </v>
      </c>
      <c r="F2136" t="s">
        <v>16067</v>
      </c>
      <c r="G2136" t="s">
        <v>498</v>
      </c>
      <c r="H2136" s="4" t="s">
        <v>213</v>
      </c>
      <c r="I2136" s="1">
        <v>14182</v>
      </c>
      <c r="J2136" s="1">
        <v>14183</v>
      </c>
      <c r="K2136" s="1">
        <v>14163</v>
      </c>
      <c r="L2136" s="1">
        <v>14121</v>
      </c>
      <c r="M2136" s="1">
        <v>13978</v>
      </c>
      <c r="N2136" s="1">
        <v>13815</v>
      </c>
      <c r="O2136" s="1">
        <v>13846</v>
      </c>
      <c r="P2136" s="1">
        <v>13786</v>
      </c>
      <c r="Q2136" s="1">
        <v>13810</v>
      </c>
      <c r="T2136"/>
    </row>
    <row r="2137" spans="1:20" x14ac:dyDescent="0.15">
      <c r="A2137" t="s">
        <v>12780</v>
      </c>
      <c r="B2137">
        <v>40007</v>
      </c>
      <c r="C2137" t="s">
        <v>12781</v>
      </c>
      <c r="D2137" t="str">
        <f t="shared" si="96"/>
        <v>Oklahoma</v>
      </c>
      <c r="E2137" t="str">
        <f t="shared" si="97"/>
        <v xml:space="preserve">Beaver </v>
      </c>
      <c r="F2137" t="s">
        <v>16068</v>
      </c>
      <c r="G2137" t="s">
        <v>498</v>
      </c>
      <c r="H2137" s="33" t="s">
        <v>16756</v>
      </c>
      <c r="I2137" s="1">
        <v>5636</v>
      </c>
      <c r="J2137" s="1">
        <v>5636</v>
      </c>
      <c r="K2137" s="1">
        <v>5638</v>
      </c>
      <c r="L2137" s="1">
        <v>5631</v>
      </c>
      <c r="M2137" s="1">
        <v>5584</v>
      </c>
      <c r="N2137" s="1">
        <v>5533</v>
      </c>
      <c r="O2137" s="1">
        <v>5479</v>
      </c>
      <c r="P2137" s="1">
        <v>5415</v>
      </c>
      <c r="Q2137" s="1">
        <v>5382</v>
      </c>
      <c r="T2137"/>
    </row>
    <row r="2138" spans="1:20" x14ac:dyDescent="0.15">
      <c r="A2138" t="s">
        <v>12782</v>
      </c>
      <c r="B2138">
        <v>40009</v>
      </c>
      <c r="C2138" t="s">
        <v>12783</v>
      </c>
      <c r="D2138" t="str">
        <f t="shared" si="96"/>
        <v>Oklahoma</v>
      </c>
      <c r="E2138" t="str">
        <f t="shared" si="97"/>
        <v xml:space="preserve">Beckham </v>
      </c>
      <c r="F2138" t="s">
        <v>16069</v>
      </c>
      <c r="G2138" t="s">
        <v>498</v>
      </c>
      <c r="H2138" s="4" t="s">
        <v>217</v>
      </c>
      <c r="I2138" s="1">
        <v>22119</v>
      </c>
      <c r="J2138" s="1">
        <v>22119</v>
      </c>
      <c r="K2138" s="1">
        <v>22053</v>
      </c>
      <c r="L2138" s="1">
        <v>22323</v>
      </c>
      <c r="M2138" s="1">
        <v>23123</v>
      </c>
      <c r="N2138" s="1">
        <v>23521</v>
      </c>
      <c r="O2138" s="1">
        <v>23661</v>
      </c>
      <c r="P2138" s="1">
        <v>23628</v>
      </c>
      <c r="Q2138" s="1">
        <v>22519</v>
      </c>
      <c r="T2138"/>
    </row>
    <row r="2139" spans="1:20" x14ac:dyDescent="0.15">
      <c r="A2139" t="s">
        <v>12784</v>
      </c>
      <c r="B2139">
        <v>40011</v>
      </c>
      <c r="C2139" t="s">
        <v>12785</v>
      </c>
      <c r="D2139" t="str">
        <f t="shared" si="96"/>
        <v>Oklahoma</v>
      </c>
      <c r="E2139" t="str">
        <f t="shared" si="97"/>
        <v xml:space="preserve">Blaine </v>
      </c>
      <c r="F2139" t="s">
        <v>15255</v>
      </c>
      <c r="G2139" t="s">
        <v>498</v>
      </c>
      <c r="H2139" s="4" t="s">
        <v>217</v>
      </c>
      <c r="I2139" s="1">
        <v>11943</v>
      </c>
      <c r="J2139" s="1">
        <v>11943</v>
      </c>
      <c r="K2139" s="1">
        <v>9898</v>
      </c>
      <c r="L2139" s="1">
        <v>9683</v>
      </c>
      <c r="M2139" s="1">
        <v>9814</v>
      </c>
      <c r="N2139" s="1">
        <v>9784</v>
      </c>
      <c r="O2139" s="1">
        <v>9854</v>
      </c>
      <c r="P2139" s="1">
        <v>9788</v>
      </c>
      <c r="Q2139" s="1">
        <v>9643</v>
      </c>
      <c r="T2139"/>
    </row>
    <row r="2140" spans="1:20" x14ac:dyDescent="0.15">
      <c r="A2140" t="s">
        <v>12786</v>
      </c>
      <c r="B2140">
        <v>40013</v>
      </c>
      <c r="C2140" t="s">
        <v>12787</v>
      </c>
      <c r="D2140" t="str">
        <f t="shared" si="96"/>
        <v>Oklahoma</v>
      </c>
      <c r="E2140" t="str">
        <f t="shared" si="97"/>
        <v xml:space="preserve">Bryan </v>
      </c>
      <c r="F2140" t="s">
        <v>15149</v>
      </c>
      <c r="G2140" t="s">
        <v>498</v>
      </c>
      <c r="H2140" s="4" t="s">
        <v>213</v>
      </c>
      <c r="I2140" s="1">
        <v>42416</v>
      </c>
      <c r="J2140" s="1">
        <v>42416</v>
      </c>
      <c r="K2140" s="1">
        <v>42626</v>
      </c>
      <c r="L2140" s="1">
        <v>43135</v>
      </c>
      <c r="M2140" s="1">
        <v>43458</v>
      </c>
      <c r="N2140" s="1">
        <v>44166</v>
      </c>
      <c r="O2140" s="1">
        <v>44459</v>
      </c>
      <c r="P2140" s="1">
        <v>44987</v>
      </c>
      <c r="Q2140" s="1">
        <v>45573</v>
      </c>
      <c r="T2140"/>
    </row>
    <row r="2141" spans="1:20" x14ac:dyDescent="0.15">
      <c r="A2141" t="s">
        <v>12788</v>
      </c>
      <c r="B2141">
        <v>40015</v>
      </c>
      <c r="C2141" t="s">
        <v>12789</v>
      </c>
      <c r="D2141" t="str">
        <f t="shared" si="96"/>
        <v>Oklahoma</v>
      </c>
      <c r="E2141" t="str">
        <f t="shared" si="97"/>
        <v xml:space="preserve">Caddo </v>
      </c>
      <c r="F2141" t="s">
        <v>16070</v>
      </c>
      <c r="G2141" t="s">
        <v>498</v>
      </c>
      <c r="H2141" s="4" t="s">
        <v>217</v>
      </c>
      <c r="I2141" s="1">
        <v>29600</v>
      </c>
      <c r="J2141" s="1">
        <v>29600</v>
      </c>
      <c r="K2141" s="1">
        <v>29676</v>
      </c>
      <c r="L2141" s="1">
        <v>29611</v>
      </c>
      <c r="M2141" s="1">
        <v>29680</v>
      </c>
      <c r="N2141" s="1">
        <v>29509</v>
      </c>
      <c r="O2141" s="1">
        <v>29407</v>
      </c>
      <c r="P2141" s="1">
        <v>29398</v>
      </c>
      <c r="Q2141" s="1">
        <v>29557</v>
      </c>
      <c r="T2141"/>
    </row>
    <row r="2142" spans="1:20" x14ac:dyDescent="0.15">
      <c r="A2142" t="s">
        <v>12790</v>
      </c>
      <c r="B2142">
        <v>40017</v>
      </c>
      <c r="C2142" t="s">
        <v>12791</v>
      </c>
      <c r="D2142" t="str">
        <f t="shared" si="96"/>
        <v>Oklahoma</v>
      </c>
      <c r="E2142" t="str">
        <f t="shared" si="97"/>
        <v xml:space="preserve">Canadian </v>
      </c>
      <c r="F2142" t="s">
        <v>16071</v>
      </c>
      <c r="G2142" t="s">
        <v>498</v>
      </c>
      <c r="H2142" s="4" t="s">
        <v>217</v>
      </c>
      <c r="I2142" s="1">
        <v>115541</v>
      </c>
      <c r="J2142" s="1">
        <v>115541</v>
      </c>
      <c r="K2142" s="1">
        <v>116332</v>
      </c>
      <c r="L2142" s="1">
        <v>119438</v>
      </c>
      <c r="M2142" s="1">
        <v>122543</v>
      </c>
      <c r="N2142" s="1">
        <v>126061</v>
      </c>
      <c r="O2142" s="1">
        <v>129437</v>
      </c>
      <c r="P2142" s="1">
        <v>133283</v>
      </c>
      <c r="Q2142" s="1">
        <v>136532</v>
      </c>
      <c r="T2142"/>
    </row>
    <row r="2143" spans="1:20" x14ac:dyDescent="0.15">
      <c r="A2143" t="s">
        <v>12792</v>
      </c>
      <c r="B2143">
        <v>40019</v>
      </c>
      <c r="C2143" t="s">
        <v>12793</v>
      </c>
      <c r="D2143" t="str">
        <f t="shared" si="96"/>
        <v>Oklahoma</v>
      </c>
      <c r="E2143" t="str">
        <f t="shared" si="97"/>
        <v xml:space="preserve">Carter </v>
      </c>
      <c r="F2143" t="s">
        <v>15502</v>
      </c>
      <c r="G2143" t="s">
        <v>498</v>
      </c>
      <c r="H2143" s="4" t="s">
        <v>213</v>
      </c>
      <c r="I2143" s="1">
        <v>47557</v>
      </c>
      <c r="J2143" s="1">
        <v>47726</v>
      </c>
      <c r="K2143" s="1">
        <v>47791</v>
      </c>
      <c r="L2143" s="1">
        <v>48085</v>
      </c>
      <c r="M2143" s="1">
        <v>48099</v>
      </c>
      <c r="N2143" s="1">
        <v>48590</v>
      </c>
      <c r="O2143" s="1">
        <v>48738</v>
      </c>
      <c r="P2143" s="1">
        <v>48666</v>
      </c>
      <c r="Q2143" s="1">
        <v>48556</v>
      </c>
      <c r="T2143"/>
    </row>
    <row r="2144" spans="1:20" x14ac:dyDescent="0.15">
      <c r="A2144" t="s">
        <v>12794</v>
      </c>
      <c r="B2144">
        <v>40021</v>
      </c>
      <c r="C2144" t="s">
        <v>12795</v>
      </c>
      <c r="D2144" t="str">
        <f t="shared" si="96"/>
        <v>Oklahoma</v>
      </c>
      <c r="E2144" t="str">
        <f t="shared" si="97"/>
        <v xml:space="preserve">Cherokee </v>
      </c>
      <c r="F2144" t="s">
        <v>14838</v>
      </c>
      <c r="G2144" t="s">
        <v>498</v>
      </c>
      <c r="H2144" s="4" t="s">
        <v>213</v>
      </c>
      <c r="I2144" s="1">
        <v>46987</v>
      </c>
      <c r="J2144" s="1">
        <v>46985</v>
      </c>
      <c r="K2144" s="1">
        <v>47118</v>
      </c>
      <c r="L2144" s="1">
        <v>47740</v>
      </c>
      <c r="M2144" s="1">
        <v>48051</v>
      </c>
      <c r="N2144" s="1">
        <v>47923</v>
      </c>
      <c r="O2144" s="1">
        <v>48294</v>
      </c>
      <c r="P2144" s="1">
        <v>48369</v>
      </c>
      <c r="Q2144" s="1">
        <v>48700</v>
      </c>
      <c r="T2144"/>
    </row>
    <row r="2145" spans="1:20" x14ac:dyDescent="0.15">
      <c r="A2145" t="s">
        <v>12796</v>
      </c>
      <c r="B2145">
        <v>40023</v>
      </c>
      <c r="C2145" t="s">
        <v>12797</v>
      </c>
      <c r="D2145" t="str">
        <f t="shared" si="96"/>
        <v>Oklahoma</v>
      </c>
      <c r="E2145" t="str">
        <f t="shared" si="97"/>
        <v xml:space="preserve">Choctaw </v>
      </c>
      <c r="F2145" t="s">
        <v>14840</v>
      </c>
      <c r="G2145" t="s">
        <v>498</v>
      </c>
      <c r="H2145" s="4" t="s">
        <v>213</v>
      </c>
      <c r="I2145" s="1">
        <v>15205</v>
      </c>
      <c r="J2145" s="1">
        <v>15205</v>
      </c>
      <c r="K2145" s="1">
        <v>15228</v>
      </c>
      <c r="L2145" s="1">
        <v>15248</v>
      </c>
      <c r="M2145" s="1">
        <v>15173</v>
      </c>
      <c r="N2145" s="1">
        <v>15064</v>
      </c>
      <c r="O2145" s="1">
        <v>15126</v>
      </c>
      <c r="P2145" s="1">
        <v>15005</v>
      </c>
      <c r="Q2145" s="1">
        <v>14885</v>
      </c>
      <c r="T2145"/>
    </row>
    <row r="2146" spans="1:20" x14ac:dyDescent="0.15">
      <c r="A2146" t="s">
        <v>12798</v>
      </c>
      <c r="B2146">
        <v>40025</v>
      </c>
      <c r="C2146" t="s">
        <v>12799</v>
      </c>
      <c r="D2146" t="str">
        <f t="shared" si="96"/>
        <v>Oklahoma</v>
      </c>
      <c r="E2146" t="str">
        <f t="shared" si="97"/>
        <v xml:space="preserve">Cimarron </v>
      </c>
      <c r="F2146" t="s">
        <v>16072</v>
      </c>
      <c r="G2146" t="s">
        <v>498</v>
      </c>
      <c r="H2146" s="25" t="s">
        <v>16756</v>
      </c>
      <c r="I2146" s="1">
        <v>2475</v>
      </c>
      <c r="J2146" s="1">
        <v>2475</v>
      </c>
      <c r="K2146" s="1">
        <v>2457</v>
      </c>
      <c r="L2146" s="1">
        <v>2484</v>
      </c>
      <c r="M2146" s="1">
        <v>2392</v>
      </c>
      <c r="N2146" s="1">
        <v>2320</v>
      </c>
      <c r="O2146" s="1">
        <v>2271</v>
      </c>
      <c r="P2146" s="1">
        <v>2200</v>
      </c>
      <c r="Q2146" s="1">
        <v>2162</v>
      </c>
      <c r="T2146"/>
    </row>
    <row r="2147" spans="1:20" x14ac:dyDescent="0.15">
      <c r="A2147" t="s">
        <v>12800</v>
      </c>
      <c r="B2147">
        <v>40027</v>
      </c>
      <c r="C2147" t="s">
        <v>12801</v>
      </c>
      <c r="D2147" t="str">
        <f t="shared" si="96"/>
        <v>Oklahoma</v>
      </c>
      <c r="E2147" t="str">
        <f t="shared" si="97"/>
        <v xml:space="preserve">Cleveland </v>
      </c>
      <c r="F2147" t="s">
        <v>14919</v>
      </c>
      <c r="G2147" t="s">
        <v>498</v>
      </c>
      <c r="H2147" s="4" t="s">
        <v>213</v>
      </c>
      <c r="I2147" s="1">
        <v>255755</v>
      </c>
      <c r="J2147" s="1">
        <v>255761</v>
      </c>
      <c r="K2147" s="1">
        <v>256923</v>
      </c>
      <c r="L2147" s="1">
        <v>261950</v>
      </c>
      <c r="M2147" s="1">
        <v>266199</v>
      </c>
      <c r="N2147" s="1">
        <v>270015</v>
      </c>
      <c r="O2147" s="1">
        <v>270008</v>
      </c>
      <c r="P2147" s="1">
        <v>274213</v>
      </c>
      <c r="Q2147" s="1">
        <v>278655</v>
      </c>
      <c r="T2147"/>
    </row>
    <row r="2148" spans="1:20" x14ac:dyDescent="0.15">
      <c r="A2148" t="s">
        <v>12802</v>
      </c>
      <c r="B2148">
        <v>40029</v>
      </c>
      <c r="C2148" t="s">
        <v>12803</v>
      </c>
      <c r="D2148" t="str">
        <f t="shared" si="96"/>
        <v>Oklahoma</v>
      </c>
      <c r="E2148" t="str">
        <f t="shared" si="97"/>
        <v xml:space="preserve">Coal </v>
      </c>
      <c r="F2148" t="s">
        <v>16073</v>
      </c>
      <c r="G2148" t="s">
        <v>498</v>
      </c>
      <c r="H2148" s="4" t="s">
        <v>213</v>
      </c>
      <c r="I2148" s="1">
        <v>5925</v>
      </c>
      <c r="J2148" s="1">
        <v>5925</v>
      </c>
      <c r="K2148" s="1">
        <v>5894</v>
      </c>
      <c r="L2148" s="1">
        <v>5936</v>
      </c>
      <c r="M2148" s="1">
        <v>5906</v>
      </c>
      <c r="N2148" s="1">
        <v>5796</v>
      </c>
      <c r="O2148" s="1">
        <v>5778</v>
      </c>
      <c r="P2148" s="1">
        <v>5645</v>
      </c>
      <c r="Q2148" s="1">
        <v>5651</v>
      </c>
      <c r="T2148"/>
    </row>
    <row r="2149" spans="1:20" x14ac:dyDescent="0.15">
      <c r="A2149" t="s">
        <v>12804</v>
      </c>
      <c r="B2149">
        <v>40031</v>
      </c>
      <c r="C2149" t="s">
        <v>12805</v>
      </c>
      <c r="D2149" t="str">
        <f t="shared" si="96"/>
        <v>Oklahoma</v>
      </c>
      <c r="E2149" t="str">
        <f t="shared" si="97"/>
        <v xml:space="preserve">Comanche </v>
      </c>
      <c r="F2149" t="s">
        <v>15430</v>
      </c>
      <c r="G2149" t="s">
        <v>498</v>
      </c>
      <c r="H2149" s="4" t="s">
        <v>217</v>
      </c>
      <c r="I2149" s="1">
        <v>124098</v>
      </c>
      <c r="J2149" s="1">
        <v>124098</v>
      </c>
      <c r="K2149" s="1">
        <v>125387</v>
      </c>
      <c r="L2149" s="1">
        <v>126096</v>
      </c>
      <c r="M2149" s="1">
        <v>126609</v>
      </c>
      <c r="N2149" s="1">
        <v>125014</v>
      </c>
      <c r="O2149" s="1">
        <v>124962</v>
      </c>
      <c r="P2149" s="1">
        <v>124196</v>
      </c>
      <c r="Q2149" s="1">
        <v>122136</v>
      </c>
      <c r="T2149"/>
    </row>
    <row r="2150" spans="1:20" x14ac:dyDescent="0.15">
      <c r="A2150" t="s">
        <v>12806</v>
      </c>
      <c r="B2150">
        <v>40033</v>
      </c>
      <c r="C2150" t="s">
        <v>12807</v>
      </c>
      <c r="D2150" t="str">
        <f t="shared" si="96"/>
        <v>Oklahoma</v>
      </c>
      <c r="E2150" t="str">
        <f t="shared" si="97"/>
        <v xml:space="preserve">Cotton </v>
      </c>
      <c r="F2150" t="s">
        <v>16074</v>
      </c>
      <c r="G2150" t="s">
        <v>498</v>
      </c>
      <c r="H2150" s="4" t="s">
        <v>217</v>
      </c>
      <c r="I2150" s="1">
        <v>6193</v>
      </c>
      <c r="J2150" s="1">
        <v>6193</v>
      </c>
      <c r="K2150" s="1">
        <v>6174</v>
      </c>
      <c r="L2150" s="1">
        <v>6159</v>
      </c>
      <c r="M2150" s="1">
        <v>6146</v>
      </c>
      <c r="N2150" s="1">
        <v>6140</v>
      </c>
      <c r="O2150" s="1">
        <v>6109</v>
      </c>
      <c r="P2150" s="1">
        <v>5972</v>
      </c>
      <c r="Q2150" s="1">
        <v>5941</v>
      </c>
      <c r="T2150"/>
    </row>
    <row r="2151" spans="1:20" x14ac:dyDescent="0.15">
      <c r="A2151" t="s">
        <v>12808</v>
      </c>
      <c r="B2151">
        <v>40035</v>
      </c>
      <c r="C2151" t="s">
        <v>12809</v>
      </c>
      <c r="D2151" t="str">
        <f t="shared" si="96"/>
        <v>Oklahoma</v>
      </c>
      <c r="E2151" t="str">
        <f t="shared" si="97"/>
        <v xml:space="preserve">Craig </v>
      </c>
      <c r="F2151" t="s">
        <v>16075</v>
      </c>
      <c r="G2151" t="s">
        <v>498</v>
      </c>
      <c r="H2151" s="4" t="s">
        <v>217</v>
      </c>
      <c r="I2151" s="1">
        <v>15029</v>
      </c>
      <c r="J2151" s="1">
        <v>15025</v>
      </c>
      <c r="K2151" s="1">
        <v>15059</v>
      </c>
      <c r="L2151" s="1">
        <v>14938</v>
      </c>
      <c r="M2151" s="1">
        <v>14720</v>
      </c>
      <c r="N2151" s="1">
        <v>14656</v>
      </c>
      <c r="O2151" s="1">
        <v>14585</v>
      </c>
      <c r="P2151" s="1">
        <v>14830</v>
      </c>
      <c r="Q2151" s="1">
        <v>14625</v>
      </c>
      <c r="T2151"/>
    </row>
    <row r="2152" spans="1:20" x14ac:dyDescent="0.15">
      <c r="A2152" t="s">
        <v>12810</v>
      </c>
      <c r="B2152">
        <v>40037</v>
      </c>
      <c r="C2152" t="s">
        <v>12811</v>
      </c>
      <c r="D2152" t="str">
        <f t="shared" si="96"/>
        <v>Oklahoma</v>
      </c>
      <c r="E2152" t="str">
        <f t="shared" si="97"/>
        <v xml:space="preserve">Creek </v>
      </c>
      <c r="F2152" t="s">
        <v>16076</v>
      </c>
      <c r="G2152" t="s">
        <v>498</v>
      </c>
      <c r="H2152" s="25" t="s">
        <v>16756</v>
      </c>
      <c r="I2152" s="1">
        <v>69967</v>
      </c>
      <c r="J2152" s="1">
        <v>69967</v>
      </c>
      <c r="K2152" s="1">
        <v>70203</v>
      </c>
      <c r="L2152" s="1">
        <v>70687</v>
      </c>
      <c r="M2152" s="1">
        <v>70889</v>
      </c>
      <c r="N2152" s="1">
        <v>70753</v>
      </c>
      <c r="O2152" s="1">
        <v>70724</v>
      </c>
      <c r="P2152" s="1">
        <v>70975</v>
      </c>
      <c r="Q2152" s="1">
        <v>71312</v>
      </c>
      <c r="T2152"/>
    </row>
    <row r="2153" spans="1:20" x14ac:dyDescent="0.15">
      <c r="A2153" t="s">
        <v>12812</v>
      </c>
      <c r="B2153">
        <v>40039</v>
      </c>
      <c r="C2153" t="s">
        <v>12813</v>
      </c>
      <c r="D2153" t="str">
        <f t="shared" si="96"/>
        <v>Oklahoma</v>
      </c>
      <c r="E2153" t="str">
        <f t="shared" si="97"/>
        <v xml:space="preserve">Custer </v>
      </c>
      <c r="F2153" t="s">
        <v>15037</v>
      </c>
      <c r="G2153" t="s">
        <v>498</v>
      </c>
      <c r="H2153" s="4" t="s">
        <v>217</v>
      </c>
      <c r="I2153" s="1">
        <v>27469</v>
      </c>
      <c r="J2153" s="1">
        <v>27469</v>
      </c>
      <c r="K2153" s="1">
        <v>27490</v>
      </c>
      <c r="L2153" s="1">
        <v>27722</v>
      </c>
      <c r="M2153" s="1">
        <v>28511</v>
      </c>
      <c r="N2153" s="1">
        <v>29298</v>
      </c>
      <c r="O2153" s="1">
        <v>29522</v>
      </c>
      <c r="P2153" s="1">
        <v>29614</v>
      </c>
      <c r="Q2153" s="1">
        <v>29293</v>
      </c>
      <c r="T2153"/>
    </row>
    <row r="2154" spans="1:20" x14ac:dyDescent="0.15">
      <c r="A2154" t="s">
        <v>12814</v>
      </c>
      <c r="B2154">
        <v>40041</v>
      </c>
      <c r="C2154" t="s">
        <v>12815</v>
      </c>
      <c r="D2154" t="str">
        <f t="shared" si="96"/>
        <v>Oklahoma</v>
      </c>
      <c r="E2154" t="str">
        <f t="shared" si="97"/>
        <v xml:space="preserve">Delaware </v>
      </c>
      <c r="F2154" t="s">
        <v>15341</v>
      </c>
      <c r="G2154" t="s">
        <v>498</v>
      </c>
      <c r="H2154" s="25" t="s">
        <v>16756</v>
      </c>
      <c r="I2154" s="1">
        <v>41487</v>
      </c>
      <c r="J2154" s="1">
        <v>41489</v>
      </c>
      <c r="K2154" s="1">
        <v>41542</v>
      </c>
      <c r="L2154" s="1">
        <v>41411</v>
      </c>
      <c r="M2154" s="1">
        <v>41397</v>
      </c>
      <c r="N2154" s="1">
        <v>41379</v>
      </c>
      <c r="O2154" s="1">
        <v>41409</v>
      </c>
      <c r="P2154" s="1">
        <v>41384</v>
      </c>
      <c r="Q2154" s="1">
        <v>41598</v>
      </c>
      <c r="T2154"/>
    </row>
    <row r="2155" spans="1:20" x14ac:dyDescent="0.15">
      <c r="A2155" t="s">
        <v>12816</v>
      </c>
      <c r="B2155">
        <v>40043</v>
      </c>
      <c r="C2155" t="s">
        <v>12817</v>
      </c>
      <c r="D2155" t="str">
        <f t="shared" si="96"/>
        <v>Oklahoma</v>
      </c>
      <c r="E2155" t="str">
        <f t="shared" si="97"/>
        <v xml:space="preserve">Dewey </v>
      </c>
      <c r="F2155" t="s">
        <v>16077</v>
      </c>
      <c r="G2155" t="s">
        <v>498</v>
      </c>
      <c r="H2155" s="4" t="s">
        <v>217</v>
      </c>
      <c r="I2155" s="1">
        <v>4810</v>
      </c>
      <c r="J2155" s="1">
        <v>4810</v>
      </c>
      <c r="K2155" s="1">
        <v>4825</v>
      </c>
      <c r="L2155" s="1">
        <v>4760</v>
      </c>
      <c r="M2155" s="1">
        <v>4786</v>
      </c>
      <c r="N2155" s="1">
        <v>4827</v>
      </c>
      <c r="O2155" s="1">
        <v>4934</v>
      </c>
      <c r="P2155" s="1">
        <v>4944</v>
      </c>
      <c r="Q2155" s="1">
        <v>4819</v>
      </c>
      <c r="T2155"/>
    </row>
    <row r="2156" spans="1:20" x14ac:dyDescent="0.15">
      <c r="A2156" t="s">
        <v>12818</v>
      </c>
      <c r="B2156">
        <v>40045</v>
      </c>
      <c r="C2156" t="s">
        <v>12819</v>
      </c>
      <c r="D2156" t="str">
        <f t="shared" si="96"/>
        <v>Oklahoma</v>
      </c>
      <c r="E2156" t="str">
        <f t="shared" si="97"/>
        <v xml:space="preserve">Ellis </v>
      </c>
      <c r="F2156" t="s">
        <v>15434</v>
      </c>
      <c r="G2156" t="s">
        <v>498</v>
      </c>
      <c r="H2156" s="4" t="s">
        <v>217</v>
      </c>
      <c r="I2156" s="1">
        <v>4151</v>
      </c>
      <c r="J2156" s="1">
        <v>4151</v>
      </c>
      <c r="K2156" s="1">
        <v>4149</v>
      </c>
      <c r="L2156" s="1">
        <v>4042</v>
      </c>
      <c r="M2156" s="1">
        <v>4069</v>
      </c>
      <c r="N2156" s="1">
        <v>4129</v>
      </c>
      <c r="O2156" s="1">
        <v>4112</v>
      </c>
      <c r="P2156" s="1">
        <v>4227</v>
      </c>
      <c r="Q2156" s="1">
        <v>4080</v>
      </c>
      <c r="T2156"/>
    </row>
    <row r="2157" spans="1:20" x14ac:dyDescent="0.15">
      <c r="A2157" t="s">
        <v>12820</v>
      </c>
      <c r="B2157">
        <v>40047</v>
      </c>
      <c r="C2157" t="s">
        <v>12821</v>
      </c>
      <c r="D2157" t="str">
        <f t="shared" si="96"/>
        <v>Oklahoma</v>
      </c>
      <c r="E2157" t="str">
        <f t="shared" si="97"/>
        <v xml:space="preserve">Garfield </v>
      </c>
      <c r="F2157" t="s">
        <v>15046</v>
      </c>
      <c r="G2157" t="s">
        <v>498</v>
      </c>
      <c r="H2157" s="4" t="s">
        <v>217</v>
      </c>
      <c r="I2157" s="1">
        <v>60580</v>
      </c>
      <c r="J2157" s="1">
        <v>60580</v>
      </c>
      <c r="K2157" s="1">
        <v>60758</v>
      </c>
      <c r="L2157" s="1">
        <v>60706</v>
      </c>
      <c r="M2157" s="1">
        <v>61278</v>
      </c>
      <c r="N2157" s="1">
        <v>62326</v>
      </c>
      <c r="O2157" s="1">
        <v>62839</v>
      </c>
      <c r="P2157" s="1">
        <v>63360</v>
      </c>
      <c r="Q2157" s="1">
        <v>62603</v>
      </c>
      <c r="T2157"/>
    </row>
    <row r="2158" spans="1:20" x14ac:dyDescent="0.15">
      <c r="A2158" t="s">
        <v>12822</v>
      </c>
      <c r="B2158">
        <v>40049</v>
      </c>
      <c r="C2158" t="s">
        <v>12823</v>
      </c>
      <c r="D2158" t="str">
        <f t="shared" si="96"/>
        <v>Oklahoma</v>
      </c>
      <c r="E2158" t="str">
        <f t="shared" si="97"/>
        <v xml:space="preserve">Garvin </v>
      </c>
      <c r="F2158" t="s">
        <v>16078</v>
      </c>
      <c r="G2158" t="s">
        <v>498</v>
      </c>
      <c r="H2158" s="4" t="s">
        <v>213</v>
      </c>
      <c r="I2158" s="1">
        <v>27576</v>
      </c>
      <c r="J2158" s="1">
        <v>27576</v>
      </c>
      <c r="K2158" s="1">
        <v>27552</v>
      </c>
      <c r="L2158" s="1">
        <v>27381</v>
      </c>
      <c r="M2158" s="1">
        <v>27302</v>
      </c>
      <c r="N2158" s="1">
        <v>27380</v>
      </c>
      <c r="O2158" s="1">
        <v>27533</v>
      </c>
      <c r="P2158" s="1">
        <v>27795</v>
      </c>
      <c r="Q2158" s="1">
        <v>27838</v>
      </c>
      <c r="T2158"/>
    </row>
    <row r="2159" spans="1:20" x14ac:dyDescent="0.15">
      <c r="A2159" t="s">
        <v>12824</v>
      </c>
      <c r="B2159">
        <v>40051</v>
      </c>
      <c r="C2159" t="s">
        <v>12825</v>
      </c>
      <c r="D2159" t="str">
        <f t="shared" si="96"/>
        <v>Oklahoma</v>
      </c>
      <c r="E2159" t="str">
        <f t="shared" si="97"/>
        <v xml:space="preserve">Grady </v>
      </c>
      <c r="F2159" t="s">
        <v>15185</v>
      </c>
      <c r="G2159" t="s">
        <v>498</v>
      </c>
      <c r="H2159" s="4" t="s">
        <v>217</v>
      </c>
      <c r="I2159" s="1">
        <v>52431</v>
      </c>
      <c r="J2159" s="1">
        <v>52430</v>
      </c>
      <c r="K2159" s="1">
        <v>52481</v>
      </c>
      <c r="L2159" s="1">
        <v>52760</v>
      </c>
      <c r="M2159" s="1">
        <v>53054</v>
      </c>
      <c r="N2159" s="1">
        <v>53662</v>
      </c>
      <c r="O2159" s="1">
        <v>53848</v>
      </c>
      <c r="P2159" s="1">
        <v>54556</v>
      </c>
      <c r="Q2159" s="1">
        <v>54655</v>
      </c>
      <c r="T2159"/>
    </row>
    <row r="2160" spans="1:20" x14ac:dyDescent="0.15">
      <c r="A2160" t="s">
        <v>12826</v>
      </c>
      <c r="B2160">
        <v>40053</v>
      </c>
      <c r="C2160" t="s">
        <v>12827</v>
      </c>
      <c r="D2160" t="str">
        <f t="shared" si="96"/>
        <v>Oklahoma</v>
      </c>
      <c r="E2160" t="str">
        <f t="shared" si="97"/>
        <v xml:space="preserve">Grant </v>
      </c>
      <c r="F2160" t="s">
        <v>14931</v>
      </c>
      <c r="G2160" t="s">
        <v>498</v>
      </c>
      <c r="H2160" s="4" t="s">
        <v>217</v>
      </c>
      <c r="I2160" s="1">
        <v>4527</v>
      </c>
      <c r="J2160" s="1">
        <v>4527</v>
      </c>
      <c r="K2160" s="1">
        <v>4535</v>
      </c>
      <c r="L2160" s="1">
        <v>4546</v>
      </c>
      <c r="M2160" s="1">
        <v>4510</v>
      </c>
      <c r="N2160" s="1">
        <v>4516</v>
      </c>
      <c r="O2160" s="1">
        <v>4477</v>
      </c>
      <c r="P2160" s="1">
        <v>4504</v>
      </c>
      <c r="Q2160" s="1">
        <v>4465</v>
      </c>
      <c r="T2160"/>
    </row>
    <row r="2161" spans="1:20" x14ac:dyDescent="0.15">
      <c r="A2161" t="s">
        <v>12828</v>
      </c>
      <c r="B2161">
        <v>40055</v>
      </c>
      <c r="C2161" t="s">
        <v>12829</v>
      </c>
      <c r="D2161" t="str">
        <f t="shared" si="96"/>
        <v>Oklahoma</v>
      </c>
      <c r="E2161" t="str">
        <f t="shared" si="97"/>
        <v xml:space="preserve">Greer </v>
      </c>
      <c r="F2161" t="s">
        <v>16079</v>
      </c>
      <c r="G2161" t="s">
        <v>498</v>
      </c>
      <c r="H2161" s="4" t="s">
        <v>217</v>
      </c>
      <c r="I2161" s="1">
        <v>6239</v>
      </c>
      <c r="J2161" s="1">
        <v>6239</v>
      </c>
      <c r="K2161" s="1">
        <v>6205</v>
      </c>
      <c r="L2161" s="1">
        <v>6152</v>
      </c>
      <c r="M2161" s="1">
        <v>6059</v>
      </c>
      <c r="N2161" s="1">
        <v>6156</v>
      </c>
      <c r="O2161" s="1">
        <v>6137</v>
      </c>
      <c r="P2161" s="1">
        <v>6055</v>
      </c>
      <c r="Q2161" s="1">
        <v>5998</v>
      </c>
      <c r="T2161"/>
    </row>
    <row r="2162" spans="1:20" x14ac:dyDescent="0.15">
      <c r="A2162" t="s">
        <v>12830</v>
      </c>
      <c r="B2162">
        <v>40057</v>
      </c>
      <c r="C2162" t="s">
        <v>12831</v>
      </c>
      <c r="D2162" t="str">
        <f t="shared" si="96"/>
        <v>Oklahoma</v>
      </c>
      <c r="E2162" t="str">
        <f t="shared" si="97"/>
        <v xml:space="preserve">Harmon </v>
      </c>
      <c r="F2162" t="s">
        <v>16080</v>
      </c>
      <c r="G2162" t="s">
        <v>498</v>
      </c>
      <c r="H2162" s="4" t="s">
        <v>217</v>
      </c>
      <c r="I2162" s="1">
        <v>2922</v>
      </c>
      <c r="J2162" s="1">
        <v>2922</v>
      </c>
      <c r="K2162" s="1">
        <v>2917</v>
      </c>
      <c r="L2162" s="1">
        <v>2936</v>
      </c>
      <c r="M2162" s="1">
        <v>2907</v>
      </c>
      <c r="N2162" s="1">
        <v>2879</v>
      </c>
      <c r="O2162" s="1">
        <v>2804</v>
      </c>
      <c r="P2162" s="1">
        <v>2772</v>
      </c>
      <c r="Q2162" s="1">
        <v>2704</v>
      </c>
      <c r="T2162"/>
    </row>
    <row r="2163" spans="1:20" x14ac:dyDescent="0.15">
      <c r="A2163" t="s">
        <v>12832</v>
      </c>
      <c r="B2163">
        <v>40059</v>
      </c>
      <c r="C2163" t="s">
        <v>12833</v>
      </c>
      <c r="D2163" t="str">
        <f t="shared" si="96"/>
        <v>Oklahoma</v>
      </c>
      <c r="E2163" t="str">
        <f t="shared" si="97"/>
        <v xml:space="preserve">Harper </v>
      </c>
      <c r="F2163" t="s">
        <v>15442</v>
      </c>
      <c r="G2163" t="s">
        <v>498</v>
      </c>
      <c r="H2163" s="4" t="s">
        <v>217</v>
      </c>
      <c r="I2163" s="1">
        <v>3685</v>
      </c>
      <c r="J2163" s="1">
        <v>3685</v>
      </c>
      <c r="K2163" s="1">
        <v>3694</v>
      </c>
      <c r="L2163" s="1">
        <v>3707</v>
      </c>
      <c r="M2163" s="1">
        <v>3707</v>
      </c>
      <c r="N2163" s="1">
        <v>3859</v>
      </c>
      <c r="O2163" s="1">
        <v>3871</v>
      </c>
      <c r="P2163" s="1">
        <v>3771</v>
      </c>
      <c r="Q2163" s="1">
        <v>3717</v>
      </c>
      <c r="T2163"/>
    </row>
    <row r="2164" spans="1:20" x14ac:dyDescent="0.15">
      <c r="A2164" t="s">
        <v>12834</v>
      </c>
      <c r="B2164">
        <v>40061</v>
      </c>
      <c r="C2164" t="s">
        <v>12835</v>
      </c>
      <c r="D2164" t="str">
        <f t="shared" si="96"/>
        <v>Oklahoma</v>
      </c>
      <c r="E2164" t="str">
        <f t="shared" si="97"/>
        <v xml:space="preserve">Haskell </v>
      </c>
      <c r="F2164" t="s">
        <v>15444</v>
      </c>
      <c r="G2164" t="s">
        <v>498</v>
      </c>
      <c r="H2164" s="4" t="s">
        <v>213</v>
      </c>
      <c r="I2164" s="1">
        <v>12769</v>
      </c>
      <c r="J2164" s="1">
        <v>12769</v>
      </c>
      <c r="K2164" s="1">
        <v>12741</v>
      </c>
      <c r="L2164" s="1">
        <v>12712</v>
      </c>
      <c r="M2164" s="1">
        <v>12866</v>
      </c>
      <c r="N2164" s="1">
        <v>12925</v>
      </c>
      <c r="O2164" s="1">
        <v>12840</v>
      </c>
      <c r="P2164" s="1">
        <v>12796</v>
      </c>
      <c r="Q2164" s="1">
        <v>12747</v>
      </c>
      <c r="T2164"/>
    </row>
    <row r="2165" spans="1:20" x14ac:dyDescent="0.15">
      <c r="A2165" t="s">
        <v>12836</v>
      </c>
      <c r="B2165">
        <v>40063</v>
      </c>
      <c r="C2165" t="s">
        <v>12837</v>
      </c>
      <c r="D2165" t="str">
        <f t="shared" si="96"/>
        <v>Oklahoma</v>
      </c>
      <c r="E2165" t="str">
        <f t="shared" si="97"/>
        <v xml:space="preserve">Hughes </v>
      </c>
      <c r="F2165" t="s">
        <v>16081</v>
      </c>
      <c r="G2165" t="s">
        <v>498</v>
      </c>
      <c r="H2165" s="4" t="s">
        <v>213</v>
      </c>
      <c r="I2165" s="1">
        <v>14003</v>
      </c>
      <c r="J2165" s="1">
        <v>14003</v>
      </c>
      <c r="K2165" s="1">
        <v>14020</v>
      </c>
      <c r="L2165" s="1">
        <v>13854</v>
      </c>
      <c r="M2165" s="1">
        <v>13797</v>
      </c>
      <c r="N2165" s="1">
        <v>13743</v>
      </c>
      <c r="O2165" s="1">
        <v>13803</v>
      </c>
      <c r="P2165" s="1">
        <v>13728</v>
      </c>
      <c r="Q2165" s="1">
        <v>13566</v>
      </c>
      <c r="T2165"/>
    </row>
    <row r="2166" spans="1:20" x14ac:dyDescent="0.15">
      <c r="A2166" t="s">
        <v>12838</v>
      </c>
      <c r="B2166">
        <v>40065</v>
      </c>
      <c r="C2166" t="s">
        <v>12839</v>
      </c>
      <c r="D2166" t="str">
        <f t="shared" si="96"/>
        <v>Oklahoma</v>
      </c>
      <c r="E2166" t="str">
        <f t="shared" si="97"/>
        <v xml:space="preserve">Jackson </v>
      </c>
      <c r="F2166" t="s">
        <v>14864</v>
      </c>
      <c r="G2166" t="s">
        <v>498</v>
      </c>
      <c r="H2166" s="4" t="s">
        <v>217</v>
      </c>
      <c r="I2166" s="1">
        <v>26446</v>
      </c>
      <c r="J2166" s="1">
        <v>26446</v>
      </c>
      <c r="K2166" s="1">
        <v>26467</v>
      </c>
      <c r="L2166" s="1">
        <v>26418</v>
      </c>
      <c r="M2166" s="1">
        <v>26260</v>
      </c>
      <c r="N2166" s="1">
        <v>26186</v>
      </c>
      <c r="O2166" s="1">
        <v>25856</v>
      </c>
      <c r="P2166" s="1">
        <v>25520</v>
      </c>
      <c r="Q2166" s="1">
        <v>25497</v>
      </c>
      <c r="T2166"/>
    </row>
    <row r="2167" spans="1:20" x14ac:dyDescent="0.15">
      <c r="A2167" t="s">
        <v>12840</v>
      </c>
      <c r="B2167">
        <v>40067</v>
      </c>
      <c r="C2167" t="s">
        <v>12841</v>
      </c>
      <c r="D2167" t="str">
        <f t="shared" si="96"/>
        <v>Oklahoma</v>
      </c>
      <c r="E2167" t="str">
        <f t="shared" si="97"/>
        <v xml:space="preserve">Jefferson </v>
      </c>
      <c r="F2167" t="s">
        <v>14865</v>
      </c>
      <c r="G2167" t="s">
        <v>498</v>
      </c>
      <c r="H2167" s="4" t="s">
        <v>217</v>
      </c>
      <c r="I2167" s="1">
        <v>6472</v>
      </c>
      <c r="J2167" s="1">
        <v>6472</v>
      </c>
      <c r="K2167" s="1">
        <v>6446</v>
      </c>
      <c r="L2167" s="1">
        <v>6438</v>
      </c>
      <c r="M2167" s="1">
        <v>6329</v>
      </c>
      <c r="N2167" s="1">
        <v>6333</v>
      </c>
      <c r="O2167" s="1">
        <v>6257</v>
      </c>
      <c r="P2167" s="1">
        <v>6250</v>
      </c>
      <c r="Q2167" s="1">
        <v>6230</v>
      </c>
      <c r="T2167"/>
    </row>
    <row r="2168" spans="1:20" x14ac:dyDescent="0.15">
      <c r="A2168" t="s">
        <v>12842</v>
      </c>
      <c r="B2168">
        <v>40069</v>
      </c>
      <c r="C2168" t="s">
        <v>12843</v>
      </c>
      <c r="D2168" t="str">
        <f t="shared" si="96"/>
        <v>Oklahoma</v>
      </c>
      <c r="E2168" t="str">
        <f t="shared" si="97"/>
        <v xml:space="preserve">Johnston </v>
      </c>
      <c r="F2168" t="s">
        <v>15971</v>
      </c>
      <c r="G2168" t="s">
        <v>498</v>
      </c>
      <c r="H2168" s="4" t="s">
        <v>213</v>
      </c>
      <c r="I2168" s="1">
        <v>10957</v>
      </c>
      <c r="J2168" s="1">
        <v>10957</v>
      </c>
      <c r="K2168" s="1">
        <v>10989</v>
      </c>
      <c r="L2168" s="1">
        <v>11077</v>
      </c>
      <c r="M2168" s="1">
        <v>10987</v>
      </c>
      <c r="N2168" s="1">
        <v>10999</v>
      </c>
      <c r="O2168" s="1">
        <v>11092</v>
      </c>
      <c r="P2168" s="1">
        <v>10972</v>
      </c>
      <c r="Q2168" s="1">
        <v>11087</v>
      </c>
      <c r="T2168"/>
    </row>
    <row r="2169" spans="1:20" x14ac:dyDescent="0.15">
      <c r="A2169" t="s">
        <v>12844</v>
      </c>
      <c r="B2169">
        <v>40071</v>
      </c>
      <c r="C2169" t="s">
        <v>12845</v>
      </c>
      <c r="D2169" t="str">
        <f t="shared" si="96"/>
        <v>Oklahoma</v>
      </c>
      <c r="E2169" t="str">
        <f t="shared" si="97"/>
        <v xml:space="preserve">Kay </v>
      </c>
      <c r="F2169" t="s">
        <v>16082</v>
      </c>
      <c r="G2169" t="s">
        <v>498</v>
      </c>
      <c r="H2169" s="4" t="s">
        <v>217</v>
      </c>
      <c r="I2169" s="1">
        <v>46562</v>
      </c>
      <c r="J2169" s="1">
        <v>46562</v>
      </c>
      <c r="K2169" s="1">
        <v>46429</v>
      </c>
      <c r="L2169" s="1">
        <v>45815</v>
      </c>
      <c r="M2169" s="1">
        <v>45681</v>
      </c>
      <c r="N2169" s="1">
        <v>45550</v>
      </c>
      <c r="O2169" s="1">
        <v>45508</v>
      </c>
      <c r="P2169" s="1">
        <v>45309</v>
      </c>
      <c r="Q2169" s="1">
        <v>44943</v>
      </c>
      <c r="T2169"/>
    </row>
    <row r="2170" spans="1:20" x14ac:dyDescent="0.15">
      <c r="A2170" t="s">
        <v>12846</v>
      </c>
      <c r="B2170">
        <v>40073</v>
      </c>
      <c r="C2170" t="s">
        <v>12847</v>
      </c>
      <c r="D2170" t="str">
        <f t="shared" si="96"/>
        <v>Oklahoma</v>
      </c>
      <c r="E2170" t="str">
        <f t="shared" si="97"/>
        <v xml:space="preserve">Kingfisher </v>
      </c>
      <c r="F2170" t="s">
        <v>16083</v>
      </c>
      <c r="G2170" t="s">
        <v>498</v>
      </c>
      <c r="H2170" s="4" t="s">
        <v>217</v>
      </c>
      <c r="I2170" s="1">
        <v>15034</v>
      </c>
      <c r="J2170" s="1">
        <v>15029</v>
      </c>
      <c r="K2170" s="1">
        <v>15057</v>
      </c>
      <c r="L2170" s="1">
        <v>15110</v>
      </c>
      <c r="M2170" s="1">
        <v>14989</v>
      </c>
      <c r="N2170" s="1">
        <v>15284</v>
      </c>
      <c r="O2170" s="1">
        <v>15477</v>
      </c>
      <c r="P2170" s="1">
        <v>15571</v>
      </c>
      <c r="Q2170" s="1">
        <v>15638</v>
      </c>
      <c r="T2170"/>
    </row>
    <row r="2171" spans="1:20" x14ac:dyDescent="0.15">
      <c r="A2171" t="s">
        <v>12848</v>
      </c>
      <c r="B2171">
        <v>40075</v>
      </c>
      <c r="C2171" t="s">
        <v>12849</v>
      </c>
      <c r="D2171" t="str">
        <f t="shared" si="96"/>
        <v>Oklahoma</v>
      </c>
      <c r="E2171" t="str">
        <f t="shared" si="97"/>
        <v xml:space="preserve">Kiowa </v>
      </c>
      <c r="F2171" t="s">
        <v>15052</v>
      </c>
      <c r="G2171" t="s">
        <v>498</v>
      </c>
      <c r="H2171" s="4" t="s">
        <v>217</v>
      </c>
      <c r="I2171" s="1">
        <v>9446</v>
      </c>
      <c r="J2171" s="1">
        <v>9446</v>
      </c>
      <c r="K2171" s="1">
        <v>9430</v>
      </c>
      <c r="L2171" s="1">
        <v>9408</v>
      </c>
      <c r="M2171" s="1">
        <v>9346</v>
      </c>
      <c r="N2171" s="1">
        <v>9344</v>
      </c>
      <c r="O2171" s="1">
        <v>9278</v>
      </c>
      <c r="P2171" s="1">
        <v>9148</v>
      </c>
      <c r="Q2171" s="1">
        <v>9077</v>
      </c>
      <c r="T2171"/>
    </row>
    <row r="2172" spans="1:20" x14ac:dyDescent="0.15">
      <c r="A2172" t="s">
        <v>12850</v>
      </c>
      <c r="B2172">
        <v>40077</v>
      </c>
      <c r="C2172" t="s">
        <v>12851</v>
      </c>
      <c r="D2172" t="str">
        <f t="shared" si="96"/>
        <v>Oklahoma</v>
      </c>
      <c r="E2172" t="str">
        <f t="shared" si="97"/>
        <v xml:space="preserve">Latimer </v>
      </c>
      <c r="F2172" t="s">
        <v>16084</v>
      </c>
      <c r="G2172" t="s">
        <v>498</v>
      </c>
      <c r="H2172" s="4" t="s">
        <v>217</v>
      </c>
      <c r="I2172" s="1">
        <v>11154</v>
      </c>
      <c r="J2172" s="1">
        <v>11154</v>
      </c>
      <c r="K2172" s="1">
        <v>11140</v>
      </c>
      <c r="L2172" s="1">
        <v>11115</v>
      </c>
      <c r="M2172" s="1">
        <v>10946</v>
      </c>
      <c r="N2172" s="1">
        <v>10696</v>
      </c>
      <c r="O2172" s="1">
        <v>10649</v>
      </c>
      <c r="P2172" s="1">
        <v>10512</v>
      </c>
      <c r="Q2172" s="1">
        <v>10414</v>
      </c>
      <c r="T2172"/>
    </row>
    <row r="2173" spans="1:20" x14ac:dyDescent="0.15">
      <c r="A2173" t="s">
        <v>12852</v>
      </c>
      <c r="B2173">
        <v>40079</v>
      </c>
      <c r="C2173" t="s">
        <v>12853</v>
      </c>
      <c r="D2173" t="str">
        <f t="shared" si="96"/>
        <v>Oklahoma</v>
      </c>
      <c r="E2173" t="str">
        <f t="shared" si="97"/>
        <v xml:space="preserve">Le Flore </v>
      </c>
      <c r="F2173" t="s">
        <v>16085</v>
      </c>
      <c r="G2173" t="s">
        <v>498</v>
      </c>
      <c r="H2173" s="4" t="s">
        <v>213</v>
      </c>
      <c r="I2173" s="1">
        <v>50384</v>
      </c>
      <c r="J2173" s="1">
        <v>50384</v>
      </c>
      <c r="K2173" s="1">
        <v>50476</v>
      </c>
      <c r="L2173" s="1">
        <v>50253</v>
      </c>
      <c r="M2173" s="1">
        <v>49983</v>
      </c>
      <c r="N2173" s="1">
        <v>49928</v>
      </c>
      <c r="O2173" s="1">
        <v>49922</v>
      </c>
      <c r="P2173" s="1">
        <v>49721</v>
      </c>
      <c r="Q2173" s="1">
        <v>49873</v>
      </c>
      <c r="T2173"/>
    </row>
    <row r="2174" spans="1:20" x14ac:dyDescent="0.15">
      <c r="A2174" t="s">
        <v>12854</v>
      </c>
      <c r="B2174">
        <v>40081</v>
      </c>
      <c r="C2174" t="s">
        <v>12855</v>
      </c>
      <c r="D2174" t="str">
        <f t="shared" si="96"/>
        <v>Oklahoma</v>
      </c>
      <c r="E2174" t="str">
        <f t="shared" si="97"/>
        <v xml:space="preserve">Lincoln </v>
      </c>
      <c r="F2174" t="s">
        <v>14939</v>
      </c>
      <c r="G2174" t="s">
        <v>498</v>
      </c>
      <c r="H2174" s="25" t="s">
        <v>16756</v>
      </c>
      <c r="I2174" s="1">
        <v>34273</v>
      </c>
      <c r="J2174" s="1">
        <v>34273</v>
      </c>
      <c r="K2174" s="1">
        <v>34321</v>
      </c>
      <c r="L2174" s="1">
        <v>34327</v>
      </c>
      <c r="M2174" s="1">
        <v>34209</v>
      </c>
      <c r="N2174" s="1">
        <v>34312</v>
      </c>
      <c r="O2174" s="1">
        <v>34563</v>
      </c>
      <c r="P2174" s="1">
        <v>34985</v>
      </c>
      <c r="Q2174" s="1">
        <v>35129</v>
      </c>
      <c r="T2174"/>
    </row>
    <row r="2175" spans="1:20" x14ac:dyDescent="0.15">
      <c r="A2175" t="s">
        <v>12856</v>
      </c>
      <c r="B2175">
        <v>40083</v>
      </c>
      <c r="C2175" t="s">
        <v>12857</v>
      </c>
      <c r="D2175" t="str">
        <f t="shared" si="96"/>
        <v>Oklahoma</v>
      </c>
      <c r="E2175" t="str">
        <f t="shared" si="97"/>
        <v xml:space="preserve">Logan </v>
      </c>
      <c r="F2175" t="s">
        <v>14941</v>
      </c>
      <c r="G2175" t="s">
        <v>498</v>
      </c>
      <c r="H2175" s="25" t="s">
        <v>16756</v>
      </c>
      <c r="I2175" s="1">
        <v>41848</v>
      </c>
      <c r="J2175" s="1">
        <v>41853</v>
      </c>
      <c r="K2175" s="1">
        <v>42069</v>
      </c>
      <c r="L2175" s="1">
        <v>43114</v>
      </c>
      <c r="M2175" s="1">
        <v>43673</v>
      </c>
      <c r="N2175" s="1">
        <v>44378</v>
      </c>
      <c r="O2175" s="1">
        <v>45259</v>
      </c>
      <c r="P2175" s="1">
        <v>45956</v>
      </c>
      <c r="Q2175" s="1">
        <v>46588</v>
      </c>
      <c r="T2175"/>
    </row>
    <row r="2176" spans="1:20" x14ac:dyDescent="0.15">
      <c r="A2176" t="s">
        <v>12858</v>
      </c>
      <c r="B2176">
        <v>40085</v>
      </c>
      <c r="C2176" t="s">
        <v>12859</v>
      </c>
      <c r="D2176" t="str">
        <f t="shared" si="96"/>
        <v>Oklahoma</v>
      </c>
      <c r="E2176" t="str">
        <f t="shared" si="97"/>
        <v xml:space="preserve">Love </v>
      </c>
      <c r="F2176" t="s">
        <v>16086</v>
      </c>
      <c r="G2176" t="s">
        <v>498</v>
      </c>
      <c r="H2176" s="4" t="s">
        <v>213</v>
      </c>
      <c r="I2176" s="1">
        <v>9423</v>
      </c>
      <c r="J2176" s="1">
        <v>9421</v>
      </c>
      <c r="K2176" s="1">
        <v>9430</v>
      </c>
      <c r="L2176" s="1">
        <v>9388</v>
      </c>
      <c r="M2176" s="1">
        <v>9565</v>
      </c>
      <c r="N2176" s="1">
        <v>9706</v>
      </c>
      <c r="O2176" s="1">
        <v>9746</v>
      </c>
      <c r="P2176" s="1">
        <v>9826</v>
      </c>
      <c r="Q2176" s="1">
        <v>9997</v>
      </c>
      <c r="T2176"/>
    </row>
    <row r="2177" spans="1:20" x14ac:dyDescent="0.15">
      <c r="A2177" t="s">
        <v>12860</v>
      </c>
      <c r="B2177">
        <v>40087</v>
      </c>
      <c r="C2177" t="s">
        <v>12861</v>
      </c>
      <c r="D2177" t="str">
        <f t="shared" si="96"/>
        <v>Oklahoma</v>
      </c>
      <c r="E2177" t="str">
        <f t="shared" si="97"/>
        <v xml:space="preserve">McClain </v>
      </c>
      <c r="F2177" t="s">
        <v>16087</v>
      </c>
      <c r="G2177" t="s">
        <v>498</v>
      </c>
      <c r="H2177" s="4" t="s">
        <v>213</v>
      </c>
      <c r="I2177" s="1">
        <v>34506</v>
      </c>
      <c r="J2177" s="1">
        <v>34506</v>
      </c>
      <c r="K2177" s="1">
        <v>34728</v>
      </c>
      <c r="L2177" s="1">
        <v>35176</v>
      </c>
      <c r="M2177" s="1">
        <v>35615</v>
      </c>
      <c r="N2177" s="1">
        <v>36512</v>
      </c>
      <c r="O2177" s="1">
        <v>37280</v>
      </c>
      <c r="P2177" s="1">
        <v>38023</v>
      </c>
      <c r="Q2177" s="1">
        <v>38682</v>
      </c>
      <c r="T2177"/>
    </row>
    <row r="2178" spans="1:20" x14ac:dyDescent="0.15">
      <c r="A2178" t="s">
        <v>12862</v>
      </c>
      <c r="B2178">
        <v>40089</v>
      </c>
      <c r="C2178" t="s">
        <v>12863</v>
      </c>
      <c r="D2178" t="str">
        <f t="shared" si="96"/>
        <v>Oklahoma</v>
      </c>
      <c r="E2178" t="str">
        <f t="shared" si="97"/>
        <v xml:space="preserve">McCurtain </v>
      </c>
      <c r="F2178" t="s">
        <v>16088</v>
      </c>
      <c r="G2178" t="s">
        <v>498</v>
      </c>
      <c r="H2178" s="4" t="s">
        <v>213</v>
      </c>
      <c r="I2178" s="1">
        <v>33151</v>
      </c>
      <c r="J2178" s="1">
        <v>33154</v>
      </c>
      <c r="K2178" s="1">
        <v>33178</v>
      </c>
      <c r="L2178" s="1">
        <v>33250</v>
      </c>
      <c r="M2178" s="1">
        <v>33240</v>
      </c>
      <c r="N2178" s="1">
        <v>33145</v>
      </c>
      <c r="O2178" s="1">
        <v>33110</v>
      </c>
      <c r="P2178" s="1">
        <v>33039</v>
      </c>
      <c r="Q2178" s="1">
        <v>32822</v>
      </c>
      <c r="T2178"/>
    </row>
    <row r="2179" spans="1:20" x14ac:dyDescent="0.15">
      <c r="A2179" t="s">
        <v>12864</v>
      </c>
      <c r="B2179">
        <v>40091</v>
      </c>
      <c r="C2179" t="s">
        <v>12865</v>
      </c>
      <c r="D2179" t="str">
        <f t="shared" si="96"/>
        <v>Oklahoma</v>
      </c>
      <c r="E2179" t="str">
        <f t="shared" si="97"/>
        <v xml:space="preserve">McIntosh </v>
      </c>
      <c r="F2179" t="s">
        <v>15204</v>
      </c>
      <c r="G2179" t="s">
        <v>498</v>
      </c>
      <c r="H2179" s="4" t="s">
        <v>213</v>
      </c>
      <c r="I2179" s="1">
        <v>20252</v>
      </c>
      <c r="J2179" s="1">
        <v>20252</v>
      </c>
      <c r="K2179" s="1">
        <v>20276</v>
      </c>
      <c r="L2179" s="1">
        <v>20307</v>
      </c>
      <c r="M2179" s="1">
        <v>20521</v>
      </c>
      <c r="N2179" s="1">
        <v>20465</v>
      </c>
      <c r="O2179" s="1">
        <v>20097</v>
      </c>
      <c r="P2179" s="1">
        <v>19905</v>
      </c>
      <c r="Q2179" s="1">
        <v>19815</v>
      </c>
      <c r="T2179"/>
    </row>
    <row r="2180" spans="1:20" x14ac:dyDescent="0.15">
      <c r="A2180" t="s">
        <v>12866</v>
      </c>
      <c r="B2180">
        <v>40093</v>
      </c>
      <c r="C2180" t="s">
        <v>12867</v>
      </c>
      <c r="D2180" t="str">
        <f t="shared" ref="D2180:D2243" si="98">MID(C2180,FIND(",",C2180)+2,9999)</f>
        <v>Oklahoma</v>
      </c>
      <c r="E2180" t="str">
        <f t="shared" ref="E2180:E2243" si="99">MID(MID(C2180,1,FIND(D2180,C2180)-3),1,FIND(" County",MID(C2180,1,FIND(D2180,C2180)-3)))</f>
        <v xml:space="preserve">Major </v>
      </c>
      <c r="F2180" t="s">
        <v>16089</v>
      </c>
      <c r="G2180" t="s">
        <v>498</v>
      </c>
      <c r="H2180" s="4" t="s">
        <v>217</v>
      </c>
      <c r="I2180" s="1">
        <v>7527</v>
      </c>
      <c r="J2180" s="1">
        <v>7527</v>
      </c>
      <c r="K2180" s="1">
        <v>7510</v>
      </c>
      <c r="L2180" s="1">
        <v>7622</v>
      </c>
      <c r="M2180" s="1">
        <v>7669</v>
      </c>
      <c r="N2180" s="1">
        <v>7684</v>
      </c>
      <c r="O2180" s="1">
        <v>7739</v>
      </c>
      <c r="P2180" s="1">
        <v>7740</v>
      </c>
      <c r="Q2180" s="1">
        <v>7772</v>
      </c>
      <c r="T2180"/>
    </row>
    <row r="2181" spans="1:20" x14ac:dyDescent="0.15">
      <c r="A2181" t="s">
        <v>12868</v>
      </c>
      <c r="B2181">
        <v>40095</v>
      </c>
      <c r="C2181" t="s">
        <v>12869</v>
      </c>
      <c r="D2181" t="str">
        <f t="shared" si="98"/>
        <v>Oklahoma</v>
      </c>
      <c r="E2181" t="str">
        <f t="shared" si="99"/>
        <v xml:space="preserve">Marshall </v>
      </c>
      <c r="F2181" t="s">
        <v>14876</v>
      </c>
      <c r="G2181" t="s">
        <v>498</v>
      </c>
      <c r="H2181" s="4" t="s">
        <v>213</v>
      </c>
      <c r="I2181" s="1">
        <v>15840</v>
      </c>
      <c r="J2181" s="1">
        <v>15836</v>
      </c>
      <c r="K2181" s="1">
        <v>15839</v>
      </c>
      <c r="L2181" s="1">
        <v>15889</v>
      </c>
      <c r="M2181" s="1">
        <v>15911</v>
      </c>
      <c r="N2181" s="1">
        <v>15977</v>
      </c>
      <c r="O2181" s="1">
        <v>16090</v>
      </c>
      <c r="P2181" s="1">
        <v>16228</v>
      </c>
      <c r="Q2181" s="1">
        <v>16191</v>
      </c>
      <c r="T2181"/>
    </row>
    <row r="2182" spans="1:20" x14ac:dyDescent="0.15">
      <c r="A2182" t="s">
        <v>12870</v>
      </c>
      <c r="B2182">
        <v>40097</v>
      </c>
      <c r="C2182" t="s">
        <v>12871</v>
      </c>
      <c r="D2182" t="str">
        <f t="shared" si="98"/>
        <v>Oklahoma</v>
      </c>
      <c r="E2182" t="str">
        <f t="shared" si="99"/>
        <v xml:space="preserve">Mayes </v>
      </c>
      <c r="F2182" t="s">
        <v>16090</v>
      </c>
      <c r="G2182" t="s">
        <v>498</v>
      </c>
      <c r="H2182" s="25" t="s">
        <v>16756</v>
      </c>
      <c r="I2182" s="1">
        <v>41259</v>
      </c>
      <c r="J2182" s="1">
        <v>41264</v>
      </c>
      <c r="K2182" s="1">
        <v>41288</v>
      </c>
      <c r="L2182" s="1">
        <v>41296</v>
      </c>
      <c r="M2182" s="1">
        <v>41124</v>
      </c>
      <c r="N2182" s="1">
        <v>40908</v>
      </c>
      <c r="O2182" s="1">
        <v>40851</v>
      </c>
      <c r="P2182" s="1">
        <v>40810</v>
      </c>
      <c r="Q2182" s="1">
        <v>40920</v>
      </c>
      <c r="T2182"/>
    </row>
    <row r="2183" spans="1:20" x14ac:dyDescent="0.15">
      <c r="A2183" t="s">
        <v>12872</v>
      </c>
      <c r="B2183">
        <v>40099</v>
      </c>
      <c r="C2183" t="s">
        <v>12873</v>
      </c>
      <c r="D2183" t="str">
        <f t="shared" si="98"/>
        <v>Oklahoma</v>
      </c>
      <c r="E2183" t="str">
        <f t="shared" si="99"/>
        <v xml:space="preserve">Murray </v>
      </c>
      <c r="F2183" t="s">
        <v>15207</v>
      </c>
      <c r="G2183" t="s">
        <v>498</v>
      </c>
      <c r="H2183" s="4" t="s">
        <v>213</v>
      </c>
      <c r="I2183" s="1">
        <v>13488</v>
      </c>
      <c r="J2183" s="1">
        <v>13488</v>
      </c>
      <c r="K2183" s="1">
        <v>13509</v>
      </c>
      <c r="L2183" s="1">
        <v>13620</v>
      </c>
      <c r="M2183" s="1">
        <v>13637</v>
      </c>
      <c r="N2183" s="1">
        <v>13700</v>
      </c>
      <c r="O2183" s="1">
        <v>13796</v>
      </c>
      <c r="P2183" s="1">
        <v>13908</v>
      </c>
      <c r="Q2183" s="1">
        <v>13918</v>
      </c>
      <c r="T2183"/>
    </row>
    <row r="2184" spans="1:20" x14ac:dyDescent="0.15">
      <c r="A2184" t="s">
        <v>12874</v>
      </c>
      <c r="B2184">
        <v>40101</v>
      </c>
      <c r="C2184" t="s">
        <v>12875</v>
      </c>
      <c r="D2184" t="str">
        <f t="shared" si="98"/>
        <v>Oklahoma</v>
      </c>
      <c r="E2184" t="str">
        <f t="shared" si="99"/>
        <v xml:space="preserve">Muskogee </v>
      </c>
      <c r="F2184" t="s">
        <v>16091</v>
      </c>
      <c r="G2184" t="s">
        <v>498</v>
      </c>
      <c r="H2184" s="4" t="s">
        <v>213</v>
      </c>
      <c r="I2184" s="1">
        <v>70990</v>
      </c>
      <c r="J2184" s="1">
        <v>70988</v>
      </c>
      <c r="K2184" s="1">
        <v>71102</v>
      </c>
      <c r="L2184" s="1">
        <v>70744</v>
      </c>
      <c r="M2184" s="1">
        <v>70531</v>
      </c>
      <c r="N2184" s="1">
        <v>70219</v>
      </c>
      <c r="O2184" s="1">
        <v>69879</v>
      </c>
      <c r="P2184" s="1">
        <v>69591</v>
      </c>
      <c r="Q2184" s="1">
        <v>69477</v>
      </c>
      <c r="T2184"/>
    </row>
    <row r="2185" spans="1:20" x14ac:dyDescent="0.15">
      <c r="A2185" t="s">
        <v>12876</v>
      </c>
      <c r="B2185">
        <v>40103</v>
      </c>
      <c r="C2185" t="s">
        <v>12877</v>
      </c>
      <c r="D2185" t="str">
        <f t="shared" si="98"/>
        <v>Oklahoma</v>
      </c>
      <c r="E2185" t="str">
        <f t="shared" si="99"/>
        <v xml:space="preserve">Noble </v>
      </c>
      <c r="F2185" t="s">
        <v>15355</v>
      </c>
      <c r="G2185" t="s">
        <v>498</v>
      </c>
      <c r="H2185" s="4" t="s">
        <v>217</v>
      </c>
      <c r="I2185" s="1">
        <v>11561</v>
      </c>
      <c r="J2185" s="1">
        <v>11561</v>
      </c>
      <c r="K2185" s="1">
        <v>11564</v>
      </c>
      <c r="L2185" s="1">
        <v>11561</v>
      </c>
      <c r="M2185" s="1">
        <v>11515</v>
      </c>
      <c r="N2185" s="1">
        <v>11399</v>
      </c>
      <c r="O2185" s="1">
        <v>11523</v>
      </c>
      <c r="P2185" s="1">
        <v>11530</v>
      </c>
      <c r="Q2185" s="1">
        <v>11384</v>
      </c>
      <c r="T2185"/>
    </row>
    <row r="2186" spans="1:20" x14ac:dyDescent="0.15">
      <c r="A2186" t="s">
        <v>12878</v>
      </c>
      <c r="B2186">
        <v>40105</v>
      </c>
      <c r="C2186" t="s">
        <v>12879</v>
      </c>
      <c r="D2186" t="str">
        <f t="shared" si="98"/>
        <v>Oklahoma</v>
      </c>
      <c r="E2186" t="str">
        <f t="shared" si="99"/>
        <v xml:space="preserve">Nowata </v>
      </c>
      <c r="F2186" t="s">
        <v>16092</v>
      </c>
      <c r="G2186" t="s">
        <v>498</v>
      </c>
      <c r="H2186" s="4" t="s">
        <v>217</v>
      </c>
      <c r="I2186" s="1">
        <v>10536</v>
      </c>
      <c r="J2186" s="1">
        <v>10536</v>
      </c>
      <c r="K2186" s="1">
        <v>10513</v>
      </c>
      <c r="L2186" s="1">
        <v>10626</v>
      </c>
      <c r="M2186" s="1">
        <v>10597</v>
      </c>
      <c r="N2186" s="1">
        <v>10534</v>
      </c>
      <c r="O2186" s="1">
        <v>10484</v>
      </c>
      <c r="P2186" s="1">
        <v>10518</v>
      </c>
      <c r="Q2186" s="1">
        <v>10419</v>
      </c>
      <c r="T2186"/>
    </row>
    <row r="2187" spans="1:20" x14ac:dyDescent="0.15">
      <c r="A2187" t="s">
        <v>12880</v>
      </c>
      <c r="B2187">
        <v>40107</v>
      </c>
      <c r="C2187" t="s">
        <v>12881</v>
      </c>
      <c r="D2187" t="str">
        <f t="shared" si="98"/>
        <v>Oklahoma</v>
      </c>
      <c r="E2187" t="str">
        <f t="shared" si="99"/>
        <v xml:space="preserve">Okfuskee </v>
      </c>
      <c r="F2187" t="s">
        <v>16093</v>
      </c>
      <c r="G2187" t="s">
        <v>498</v>
      </c>
      <c r="H2187" s="4" t="s">
        <v>213</v>
      </c>
      <c r="I2187" s="1">
        <v>12191</v>
      </c>
      <c r="J2187" s="1">
        <v>12191</v>
      </c>
      <c r="K2187" s="1">
        <v>12223</v>
      </c>
      <c r="L2187" s="1">
        <v>12298</v>
      </c>
      <c r="M2187" s="1">
        <v>12292</v>
      </c>
      <c r="N2187" s="1">
        <v>12276</v>
      </c>
      <c r="O2187" s="1">
        <v>12168</v>
      </c>
      <c r="P2187" s="1">
        <v>12157</v>
      </c>
      <c r="Q2187" s="1">
        <v>12167</v>
      </c>
      <c r="T2187"/>
    </row>
    <row r="2188" spans="1:20" x14ac:dyDescent="0.15">
      <c r="A2188" t="s">
        <v>12882</v>
      </c>
      <c r="B2188">
        <v>40109</v>
      </c>
      <c r="C2188" t="s">
        <v>12883</v>
      </c>
      <c r="D2188" t="str">
        <f t="shared" si="98"/>
        <v>Oklahoma</v>
      </c>
      <c r="E2188" t="s">
        <v>498</v>
      </c>
      <c r="F2188" t="s">
        <v>498</v>
      </c>
      <c r="G2188" t="s">
        <v>498</v>
      </c>
      <c r="H2188" s="4" t="s">
        <v>213</v>
      </c>
      <c r="I2188" s="1">
        <v>718633</v>
      </c>
      <c r="J2188" s="1">
        <v>718627</v>
      </c>
      <c r="K2188" s="1">
        <v>721096</v>
      </c>
      <c r="L2188" s="1">
        <v>729915</v>
      </c>
      <c r="M2188" s="1">
        <v>742541</v>
      </c>
      <c r="N2188" s="1">
        <v>755639</v>
      </c>
      <c r="O2188" s="1">
        <v>766389</v>
      </c>
      <c r="P2188" s="1">
        <v>775949</v>
      </c>
      <c r="Q2188" s="1">
        <v>782970</v>
      </c>
      <c r="T2188"/>
    </row>
    <row r="2189" spans="1:20" x14ac:dyDescent="0.15">
      <c r="A2189" t="s">
        <v>12884</v>
      </c>
      <c r="B2189">
        <v>40111</v>
      </c>
      <c r="C2189" t="s">
        <v>12885</v>
      </c>
      <c r="D2189" t="str">
        <f t="shared" si="98"/>
        <v>Oklahoma</v>
      </c>
      <c r="E2189" t="str">
        <f t="shared" si="99"/>
        <v xml:space="preserve">Okmulgee </v>
      </c>
      <c r="F2189" t="s">
        <v>16094</v>
      </c>
      <c r="G2189" t="s">
        <v>498</v>
      </c>
      <c r="H2189" s="4" t="s">
        <v>213</v>
      </c>
      <c r="I2189" s="1">
        <v>40069</v>
      </c>
      <c r="J2189" s="1">
        <v>40069</v>
      </c>
      <c r="K2189" s="1">
        <v>40118</v>
      </c>
      <c r="L2189" s="1">
        <v>39808</v>
      </c>
      <c r="M2189" s="1">
        <v>39607</v>
      </c>
      <c r="N2189" s="1">
        <v>39471</v>
      </c>
      <c r="O2189" s="1">
        <v>39147</v>
      </c>
      <c r="P2189" s="1">
        <v>39174</v>
      </c>
      <c r="Q2189" s="1">
        <v>39213</v>
      </c>
      <c r="T2189"/>
    </row>
    <row r="2190" spans="1:20" x14ac:dyDescent="0.15">
      <c r="A2190" t="s">
        <v>12886</v>
      </c>
      <c r="B2190">
        <v>40113</v>
      </c>
      <c r="C2190" t="s">
        <v>12887</v>
      </c>
      <c r="D2190" t="str">
        <f t="shared" si="98"/>
        <v>Oklahoma</v>
      </c>
      <c r="E2190" t="str">
        <f t="shared" si="99"/>
        <v xml:space="preserve">Osage </v>
      </c>
      <c r="F2190" t="s">
        <v>15460</v>
      </c>
      <c r="G2190" t="s">
        <v>498</v>
      </c>
      <c r="H2190" s="4" t="s">
        <v>217</v>
      </c>
      <c r="I2190" s="1">
        <v>47472</v>
      </c>
      <c r="J2190" s="1">
        <v>47480</v>
      </c>
      <c r="K2190" s="1">
        <v>47436</v>
      </c>
      <c r="L2190" s="1">
        <v>48238</v>
      </c>
      <c r="M2190" s="1">
        <v>47996</v>
      </c>
      <c r="N2190" s="1">
        <v>47946</v>
      </c>
      <c r="O2190" s="1">
        <v>48049</v>
      </c>
      <c r="P2190" s="1">
        <v>47816</v>
      </c>
      <c r="Q2190" s="1">
        <v>47806</v>
      </c>
      <c r="T2190"/>
    </row>
    <row r="2191" spans="1:20" x14ac:dyDescent="0.15">
      <c r="A2191" t="s">
        <v>12888</v>
      </c>
      <c r="B2191">
        <v>40115</v>
      </c>
      <c r="C2191" t="s">
        <v>12889</v>
      </c>
      <c r="D2191" t="str">
        <f t="shared" si="98"/>
        <v>Oklahoma</v>
      </c>
      <c r="E2191" t="str">
        <f t="shared" si="99"/>
        <v xml:space="preserve">Ottawa </v>
      </c>
      <c r="F2191" t="s">
        <v>15462</v>
      </c>
      <c r="G2191" t="s">
        <v>498</v>
      </c>
      <c r="H2191" s="25" t="s">
        <v>16756</v>
      </c>
      <c r="I2191" s="1">
        <v>31848</v>
      </c>
      <c r="J2191" s="1">
        <v>31848</v>
      </c>
      <c r="K2191" s="1">
        <v>31840</v>
      </c>
      <c r="L2191" s="1">
        <v>31904</v>
      </c>
      <c r="M2191" s="1">
        <v>32225</v>
      </c>
      <c r="N2191" s="1">
        <v>32230</v>
      </c>
      <c r="O2191" s="1">
        <v>32037</v>
      </c>
      <c r="P2191" s="1">
        <v>31928</v>
      </c>
      <c r="Q2191" s="1">
        <v>31691</v>
      </c>
      <c r="T2191"/>
    </row>
    <row r="2192" spans="1:20" x14ac:dyDescent="0.15">
      <c r="A2192" t="s">
        <v>12890</v>
      </c>
      <c r="B2192">
        <v>40117</v>
      </c>
      <c r="C2192" t="s">
        <v>12891</v>
      </c>
      <c r="D2192" t="str">
        <f t="shared" si="98"/>
        <v>Oklahoma</v>
      </c>
      <c r="E2192" t="str">
        <f t="shared" si="99"/>
        <v xml:space="preserve">Pawnee </v>
      </c>
      <c r="F2192" t="s">
        <v>15463</v>
      </c>
      <c r="G2192" t="s">
        <v>498</v>
      </c>
      <c r="H2192" s="4" t="s">
        <v>217</v>
      </c>
      <c r="I2192" s="1">
        <v>16577</v>
      </c>
      <c r="J2192" s="1">
        <v>16579</v>
      </c>
      <c r="K2192" s="1">
        <v>16593</v>
      </c>
      <c r="L2192" s="1">
        <v>16783</v>
      </c>
      <c r="M2192" s="1">
        <v>16457</v>
      </c>
      <c r="N2192" s="1">
        <v>16473</v>
      </c>
      <c r="O2192" s="1">
        <v>16350</v>
      </c>
      <c r="P2192" s="1">
        <v>16455</v>
      </c>
      <c r="Q2192" s="1">
        <v>16485</v>
      </c>
      <c r="T2192"/>
    </row>
    <row r="2193" spans="1:20" x14ac:dyDescent="0.15">
      <c r="A2193" t="s">
        <v>12892</v>
      </c>
      <c r="B2193">
        <v>40119</v>
      </c>
      <c r="C2193" t="s">
        <v>12893</v>
      </c>
      <c r="D2193" t="str">
        <f t="shared" si="98"/>
        <v>Oklahoma</v>
      </c>
      <c r="E2193" t="str">
        <f t="shared" si="99"/>
        <v xml:space="preserve">Payne </v>
      </c>
      <c r="F2193" t="s">
        <v>16095</v>
      </c>
      <c r="G2193" t="s">
        <v>498</v>
      </c>
      <c r="H2193" s="4" t="s">
        <v>217</v>
      </c>
      <c r="I2193" s="1">
        <v>77350</v>
      </c>
      <c r="J2193" s="1">
        <v>77350</v>
      </c>
      <c r="K2193" s="1">
        <v>77448</v>
      </c>
      <c r="L2193" s="1">
        <v>77967</v>
      </c>
      <c r="M2193" s="1">
        <v>78457</v>
      </c>
      <c r="N2193" s="1">
        <v>79393</v>
      </c>
      <c r="O2193" s="1">
        <v>80150</v>
      </c>
      <c r="P2193" s="1">
        <v>80633</v>
      </c>
      <c r="Q2193" s="1">
        <v>81131</v>
      </c>
      <c r="T2193"/>
    </row>
    <row r="2194" spans="1:20" x14ac:dyDescent="0.15">
      <c r="A2194" t="s">
        <v>12894</v>
      </c>
      <c r="B2194">
        <v>40121</v>
      </c>
      <c r="C2194" t="s">
        <v>12895</v>
      </c>
      <c r="D2194" t="str">
        <f t="shared" si="98"/>
        <v>Oklahoma</v>
      </c>
      <c r="E2194" t="str">
        <f t="shared" si="99"/>
        <v xml:space="preserve">Pittsburg </v>
      </c>
      <c r="F2194" t="s">
        <v>16096</v>
      </c>
      <c r="G2194" t="s">
        <v>498</v>
      </c>
      <c r="H2194" s="4" t="s">
        <v>213</v>
      </c>
      <c r="I2194" s="1">
        <v>45837</v>
      </c>
      <c r="J2194" s="1">
        <v>45837</v>
      </c>
      <c r="K2194" s="1">
        <v>45763</v>
      </c>
      <c r="L2194" s="1">
        <v>45650</v>
      </c>
      <c r="M2194" s="1">
        <v>45111</v>
      </c>
      <c r="N2194" s="1">
        <v>44828</v>
      </c>
      <c r="O2194" s="1">
        <v>44576</v>
      </c>
      <c r="P2194" s="1">
        <v>44528</v>
      </c>
      <c r="Q2194" s="1">
        <v>44173</v>
      </c>
      <c r="T2194"/>
    </row>
    <row r="2195" spans="1:20" x14ac:dyDescent="0.15">
      <c r="A2195" t="s">
        <v>12896</v>
      </c>
      <c r="B2195">
        <v>40123</v>
      </c>
      <c r="C2195" t="s">
        <v>12897</v>
      </c>
      <c r="D2195" t="str">
        <f t="shared" si="98"/>
        <v>Oklahoma</v>
      </c>
      <c r="E2195" t="str">
        <f t="shared" si="99"/>
        <v xml:space="preserve">Pontotoc </v>
      </c>
      <c r="F2195" t="s">
        <v>15725</v>
      </c>
      <c r="G2195" t="s">
        <v>498</v>
      </c>
      <c r="H2195" s="4" t="s">
        <v>213</v>
      </c>
      <c r="I2195" s="1">
        <v>37492</v>
      </c>
      <c r="J2195" s="1">
        <v>37492</v>
      </c>
      <c r="K2195" s="1">
        <v>37602</v>
      </c>
      <c r="L2195" s="1">
        <v>37714</v>
      </c>
      <c r="M2195" s="1">
        <v>38039</v>
      </c>
      <c r="N2195" s="1">
        <v>38165</v>
      </c>
      <c r="O2195" s="1">
        <v>38263</v>
      </c>
      <c r="P2195" s="1">
        <v>38268</v>
      </c>
      <c r="Q2195" s="1">
        <v>38330</v>
      </c>
      <c r="T2195"/>
    </row>
    <row r="2196" spans="1:20" x14ac:dyDescent="0.15">
      <c r="A2196" t="s">
        <v>12898</v>
      </c>
      <c r="B2196">
        <v>40125</v>
      </c>
      <c r="C2196" t="s">
        <v>12899</v>
      </c>
      <c r="D2196" t="str">
        <f t="shared" si="98"/>
        <v>Oklahoma</v>
      </c>
      <c r="E2196" t="str">
        <f t="shared" si="99"/>
        <v xml:space="preserve">Pottawatomie </v>
      </c>
      <c r="F2196" t="s">
        <v>15464</v>
      </c>
      <c r="G2196" t="s">
        <v>498</v>
      </c>
      <c r="H2196" s="4" t="s">
        <v>213</v>
      </c>
      <c r="I2196" s="1">
        <v>69442</v>
      </c>
      <c r="J2196" s="1">
        <v>69442</v>
      </c>
      <c r="K2196" s="1">
        <v>69650</v>
      </c>
      <c r="L2196" s="1">
        <v>70138</v>
      </c>
      <c r="M2196" s="1">
        <v>70679</v>
      </c>
      <c r="N2196" s="1">
        <v>71149</v>
      </c>
      <c r="O2196" s="1">
        <v>71807</v>
      </c>
      <c r="P2196" s="1">
        <v>71832</v>
      </c>
      <c r="Q2196" s="1">
        <v>72290</v>
      </c>
      <c r="T2196"/>
    </row>
    <row r="2197" spans="1:20" x14ac:dyDescent="0.15">
      <c r="A2197" t="s">
        <v>12900</v>
      </c>
      <c r="B2197">
        <v>40127</v>
      </c>
      <c r="C2197" t="s">
        <v>12901</v>
      </c>
      <c r="D2197" t="str">
        <f t="shared" si="98"/>
        <v>Oklahoma</v>
      </c>
      <c r="E2197" t="str">
        <f t="shared" si="99"/>
        <v xml:space="preserve">Pushmataha </v>
      </c>
      <c r="F2197" t="s">
        <v>16097</v>
      </c>
      <c r="G2197" t="s">
        <v>498</v>
      </c>
      <c r="H2197" s="4" t="s">
        <v>213</v>
      </c>
      <c r="I2197" s="1">
        <v>11572</v>
      </c>
      <c r="J2197" s="1">
        <v>11572</v>
      </c>
      <c r="K2197" s="1">
        <v>11575</v>
      </c>
      <c r="L2197" s="1">
        <v>11394</v>
      </c>
      <c r="M2197" s="1">
        <v>11227</v>
      </c>
      <c r="N2197" s="1">
        <v>11201</v>
      </c>
      <c r="O2197" s="1">
        <v>11108</v>
      </c>
      <c r="P2197" s="1">
        <v>11154</v>
      </c>
      <c r="Q2197" s="1">
        <v>11057</v>
      </c>
      <c r="T2197"/>
    </row>
    <row r="2198" spans="1:20" x14ac:dyDescent="0.15">
      <c r="A2198" t="s">
        <v>12902</v>
      </c>
      <c r="B2198">
        <v>40129</v>
      </c>
      <c r="C2198" t="s">
        <v>12903</v>
      </c>
      <c r="D2198" t="str">
        <f t="shared" si="98"/>
        <v>Oklahoma</v>
      </c>
      <c r="E2198" t="str">
        <f t="shared" si="99"/>
        <v xml:space="preserve">Roger Mills </v>
      </c>
      <c r="F2198" t="s">
        <v>16098</v>
      </c>
      <c r="G2198" t="s">
        <v>498</v>
      </c>
      <c r="H2198" s="4" t="s">
        <v>217</v>
      </c>
      <c r="I2198" s="1">
        <v>3647</v>
      </c>
      <c r="J2198" s="1">
        <v>3647</v>
      </c>
      <c r="K2198" s="1">
        <v>3641</v>
      </c>
      <c r="L2198" s="1">
        <v>3802</v>
      </c>
      <c r="M2198" s="1">
        <v>3773</v>
      </c>
      <c r="N2198" s="1">
        <v>3741</v>
      </c>
      <c r="O2198" s="1">
        <v>3753</v>
      </c>
      <c r="P2198" s="1">
        <v>3755</v>
      </c>
      <c r="Q2198" s="1">
        <v>3640</v>
      </c>
      <c r="T2198"/>
    </row>
    <row r="2199" spans="1:20" x14ac:dyDescent="0.15">
      <c r="A2199" t="s">
        <v>12904</v>
      </c>
      <c r="B2199">
        <v>40131</v>
      </c>
      <c r="C2199" t="s">
        <v>12905</v>
      </c>
      <c r="D2199" t="str">
        <f t="shared" si="98"/>
        <v>Oklahoma</v>
      </c>
      <c r="E2199" t="str">
        <f t="shared" si="99"/>
        <v xml:space="preserve">Rogers </v>
      </c>
      <c r="F2199" t="s">
        <v>16099</v>
      </c>
      <c r="G2199" t="s">
        <v>498</v>
      </c>
      <c r="H2199" s="25" t="s">
        <v>16756</v>
      </c>
      <c r="I2199" s="1">
        <v>86905</v>
      </c>
      <c r="J2199" s="1">
        <v>86911</v>
      </c>
      <c r="K2199" s="1">
        <v>87022</v>
      </c>
      <c r="L2199" s="1">
        <v>87730</v>
      </c>
      <c r="M2199" s="1">
        <v>88404</v>
      </c>
      <c r="N2199" s="1">
        <v>89126</v>
      </c>
      <c r="O2199" s="1">
        <v>89829</v>
      </c>
      <c r="P2199" s="1">
        <v>90727</v>
      </c>
      <c r="Q2199" s="1">
        <v>91766</v>
      </c>
      <c r="T2199"/>
    </row>
    <row r="2200" spans="1:20" x14ac:dyDescent="0.15">
      <c r="A2200" t="s">
        <v>12906</v>
      </c>
      <c r="B2200">
        <v>40133</v>
      </c>
      <c r="C2200" t="s">
        <v>12907</v>
      </c>
      <c r="D2200" t="str">
        <f t="shared" si="98"/>
        <v>Oklahoma</v>
      </c>
      <c r="E2200" t="str">
        <f t="shared" si="99"/>
        <v xml:space="preserve">Seminole </v>
      </c>
      <c r="F2200" t="s">
        <v>15132</v>
      </c>
      <c r="G2200" t="s">
        <v>498</v>
      </c>
      <c r="H2200" s="4" t="s">
        <v>213</v>
      </c>
      <c r="I2200" s="1">
        <v>25482</v>
      </c>
      <c r="J2200" s="1">
        <v>25482</v>
      </c>
      <c r="K2200" s="1">
        <v>25453</v>
      </c>
      <c r="L2200" s="1">
        <v>25485</v>
      </c>
      <c r="M2200" s="1">
        <v>25468</v>
      </c>
      <c r="N2200" s="1">
        <v>25474</v>
      </c>
      <c r="O2200" s="1">
        <v>25381</v>
      </c>
      <c r="P2200" s="1">
        <v>25486</v>
      </c>
      <c r="Q2200" s="1">
        <v>25207</v>
      </c>
      <c r="T2200"/>
    </row>
    <row r="2201" spans="1:20" x14ac:dyDescent="0.15">
      <c r="A2201" t="s">
        <v>12908</v>
      </c>
      <c r="B2201">
        <v>40135</v>
      </c>
      <c r="C2201" t="s">
        <v>12909</v>
      </c>
      <c r="D2201" t="str">
        <f t="shared" si="98"/>
        <v>Oklahoma</v>
      </c>
      <c r="E2201" t="str">
        <f t="shared" si="99"/>
        <v xml:space="preserve">Sequoyah </v>
      </c>
      <c r="F2201" t="s">
        <v>16100</v>
      </c>
      <c r="G2201" t="s">
        <v>498</v>
      </c>
      <c r="H2201" s="4" t="s">
        <v>213</v>
      </c>
      <c r="I2201" s="1">
        <v>42391</v>
      </c>
      <c r="J2201" s="1">
        <v>42439</v>
      </c>
      <c r="K2201" s="1">
        <v>42442</v>
      </c>
      <c r="L2201" s="1">
        <v>42027</v>
      </c>
      <c r="M2201" s="1">
        <v>41489</v>
      </c>
      <c r="N2201" s="1">
        <v>41319</v>
      </c>
      <c r="O2201" s="1">
        <v>41378</v>
      </c>
      <c r="P2201" s="1">
        <v>41240</v>
      </c>
      <c r="Q2201" s="1">
        <v>41294</v>
      </c>
      <c r="T2201"/>
    </row>
    <row r="2202" spans="1:20" x14ac:dyDescent="0.15">
      <c r="A2202" t="s">
        <v>12910</v>
      </c>
      <c r="B2202">
        <v>40137</v>
      </c>
      <c r="C2202" t="s">
        <v>12911</v>
      </c>
      <c r="D2202" t="str">
        <f t="shared" si="98"/>
        <v>Oklahoma</v>
      </c>
      <c r="E2202" t="str">
        <f t="shared" si="99"/>
        <v xml:space="preserve">Stephens </v>
      </c>
      <c r="F2202" t="s">
        <v>15221</v>
      </c>
      <c r="G2202" t="s">
        <v>498</v>
      </c>
      <c r="H2202" s="4" t="s">
        <v>217</v>
      </c>
      <c r="I2202" s="1">
        <v>45048</v>
      </c>
      <c r="J2202" s="1">
        <v>45048</v>
      </c>
      <c r="K2202" s="1">
        <v>45105</v>
      </c>
      <c r="L2202" s="1">
        <v>45127</v>
      </c>
      <c r="M2202" s="1">
        <v>44873</v>
      </c>
      <c r="N2202" s="1">
        <v>44989</v>
      </c>
      <c r="O2202" s="1">
        <v>44553</v>
      </c>
      <c r="P2202" s="1">
        <v>44648</v>
      </c>
      <c r="Q2202" s="1">
        <v>44090</v>
      </c>
      <c r="T2202"/>
    </row>
    <row r="2203" spans="1:20" x14ac:dyDescent="0.15">
      <c r="A2203" t="s">
        <v>12912</v>
      </c>
      <c r="B2203">
        <v>40139</v>
      </c>
      <c r="C2203" t="s">
        <v>12913</v>
      </c>
      <c r="D2203" t="str">
        <f t="shared" si="98"/>
        <v>Oklahoma</v>
      </c>
      <c r="E2203" t="str">
        <f t="shared" si="99"/>
        <v xml:space="preserve">Texas </v>
      </c>
      <c r="F2203" t="s">
        <v>15776</v>
      </c>
      <c r="G2203" t="s">
        <v>498</v>
      </c>
      <c r="H2203" s="33" t="s">
        <v>217</v>
      </c>
      <c r="I2203" s="1">
        <v>20640</v>
      </c>
      <c r="J2203" s="1">
        <v>20640</v>
      </c>
      <c r="K2203" s="1">
        <v>20801</v>
      </c>
      <c r="L2203" s="1">
        <v>21177</v>
      </c>
      <c r="M2203" s="1">
        <v>21470</v>
      </c>
      <c r="N2203" s="1">
        <v>21921</v>
      </c>
      <c r="O2203" s="1">
        <v>21641</v>
      </c>
      <c r="P2203" s="1">
        <v>21365</v>
      </c>
      <c r="Q2203" s="1">
        <v>21098</v>
      </c>
      <c r="T2203"/>
    </row>
    <row r="2204" spans="1:20" x14ac:dyDescent="0.15">
      <c r="A2204" t="s">
        <v>12914</v>
      </c>
      <c r="B2204">
        <v>40141</v>
      </c>
      <c r="C2204" t="s">
        <v>12915</v>
      </c>
      <c r="D2204" t="str">
        <f t="shared" si="98"/>
        <v>Oklahoma</v>
      </c>
      <c r="E2204" t="str">
        <f t="shared" si="99"/>
        <v xml:space="preserve">Tillman </v>
      </c>
      <c r="F2204" t="s">
        <v>16101</v>
      </c>
      <c r="G2204" t="s">
        <v>498</v>
      </c>
      <c r="H2204" s="4" t="s">
        <v>217</v>
      </c>
      <c r="I2204" s="1">
        <v>7992</v>
      </c>
      <c r="J2204" s="1">
        <v>7992</v>
      </c>
      <c r="K2204" s="1">
        <v>7990</v>
      </c>
      <c r="L2204" s="1">
        <v>7989</v>
      </c>
      <c r="M2204" s="1">
        <v>7788</v>
      </c>
      <c r="N2204" s="1">
        <v>7678</v>
      </c>
      <c r="O2204" s="1">
        <v>7607</v>
      </c>
      <c r="P2204" s="1">
        <v>7519</v>
      </c>
      <c r="Q2204" s="1">
        <v>7465</v>
      </c>
      <c r="T2204"/>
    </row>
    <row r="2205" spans="1:20" x14ac:dyDescent="0.15">
      <c r="A2205" t="s">
        <v>12916</v>
      </c>
      <c r="B2205">
        <v>40143</v>
      </c>
      <c r="C2205" t="s">
        <v>12917</v>
      </c>
      <c r="D2205" t="str">
        <f t="shared" si="98"/>
        <v>Oklahoma</v>
      </c>
      <c r="E2205" t="str">
        <f t="shared" si="99"/>
        <v xml:space="preserve">Tulsa </v>
      </c>
      <c r="F2205" t="s">
        <v>16102</v>
      </c>
      <c r="G2205" t="s">
        <v>498</v>
      </c>
      <c r="H2205" s="4" t="s">
        <v>213</v>
      </c>
      <c r="I2205" s="1">
        <v>603403</v>
      </c>
      <c r="J2205" s="1">
        <v>603438</v>
      </c>
      <c r="K2205" s="1">
        <v>605199</v>
      </c>
      <c r="L2205" s="1">
        <v>608606</v>
      </c>
      <c r="M2205" s="1">
        <v>614582</v>
      </c>
      <c r="N2205" s="1">
        <v>623055</v>
      </c>
      <c r="O2205" s="1">
        <v>629978</v>
      </c>
      <c r="P2205" s="1">
        <v>638558</v>
      </c>
      <c r="Q2205" s="1">
        <v>642940</v>
      </c>
      <c r="T2205"/>
    </row>
    <row r="2206" spans="1:20" x14ac:dyDescent="0.15">
      <c r="A2206" t="s">
        <v>12918</v>
      </c>
      <c r="B2206">
        <v>40145</v>
      </c>
      <c r="C2206" t="s">
        <v>12919</v>
      </c>
      <c r="D2206" t="str">
        <f t="shared" si="98"/>
        <v>Oklahoma</v>
      </c>
      <c r="E2206" t="str">
        <f t="shared" si="99"/>
        <v xml:space="preserve">Wagoner </v>
      </c>
      <c r="F2206" t="s">
        <v>16103</v>
      </c>
      <c r="G2206" t="s">
        <v>498</v>
      </c>
      <c r="H2206" s="4" t="s">
        <v>213</v>
      </c>
      <c r="I2206" s="1">
        <v>73085</v>
      </c>
      <c r="J2206" s="1">
        <v>73087</v>
      </c>
      <c r="K2206" s="1">
        <v>73411</v>
      </c>
      <c r="L2206" s="1">
        <v>74084</v>
      </c>
      <c r="M2206" s="1">
        <v>75043</v>
      </c>
      <c r="N2206" s="1">
        <v>75729</v>
      </c>
      <c r="O2206" s="1">
        <v>75744</v>
      </c>
      <c r="P2206" s="1">
        <v>76754</v>
      </c>
      <c r="Q2206" s="1">
        <v>77679</v>
      </c>
      <c r="T2206"/>
    </row>
    <row r="2207" spans="1:20" x14ac:dyDescent="0.15">
      <c r="A2207" t="s">
        <v>12920</v>
      </c>
      <c r="B2207">
        <v>40147</v>
      </c>
      <c r="C2207" t="s">
        <v>12921</v>
      </c>
      <c r="D2207" t="str">
        <f t="shared" si="98"/>
        <v>Oklahoma</v>
      </c>
      <c r="E2207" t="str">
        <f t="shared" si="99"/>
        <v xml:space="preserve">Washington </v>
      </c>
      <c r="F2207" t="s">
        <v>14893</v>
      </c>
      <c r="G2207" t="s">
        <v>498</v>
      </c>
      <c r="H2207" s="4" t="s">
        <v>217</v>
      </c>
      <c r="I2207" s="1">
        <v>50976</v>
      </c>
      <c r="J2207" s="1">
        <v>50974</v>
      </c>
      <c r="K2207" s="1">
        <v>51058</v>
      </c>
      <c r="L2207" s="1">
        <v>51294</v>
      </c>
      <c r="M2207" s="1">
        <v>51579</v>
      </c>
      <c r="N2207" s="1">
        <v>51633</v>
      </c>
      <c r="O2207" s="1">
        <v>52017</v>
      </c>
      <c r="P2207" s="1">
        <v>52145</v>
      </c>
      <c r="Q2207" s="1">
        <v>52087</v>
      </c>
      <c r="T2207"/>
    </row>
    <row r="2208" spans="1:20" x14ac:dyDescent="0.15">
      <c r="A2208" t="s">
        <v>12922</v>
      </c>
      <c r="B2208">
        <v>40149</v>
      </c>
      <c r="C2208" t="s">
        <v>12923</v>
      </c>
      <c r="D2208" t="str">
        <f t="shared" si="98"/>
        <v>Oklahoma</v>
      </c>
      <c r="E2208" t="str">
        <f t="shared" si="99"/>
        <v xml:space="preserve">Washita </v>
      </c>
      <c r="F2208" t="s">
        <v>16104</v>
      </c>
      <c r="G2208" t="s">
        <v>498</v>
      </c>
      <c r="H2208" s="4" t="s">
        <v>217</v>
      </c>
      <c r="I2208" s="1">
        <v>11629</v>
      </c>
      <c r="J2208" s="1">
        <v>11629</v>
      </c>
      <c r="K2208" s="1">
        <v>11610</v>
      </c>
      <c r="L2208" s="1">
        <v>11625</v>
      </c>
      <c r="M2208" s="1">
        <v>11654</v>
      </c>
      <c r="N2208" s="1">
        <v>11739</v>
      </c>
      <c r="O2208" s="1">
        <v>11588</v>
      </c>
      <c r="P2208" s="1">
        <v>11704</v>
      </c>
      <c r="Q2208" s="1">
        <v>11447</v>
      </c>
      <c r="T2208"/>
    </row>
    <row r="2209" spans="1:20" x14ac:dyDescent="0.15">
      <c r="A2209" t="s">
        <v>12924</v>
      </c>
      <c r="B2209">
        <v>40151</v>
      </c>
      <c r="C2209" t="s">
        <v>12925</v>
      </c>
      <c r="D2209" t="str">
        <f t="shared" si="98"/>
        <v>Oklahoma</v>
      </c>
      <c r="E2209" t="str">
        <f t="shared" si="99"/>
        <v xml:space="preserve">Woods </v>
      </c>
      <c r="F2209" t="s">
        <v>16105</v>
      </c>
      <c r="G2209" t="s">
        <v>498</v>
      </c>
      <c r="H2209" s="4" t="s">
        <v>217</v>
      </c>
      <c r="I2209" s="1">
        <v>8878</v>
      </c>
      <c r="J2209" s="1">
        <v>8878</v>
      </c>
      <c r="K2209" s="1">
        <v>8896</v>
      </c>
      <c r="L2209" s="1">
        <v>8769</v>
      </c>
      <c r="M2209" s="1">
        <v>8838</v>
      </c>
      <c r="N2209" s="1">
        <v>9008</v>
      </c>
      <c r="O2209" s="1">
        <v>9262</v>
      </c>
      <c r="P2209" s="1">
        <v>9317</v>
      </c>
      <c r="Q2209" s="1">
        <v>9201</v>
      </c>
      <c r="T2209"/>
    </row>
    <row r="2210" spans="1:20" x14ac:dyDescent="0.15">
      <c r="A2210" t="s">
        <v>12926</v>
      </c>
      <c r="B2210">
        <v>40153</v>
      </c>
      <c r="C2210" t="s">
        <v>12927</v>
      </c>
      <c r="D2210" t="str">
        <f t="shared" si="98"/>
        <v>Oklahoma</v>
      </c>
      <c r="E2210" t="str">
        <f t="shared" si="99"/>
        <v xml:space="preserve">Woodward </v>
      </c>
      <c r="F2210" t="s">
        <v>16106</v>
      </c>
      <c r="G2210" t="s">
        <v>498</v>
      </c>
      <c r="H2210" s="4" t="s">
        <v>217</v>
      </c>
      <c r="I2210" s="1">
        <v>20081</v>
      </c>
      <c r="J2210" s="1">
        <v>20081</v>
      </c>
      <c r="K2210" s="1">
        <v>19977</v>
      </c>
      <c r="L2210" s="1">
        <v>20078</v>
      </c>
      <c r="M2210" s="1">
        <v>20622</v>
      </c>
      <c r="N2210" s="1">
        <v>21177</v>
      </c>
      <c r="O2210" s="1">
        <v>21453</v>
      </c>
      <c r="P2210" s="1">
        <v>21488</v>
      </c>
      <c r="Q2210" s="1">
        <v>20814</v>
      </c>
      <c r="T2210"/>
    </row>
    <row r="2211" spans="1:20" x14ac:dyDescent="0.15">
      <c r="A2211" t="s">
        <v>12928</v>
      </c>
      <c r="B2211">
        <v>41001</v>
      </c>
      <c r="C2211" t="s">
        <v>12929</v>
      </c>
      <c r="D2211" t="str">
        <f t="shared" si="98"/>
        <v>Oregon</v>
      </c>
      <c r="E2211" t="str">
        <f t="shared" si="99"/>
        <v xml:space="preserve">Baker </v>
      </c>
      <c r="F2211" t="s">
        <v>15090</v>
      </c>
      <c r="G2211" t="s">
        <v>727</v>
      </c>
      <c r="H2211" s="4" t="s">
        <v>8243</v>
      </c>
      <c r="I2211" s="1">
        <v>16134</v>
      </c>
      <c r="J2211" s="1">
        <v>16138</v>
      </c>
      <c r="K2211" s="1">
        <v>16105</v>
      </c>
      <c r="L2211" s="1">
        <v>16055</v>
      </c>
      <c r="M2211" s="1">
        <v>15987</v>
      </c>
      <c r="N2211" s="1">
        <v>16094</v>
      </c>
      <c r="O2211" s="1">
        <v>16045</v>
      </c>
      <c r="P2211" s="1">
        <v>15963</v>
      </c>
      <c r="Q2211" s="1">
        <v>16059</v>
      </c>
      <c r="T2211"/>
    </row>
    <row r="2212" spans="1:20" x14ac:dyDescent="0.15">
      <c r="A2212" t="s">
        <v>12930</v>
      </c>
      <c r="B2212">
        <v>41003</v>
      </c>
      <c r="C2212" t="s">
        <v>12931</v>
      </c>
      <c r="D2212" t="str">
        <f t="shared" si="98"/>
        <v>Oregon</v>
      </c>
      <c r="E2212" t="str">
        <f t="shared" si="99"/>
        <v xml:space="preserve">Benton </v>
      </c>
      <c r="F2212" t="s">
        <v>14913</v>
      </c>
      <c r="G2212" t="s">
        <v>727</v>
      </c>
      <c r="H2212" s="38" t="s">
        <v>8170</v>
      </c>
      <c r="I2212" s="1">
        <v>85579</v>
      </c>
      <c r="J2212" s="1">
        <v>85581</v>
      </c>
      <c r="K2212" s="1">
        <v>85566</v>
      </c>
      <c r="L2212" s="1">
        <v>85999</v>
      </c>
      <c r="M2212" s="1">
        <v>86441</v>
      </c>
      <c r="N2212" s="1">
        <v>86066</v>
      </c>
      <c r="O2212" s="1">
        <v>87112</v>
      </c>
      <c r="P2212" s="1">
        <v>88271</v>
      </c>
      <c r="Q2212" s="1">
        <v>89385</v>
      </c>
      <c r="T2212"/>
    </row>
    <row r="2213" spans="1:20" x14ac:dyDescent="0.15">
      <c r="A2213" t="s">
        <v>12932</v>
      </c>
      <c r="B2213">
        <v>41005</v>
      </c>
      <c r="C2213" t="s">
        <v>12933</v>
      </c>
      <c r="D2213" t="str">
        <f t="shared" si="98"/>
        <v>Oregon</v>
      </c>
      <c r="E2213" t="str">
        <f t="shared" si="99"/>
        <v xml:space="preserve">Clackamas </v>
      </c>
      <c r="F2213" t="s">
        <v>16107</v>
      </c>
      <c r="G2213" t="s">
        <v>727</v>
      </c>
      <c r="H2213" s="4" t="s">
        <v>8170</v>
      </c>
      <c r="I2213" s="1">
        <v>375992</v>
      </c>
      <c r="J2213" s="1">
        <v>375998</v>
      </c>
      <c r="K2213" s="1">
        <v>376931</v>
      </c>
      <c r="L2213" s="1">
        <v>379616</v>
      </c>
      <c r="M2213" s="1">
        <v>383339</v>
      </c>
      <c r="N2213" s="1">
        <v>387995</v>
      </c>
      <c r="O2213" s="1">
        <v>394290</v>
      </c>
      <c r="P2213" s="1">
        <v>401150</v>
      </c>
      <c r="Q2213" s="1">
        <v>408062</v>
      </c>
      <c r="T2213"/>
    </row>
    <row r="2214" spans="1:20" x14ac:dyDescent="0.15">
      <c r="A2214" t="s">
        <v>12934</v>
      </c>
      <c r="B2214">
        <v>41007</v>
      </c>
      <c r="C2214" t="s">
        <v>12935</v>
      </c>
      <c r="D2214" t="str">
        <f t="shared" si="98"/>
        <v>Oregon</v>
      </c>
      <c r="E2214" t="str">
        <f t="shared" si="99"/>
        <v xml:space="preserve">Clatsop </v>
      </c>
      <c r="F2214" t="s">
        <v>16108</v>
      </c>
      <c r="G2214" t="s">
        <v>727</v>
      </c>
      <c r="H2214" s="4" t="s">
        <v>273</v>
      </c>
      <c r="I2214" s="1">
        <v>37039</v>
      </c>
      <c r="J2214" s="1">
        <v>37029</v>
      </c>
      <c r="K2214" s="1">
        <v>37079</v>
      </c>
      <c r="L2214" s="1">
        <v>37202</v>
      </c>
      <c r="M2214" s="1">
        <v>37351</v>
      </c>
      <c r="N2214" s="1">
        <v>37093</v>
      </c>
      <c r="O2214" s="1">
        <v>37428</v>
      </c>
      <c r="P2214" s="1">
        <v>37795</v>
      </c>
      <c r="Q2214" s="1">
        <v>38632</v>
      </c>
      <c r="T2214"/>
    </row>
    <row r="2215" spans="1:20" x14ac:dyDescent="0.15">
      <c r="A2215" t="s">
        <v>12936</v>
      </c>
      <c r="B2215">
        <v>41009</v>
      </c>
      <c r="C2215" t="s">
        <v>12937</v>
      </c>
      <c r="D2215" t="str">
        <f t="shared" si="98"/>
        <v>Oregon</v>
      </c>
      <c r="E2215" t="str">
        <f t="shared" si="99"/>
        <v xml:space="preserve">Columbia </v>
      </c>
      <c r="F2215" t="s">
        <v>14920</v>
      </c>
      <c r="G2215" t="s">
        <v>727</v>
      </c>
      <c r="H2215" s="4" t="s">
        <v>273</v>
      </c>
      <c r="I2215" s="1">
        <v>49351</v>
      </c>
      <c r="J2215" s="1">
        <v>49353</v>
      </c>
      <c r="K2215" s="1">
        <v>49352</v>
      </c>
      <c r="L2215" s="1">
        <v>49364</v>
      </c>
      <c r="M2215" s="1">
        <v>49201</v>
      </c>
      <c r="N2215" s="1">
        <v>49224</v>
      </c>
      <c r="O2215" s="1">
        <v>49452</v>
      </c>
      <c r="P2215" s="1">
        <v>49565</v>
      </c>
      <c r="Q2215" s="1">
        <v>50785</v>
      </c>
      <c r="T2215"/>
    </row>
    <row r="2216" spans="1:20" x14ac:dyDescent="0.15">
      <c r="A2216" t="s">
        <v>12938</v>
      </c>
      <c r="B2216">
        <v>41011</v>
      </c>
      <c r="C2216" t="s">
        <v>12939</v>
      </c>
      <c r="D2216" t="str">
        <f t="shared" si="98"/>
        <v>Oregon</v>
      </c>
      <c r="E2216" t="str">
        <f t="shared" si="99"/>
        <v xml:space="preserve">Coos </v>
      </c>
      <c r="F2216" t="s">
        <v>15866</v>
      </c>
      <c r="G2216" t="s">
        <v>727</v>
      </c>
      <c r="H2216" s="4" t="s">
        <v>8170</v>
      </c>
      <c r="I2216" s="1">
        <v>63043</v>
      </c>
      <c r="J2216" s="1">
        <v>63043</v>
      </c>
      <c r="K2216" s="1">
        <v>63015</v>
      </c>
      <c r="L2216" s="1">
        <v>62808</v>
      </c>
      <c r="M2216" s="1">
        <v>62745</v>
      </c>
      <c r="N2216" s="1">
        <v>62563</v>
      </c>
      <c r="O2216" s="1">
        <v>62608</v>
      </c>
      <c r="P2216" s="1">
        <v>63043</v>
      </c>
      <c r="Q2216" s="1">
        <v>63761</v>
      </c>
      <c r="T2216"/>
    </row>
    <row r="2217" spans="1:20" x14ac:dyDescent="0.15">
      <c r="A2217" t="s">
        <v>12940</v>
      </c>
      <c r="B2217">
        <v>41013</v>
      </c>
      <c r="C2217" t="s">
        <v>12941</v>
      </c>
      <c r="D2217" t="str">
        <f t="shared" si="98"/>
        <v>Oregon</v>
      </c>
      <c r="E2217" t="str">
        <f t="shared" si="99"/>
        <v xml:space="preserve">Crook </v>
      </c>
      <c r="F2217" t="s">
        <v>16109</v>
      </c>
      <c r="G2217" t="s">
        <v>727</v>
      </c>
      <c r="H2217" s="4" t="s">
        <v>8247</v>
      </c>
      <c r="I2217" s="1">
        <v>20978</v>
      </c>
      <c r="J2217" s="1">
        <v>20978</v>
      </c>
      <c r="K2217" s="1">
        <v>20899</v>
      </c>
      <c r="L2217" s="1">
        <v>20675</v>
      </c>
      <c r="M2217" s="1">
        <v>20642</v>
      </c>
      <c r="N2217" s="1">
        <v>20776</v>
      </c>
      <c r="O2217" s="1">
        <v>21036</v>
      </c>
      <c r="P2217" s="1">
        <v>21647</v>
      </c>
      <c r="Q2217" s="1">
        <v>22570</v>
      </c>
      <c r="T2217"/>
    </row>
    <row r="2218" spans="1:20" x14ac:dyDescent="0.15">
      <c r="A2218" t="s">
        <v>12942</v>
      </c>
      <c r="B2218">
        <v>41015</v>
      </c>
      <c r="C2218" t="s">
        <v>12943</v>
      </c>
      <c r="D2218" t="str">
        <f t="shared" si="98"/>
        <v>Oregon</v>
      </c>
      <c r="E2218" t="str">
        <f t="shared" si="99"/>
        <v xml:space="preserve">Curry </v>
      </c>
      <c r="F2218" t="s">
        <v>15886</v>
      </c>
      <c r="G2218" t="s">
        <v>727</v>
      </c>
      <c r="H2218" s="4" t="s">
        <v>8170</v>
      </c>
      <c r="I2218" s="1">
        <v>22364</v>
      </c>
      <c r="J2218" s="1">
        <v>22364</v>
      </c>
      <c r="K2218" s="1">
        <v>22371</v>
      </c>
      <c r="L2218" s="1">
        <v>22453</v>
      </c>
      <c r="M2218" s="1">
        <v>22237</v>
      </c>
      <c r="N2218" s="1">
        <v>22240</v>
      </c>
      <c r="O2218" s="1">
        <v>22236</v>
      </c>
      <c r="P2218" s="1">
        <v>22396</v>
      </c>
      <c r="Q2218" s="1">
        <v>22713</v>
      </c>
      <c r="T2218"/>
    </row>
    <row r="2219" spans="1:20" x14ac:dyDescent="0.15">
      <c r="A2219" t="s">
        <v>12944</v>
      </c>
      <c r="B2219">
        <v>41017</v>
      </c>
      <c r="C2219" t="s">
        <v>12945</v>
      </c>
      <c r="D2219" t="str">
        <f t="shared" si="98"/>
        <v>Oregon</v>
      </c>
      <c r="E2219" t="str">
        <f t="shared" si="99"/>
        <v xml:space="preserve">Deschutes </v>
      </c>
      <c r="F2219" t="s">
        <v>16110</v>
      </c>
      <c r="G2219" t="s">
        <v>727</v>
      </c>
      <c r="H2219" s="4" t="s">
        <v>8247</v>
      </c>
      <c r="I2219" s="1">
        <v>157733</v>
      </c>
      <c r="J2219" s="1">
        <v>157733</v>
      </c>
      <c r="K2219" s="1">
        <v>157839</v>
      </c>
      <c r="L2219" s="1">
        <v>159775</v>
      </c>
      <c r="M2219" s="1">
        <v>161765</v>
      </c>
      <c r="N2219" s="1">
        <v>165859</v>
      </c>
      <c r="O2219" s="1">
        <v>170193</v>
      </c>
      <c r="P2219" s="1">
        <v>174942</v>
      </c>
      <c r="Q2219" s="1">
        <v>181307</v>
      </c>
      <c r="T2219"/>
    </row>
    <row r="2220" spans="1:20" x14ac:dyDescent="0.15">
      <c r="A2220" t="s">
        <v>12946</v>
      </c>
      <c r="B2220">
        <v>41019</v>
      </c>
      <c r="C2220" t="s">
        <v>12947</v>
      </c>
      <c r="D2220" t="str">
        <f t="shared" si="98"/>
        <v>Oregon</v>
      </c>
      <c r="E2220" t="str">
        <f t="shared" si="99"/>
        <v xml:space="preserve">Douglas </v>
      </c>
      <c r="F2220" t="s">
        <v>15041</v>
      </c>
      <c r="G2220" t="s">
        <v>727</v>
      </c>
      <c r="H2220" s="4" t="s">
        <v>8170</v>
      </c>
      <c r="I2220" s="1">
        <v>107667</v>
      </c>
      <c r="J2220" s="1">
        <v>107667</v>
      </c>
      <c r="K2220" s="1">
        <v>107657</v>
      </c>
      <c r="L2220" s="1">
        <v>107279</v>
      </c>
      <c r="M2220" s="1">
        <v>107111</v>
      </c>
      <c r="N2220" s="1">
        <v>106803</v>
      </c>
      <c r="O2220" s="1">
        <v>106978</v>
      </c>
      <c r="P2220" s="1">
        <v>107525</v>
      </c>
      <c r="Q2220" s="1">
        <v>108457</v>
      </c>
      <c r="T2220"/>
    </row>
    <row r="2221" spans="1:20" x14ac:dyDescent="0.15">
      <c r="A2221" t="s">
        <v>12948</v>
      </c>
      <c r="B2221">
        <v>41021</v>
      </c>
      <c r="C2221" t="s">
        <v>12949</v>
      </c>
      <c r="D2221" t="str">
        <f t="shared" si="98"/>
        <v>Oregon</v>
      </c>
      <c r="E2221" t="str">
        <f t="shared" si="99"/>
        <v xml:space="preserve">Gilliam </v>
      </c>
      <c r="F2221" t="s">
        <v>16111</v>
      </c>
      <c r="G2221" t="s">
        <v>727</v>
      </c>
      <c r="H2221" s="4" t="s">
        <v>8247</v>
      </c>
      <c r="I2221" s="1">
        <v>1871</v>
      </c>
      <c r="J2221" s="1">
        <v>1873</v>
      </c>
      <c r="K2221" s="1">
        <v>1875</v>
      </c>
      <c r="L2221" s="1">
        <v>1951</v>
      </c>
      <c r="M2221" s="1">
        <v>1947</v>
      </c>
      <c r="N2221" s="1">
        <v>1945</v>
      </c>
      <c r="O2221" s="1">
        <v>1931</v>
      </c>
      <c r="P2221" s="1">
        <v>1863</v>
      </c>
      <c r="Q2221" s="1">
        <v>1854</v>
      </c>
      <c r="T2221"/>
    </row>
    <row r="2222" spans="1:20" x14ac:dyDescent="0.15">
      <c r="A2222" t="s">
        <v>12950</v>
      </c>
      <c r="B2222">
        <v>41023</v>
      </c>
      <c r="C2222" t="s">
        <v>12951</v>
      </c>
      <c r="D2222" t="str">
        <f t="shared" si="98"/>
        <v>Oregon</v>
      </c>
      <c r="E2222" t="str">
        <f t="shared" si="99"/>
        <v xml:space="preserve">Grant </v>
      </c>
      <c r="F2222" t="s">
        <v>14931</v>
      </c>
      <c r="G2222" t="s">
        <v>727</v>
      </c>
      <c r="H2222" s="4" t="s">
        <v>8247</v>
      </c>
      <c r="I2222" s="1">
        <v>7445</v>
      </c>
      <c r="J2222" s="1">
        <v>7445</v>
      </c>
      <c r="K2222" s="1">
        <v>7456</v>
      </c>
      <c r="L2222" s="1">
        <v>7411</v>
      </c>
      <c r="M2222" s="1">
        <v>7328</v>
      </c>
      <c r="N2222" s="1">
        <v>7272</v>
      </c>
      <c r="O2222" s="1">
        <v>7185</v>
      </c>
      <c r="P2222" s="1">
        <v>7192</v>
      </c>
      <c r="Q2222" s="1">
        <v>7158</v>
      </c>
      <c r="T2222"/>
    </row>
    <row r="2223" spans="1:20" x14ac:dyDescent="0.15">
      <c r="A2223" t="s">
        <v>12952</v>
      </c>
      <c r="B2223">
        <v>41025</v>
      </c>
      <c r="C2223" t="s">
        <v>12953</v>
      </c>
      <c r="D2223" t="str">
        <f t="shared" si="98"/>
        <v>Oregon</v>
      </c>
      <c r="E2223" t="str">
        <f t="shared" si="99"/>
        <v xml:space="preserve">Harney </v>
      </c>
      <c r="F2223" t="s">
        <v>16112</v>
      </c>
      <c r="G2223" t="s">
        <v>727</v>
      </c>
      <c r="H2223" s="47" t="s">
        <v>8247</v>
      </c>
      <c r="I2223" s="1">
        <v>7422</v>
      </c>
      <c r="J2223" s="1">
        <v>7422</v>
      </c>
      <c r="K2223" s="1">
        <v>7410</v>
      </c>
      <c r="L2223" s="1">
        <v>7374</v>
      </c>
      <c r="M2223" s="1">
        <v>7246</v>
      </c>
      <c r="N2223" s="1">
        <v>7175</v>
      </c>
      <c r="O2223" s="1">
        <v>7159</v>
      </c>
      <c r="P2223" s="1">
        <v>7196</v>
      </c>
      <c r="Q2223" s="1">
        <v>7292</v>
      </c>
      <c r="T2223"/>
    </row>
    <row r="2224" spans="1:20" x14ac:dyDescent="0.15">
      <c r="A2224" t="s">
        <v>12954</v>
      </c>
      <c r="B2224">
        <v>41027</v>
      </c>
      <c r="C2224" t="s">
        <v>12955</v>
      </c>
      <c r="D2224" t="str">
        <f t="shared" si="98"/>
        <v>Oregon</v>
      </c>
      <c r="E2224" t="str">
        <f t="shared" si="99"/>
        <v xml:space="preserve">Hood River </v>
      </c>
      <c r="F2224" t="s">
        <v>16113</v>
      </c>
      <c r="G2224" t="s">
        <v>727</v>
      </c>
      <c r="H2224" s="25" t="s">
        <v>139</v>
      </c>
      <c r="I2224" s="1">
        <v>22346</v>
      </c>
      <c r="J2224" s="1">
        <v>22346</v>
      </c>
      <c r="K2224" s="1">
        <v>22443</v>
      </c>
      <c r="L2224" s="1">
        <v>22410</v>
      </c>
      <c r="M2224" s="1">
        <v>22587</v>
      </c>
      <c r="N2224" s="1">
        <v>22614</v>
      </c>
      <c r="O2224" s="1">
        <v>22741</v>
      </c>
      <c r="P2224" s="1">
        <v>23037</v>
      </c>
      <c r="Q2224" s="1">
        <v>23232</v>
      </c>
      <c r="T2224"/>
    </row>
    <row r="2225" spans="1:20" x14ac:dyDescent="0.15">
      <c r="A2225" t="s">
        <v>12956</v>
      </c>
      <c r="B2225">
        <v>41029</v>
      </c>
      <c r="C2225" t="s">
        <v>12957</v>
      </c>
      <c r="D2225" t="str">
        <f t="shared" si="98"/>
        <v>Oregon</v>
      </c>
      <c r="E2225" t="str">
        <f t="shared" si="99"/>
        <v xml:space="preserve">Jackson </v>
      </c>
      <c r="F2225" t="s">
        <v>14864</v>
      </c>
      <c r="G2225" t="s">
        <v>727</v>
      </c>
      <c r="H2225" s="4" t="s">
        <v>8170</v>
      </c>
      <c r="I2225" s="1">
        <v>203206</v>
      </c>
      <c r="J2225" s="1">
        <v>203206</v>
      </c>
      <c r="K2225" s="1">
        <v>203410</v>
      </c>
      <c r="L2225" s="1">
        <v>204794</v>
      </c>
      <c r="M2225" s="1">
        <v>206346</v>
      </c>
      <c r="N2225" s="1">
        <v>207862</v>
      </c>
      <c r="O2225" s="1">
        <v>210311</v>
      </c>
      <c r="P2225" s="1">
        <v>213534</v>
      </c>
      <c r="Q2225" s="1">
        <v>216527</v>
      </c>
      <c r="T2225"/>
    </row>
    <row r="2226" spans="1:20" x14ac:dyDescent="0.15">
      <c r="A2226" t="s">
        <v>12958</v>
      </c>
      <c r="B2226">
        <v>41031</v>
      </c>
      <c r="C2226" t="s">
        <v>12959</v>
      </c>
      <c r="D2226" t="str">
        <f t="shared" si="98"/>
        <v>Oregon</v>
      </c>
      <c r="E2226" t="str">
        <f t="shared" si="99"/>
        <v xml:space="preserve">Jefferson </v>
      </c>
      <c r="F2226" t="s">
        <v>14865</v>
      </c>
      <c r="G2226" t="s">
        <v>727</v>
      </c>
      <c r="H2226" s="4" t="s">
        <v>8247</v>
      </c>
      <c r="I2226" s="1">
        <v>21720</v>
      </c>
      <c r="J2226" s="1">
        <v>21719</v>
      </c>
      <c r="K2226" s="1">
        <v>21672</v>
      </c>
      <c r="L2226" s="1">
        <v>21681</v>
      </c>
      <c r="M2226" s="1">
        <v>21763</v>
      </c>
      <c r="N2226" s="1">
        <v>21842</v>
      </c>
      <c r="O2226" s="1">
        <v>22232</v>
      </c>
      <c r="P2226" s="1">
        <v>22609</v>
      </c>
      <c r="Q2226" s="1">
        <v>23080</v>
      </c>
      <c r="T2226"/>
    </row>
    <row r="2227" spans="1:20" x14ac:dyDescent="0.15">
      <c r="A2227" t="s">
        <v>12960</v>
      </c>
      <c r="B2227">
        <v>41033</v>
      </c>
      <c r="C2227" t="s">
        <v>12961</v>
      </c>
      <c r="D2227" t="str">
        <f t="shared" si="98"/>
        <v>Oregon</v>
      </c>
      <c r="E2227" t="str">
        <f t="shared" si="99"/>
        <v xml:space="preserve">Josephine </v>
      </c>
      <c r="F2227" t="s">
        <v>16114</v>
      </c>
      <c r="G2227" t="s">
        <v>727</v>
      </c>
      <c r="H2227" s="4" t="s">
        <v>8170</v>
      </c>
      <c r="I2227" s="1">
        <v>82713</v>
      </c>
      <c r="J2227" s="1">
        <v>82713</v>
      </c>
      <c r="K2227" s="1">
        <v>82865</v>
      </c>
      <c r="L2227" s="1">
        <v>82638</v>
      </c>
      <c r="M2227" s="1">
        <v>82798</v>
      </c>
      <c r="N2227" s="1">
        <v>83268</v>
      </c>
      <c r="O2227" s="1">
        <v>83604</v>
      </c>
      <c r="P2227" s="1">
        <v>84742</v>
      </c>
      <c r="Q2227" s="1">
        <v>85904</v>
      </c>
      <c r="T2227"/>
    </row>
    <row r="2228" spans="1:20" x14ac:dyDescent="0.15">
      <c r="A2228" t="s">
        <v>12962</v>
      </c>
      <c r="B2228">
        <v>41035</v>
      </c>
      <c r="C2228" t="s">
        <v>12963</v>
      </c>
      <c r="D2228" t="str">
        <f t="shared" si="98"/>
        <v>Oregon</v>
      </c>
      <c r="E2228" t="str">
        <f t="shared" si="99"/>
        <v xml:space="preserve">Klamath </v>
      </c>
      <c r="F2228" t="s">
        <v>16115</v>
      </c>
      <c r="G2228" t="s">
        <v>727</v>
      </c>
      <c r="H2228" s="4" t="s">
        <v>8247</v>
      </c>
      <c r="I2228" s="1">
        <v>66380</v>
      </c>
      <c r="J2228" s="1">
        <v>66380</v>
      </c>
      <c r="K2228" s="1">
        <v>66333</v>
      </c>
      <c r="L2228" s="1">
        <v>66337</v>
      </c>
      <c r="M2228" s="1">
        <v>66075</v>
      </c>
      <c r="N2228" s="1">
        <v>65830</v>
      </c>
      <c r="O2228" s="1">
        <v>65475</v>
      </c>
      <c r="P2228" s="1">
        <v>65908</v>
      </c>
      <c r="Q2228" s="1">
        <v>66443</v>
      </c>
      <c r="T2228"/>
    </row>
    <row r="2229" spans="1:20" x14ac:dyDescent="0.15">
      <c r="A2229" t="s">
        <v>12964</v>
      </c>
      <c r="B2229">
        <v>41037</v>
      </c>
      <c r="C2229" t="s">
        <v>12965</v>
      </c>
      <c r="D2229" t="str">
        <f t="shared" si="98"/>
        <v>Oregon</v>
      </c>
      <c r="E2229" t="str">
        <f t="shared" si="99"/>
        <v xml:space="preserve">Lake </v>
      </c>
      <c r="F2229" t="s">
        <v>14983</v>
      </c>
      <c r="G2229" t="s">
        <v>727</v>
      </c>
      <c r="H2229" s="4" t="s">
        <v>8247</v>
      </c>
      <c r="I2229" s="1">
        <v>7895</v>
      </c>
      <c r="J2229" s="1">
        <v>7886</v>
      </c>
      <c r="K2229" s="1">
        <v>7871</v>
      </c>
      <c r="L2229" s="1">
        <v>7900</v>
      </c>
      <c r="M2229" s="1">
        <v>7768</v>
      </c>
      <c r="N2229" s="1">
        <v>7806</v>
      </c>
      <c r="O2229" s="1">
        <v>7801</v>
      </c>
      <c r="P2229" s="1">
        <v>7781</v>
      </c>
      <c r="Q2229" s="1">
        <v>7837</v>
      </c>
      <c r="T2229"/>
    </row>
    <row r="2230" spans="1:20" x14ac:dyDescent="0.15">
      <c r="A2230" t="s">
        <v>12966</v>
      </c>
      <c r="B2230">
        <v>41039</v>
      </c>
      <c r="C2230" t="s">
        <v>12967</v>
      </c>
      <c r="D2230" t="str">
        <f t="shared" si="98"/>
        <v>Oregon</v>
      </c>
      <c r="E2230" t="str">
        <f t="shared" si="99"/>
        <v xml:space="preserve">Lane </v>
      </c>
      <c r="F2230" t="s">
        <v>15450</v>
      </c>
      <c r="G2230" t="s">
        <v>727</v>
      </c>
      <c r="H2230" s="4" t="s">
        <v>8170</v>
      </c>
      <c r="I2230" s="1">
        <v>351715</v>
      </c>
      <c r="J2230" s="1">
        <v>351724</v>
      </c>
      <c r="K2230" s="1">
        <v>351976</v>
      </c>
      <c r="L2230" s="1">
        <v>353641</v>
      </c>
      <c r="M2230" s="1">
        <v>354993</v>
      </c>
      <c r="N2230" s="1">
        <v>355812</v>
      </c>
      <c r="O2230" s="1">
        <v>358442</v>
      </c>
      <c r="P2230" s="1">
        <v>362600</v>
      </c>
      <c r="Q2230" s="1">
        <v>369519</v>
      </c>
      <c r="T2230"/>
    </row>
    <row r="2231" spans="1:20" x14ac:dyDescent="0.15">
      <c r="A2231" t="s">
        <v>12968</v>
      </c>
      <c r="B2231">
        <v>41041</v>
      </c>
      <c r="C2231" t="s">
        <v>12969</v>
      </c>
      <c r="D2231" t="str">
        <f t="shared" si="98"/>
        <v>Oregon</v>
      </c>
      <c r="E2231" t="str">
        <f t="shared" si="99"/>
        <v xml:space="preserve">Lincoln </v>
      </c>
      <c r="F2231" t="s">
        <v>14939</v>
      </c>
      <c r="G2231" t="s">
        <v>727</v>
      </c>
      <c r="H2231" s="38" t="s">
        <v>8170</v>
      </c>
      <c r="I2231" s="1">
        <v>46034</v>
      </c>
      <c r="J2231" s="1">
        <v>46032</v>
      </c>
      <c r="K2231" s="1">
        <v>45990</v>
      </c>
      <c r="L2231" s="1">
        <v>45861</v>
      </c>
      <c r="M2231" s="1">
        <v>46158</v>
      </c>
      <c r="N2231" s="1">
        <v>46257</v>
      </c>
      <c r="O2231" s="1">
        <v>46269</v>
      </c>
      <c r="P2231" s="1">
        <v>46936</v>
      </c>
      <c r="Q2231" s="1">
        <v>47806</v>
      </c>
      <c r="T2231"/>
    </row>
    <row r="2232" spans="1:20" x14ac:dyDescent="0.15">
      <c r="A2232" t="s">
        <v>12970</v>
      </c>
      <c r="B2232">
        <v>41043</v>
      </c>
      <c r="C2232" t="s">
        <v>12971</v>
      </c>
      <c r="D2232" t="str">
        <f t="shared" si="98"/>
        <v>Oregon</v>
      </c>
      <c r="E2232" t="str">
        <f t="shared" si="99"/>
        <v xml:space="preserve">Linn </v>
      </c>
      <c r="F2232" t="s">
        <v>15397</v>
      </c>
      <c r="G2232" t="s">
        <v>727</v>
      </c>
      <c r="H2232" s="4" t="s">
        <v>8170</v>
      </c>
      <c r="I2232" s="1">
        <v>116672</v>
      </c>
      <c r="J2232" s="1">
        <v>116672</v>
      </c>
      <c r="K2232" s="1">
        <v>116888</v>
      </c>
      <c r="L2232" s="1">
        <v>118127</v>
      </c>
      <c r="M2232" s="1">
        <v>118332</v>
      </c>
      <c r="N2232" s="1">
        <v>118496</v>
      </c>
      <c r="O2232" s="1">
        <v>119188</v>
      </c>
      <c r="P2232" s="1">
        <v>120444</v>
      </c>
      <c r="Q2232" s="1">
        <v>122849</v>
      </c>
      <c r="T2232"/>
    </row>
    <row r="2233" spans="1:20" x14ac:dyDescent="0.15">
      <c r="A2233" t="s">
        <v>12972</v>
      </c>
      <c r="B2233">
        <v>41045</v>
      </c>
      <c r="C2233" t="s">
        <v>12973</v>
      </c>
      <c r="D2233" t="str">
        <f t="shared" si="98"/>
        <v>Oregon</v>
      </c>
      <c r="E2233" t="str">
        <f t="shared" si="99"/>
        <v xml:space="preserve">Malheur </v>
      </c>
      <c r="F2233" t="s">
        <v>16116</v>
      </c>
      <c r="G2233" t="s">
        <v>727</v>
      </c>
      <c r="H2233" s="47" t="s">
        <v>8247</v>
      </c>
      <c r="I2233" s="1">
        <v>31313</v>
      </c>
      <c r="J2233" s="1">
        <v>31312</v>
      </c>
      <c r="K2233" s="1">
        <v>31347</v>
      </c>
      <c r="L2233" s="1">
        <v>30792</v>
      </c>
      <c r="M2233" s="1">
        <v>30619</v>
      </c>
      <c r="N2233" s="1">
        <v>30633</v>
      </c>
      <c r="O2233" s="1">
        <v>30356</v>
      </c>
      <c r="P2233" s="1">
        <v>30323</v>
      </c>
      <c r="Q2233" s="1">
        <v>30439</v>
      </c>
      <c r="T2233"/>
    </row>
    <row r="2234" spans="1:20" x14ac:dyDescent="0.15">
      <c r="A2234" t="s">
        <v>12974</v>
      </c>
      <c r="B2234">
        <v>41047</v>
      </c>
      <c r="C2234" t="s">
        <v>12975</v>
      </c>
      <c r="D2234" t="str">
        <f t="shared" si="98"/>
        <v>Oregon</v>
      </c>
      <c r="E2234" t="str">
        <f t="shared" si="99"/>
        <v xml:space="preserve">Marion </v>
      </c>
      <c r="F2234" t="s">
        <v>14875</v>
      </c>
      <c r="G2234" t="s">
        <v>727</v>
      </c>
      <c r="H2234" s="4" t="s">
        <v>8170</v>
      </c>
      <c r="I2234" s="1">
        <v>315335</v>
      </c>
      <c r="J2234" s="1">
        <v>315335</v>
      </c>
      <c r="K2234" s="1">
        <v>315984</v>
      </c>
      <c r="L2234" s="1">
        <v>317764</v>
      </c>
      <c r="M2234" s="1">
        <v>319946</v>
      </c>
      <c r="N2234" s="1">
        <v>321572</v>
      </c>
      <c r="O2234" s="1">
        <v>324856</v>
      </c>
      <c r="P2234" s="1">
        <v>329947</v>
      </c>
      <c r="Q2234" s="1">
        <v>336316</v>
      </c>
      <c r="T2234"/>
    </row>
    <row r="2235" spans="1:20" x14ac:dyDescent="0.15">
      <c r="A2235" t="s">
        <v>12976</v>
      </c>
      <c r="B2235">
        <v>41049</v>
      </c>
      <c r="C2235" t="s">
        <v>12977</v>
      </c>
      <c r="D2235" t="str">
        <f t="shared" si="98"/>
        <v>Oregon</v>
      </c>
      <c r="E2235" t="str">
        <f t="shared" si="99"/>
        <v xml:space="preserve">Morrow </v>
      </c>
      <c r="F2235" t="s">
        <v>16052</v>
      </c>
      <c r="G2235" t="s">
        <v>727</v>
      </c>
      <c r="H2235" s="4" t="s">
        <v>8247</v>
      </c>
      <c r="I2235" s="1">
        <v>11173</v>
      </c>
      <c r="J2235" s="1">
        <v>11177</v>
      </c>
      <c r="K2235" s="1">
        <v>11208</v>
      </c>
      <c r="L2235" s="1">
        <v>11200</v>
      </c>
      <c r="M2235" s="1">
        <v>11237</v>
      </c>
      <c r="N2235" s="1">
        <v>11237</v>
      </c>
      <c r="O2235" s="1">
        <v>11121</v>
      </c>
      <c r="P2235" s="1">
        <v>11164</v>
      </c>
      <c r="Q2235" s="1">
        <v>11274</v>
      </c>
      <c r="T2235"/>
    </row>
    <row r="2236" spans="1:20" x14ac:dyDescent="0.15">
      <c r="A2236" t="s">
        <v>12978</v>
      </c>
      <c r="B2236">
        <v>41051</v>
      </c>
      <c r="C2236" t="s">
        <v>12979</v>
      </c>
      <c r="D2236" t="str">
        <f t="shared" si="98"/>
        <v>Oregon</v>
      </c>
      <c r="E2236" t="str">
        <f t="shared" si="99"/>
        <v xml:space="preserve">Multnomah </v>
      </c>
      <c r="F2236" t="s">
        <v>16117</v>
      </c>
      <c r="G2236" t="s">
        <v>727</v>
      </c>
      <c r="H2236" s="4" t="s">
        <v>8170</v>
      </c>
      <c r="I2236" s="1">
        <v>735334</v>
      </c>
      <c r="J2236" s="1">
        <v>735169</v>
      </c>
      <c r="K2236" s="1">
        <v>737374</v>
      </c>
      <c r="L2236" s="1">
        <v>748185</v>
      </c>
      <c r="M2236" s="1">
        <v>759071</v>
      </c>
      <c r="N2236" s="1">
        <v>765850</v>
      </c>
      <c r="O2236" s="1">
        <v>777154</v>
      </c>
      <c r="P2236" s="1">
        <v>789125</v>
      </c>
      <c r="Q2236" s="1">
        <v>799766</v>
      </c>
      <c r="T2236"/>
    </row>
    <row r="2237" spans="1:20" x14ac:dyDescent="0.15">
      <c r="A2237" t="s">
        <v>12980</v>
      </c>
      <c r="B2237">
        <v>41053</v>
      </c>
      <c r="C2237" t="s">
        <v>12981</v>
      </c>
      <c r="D2237" t="str">
        <f t="shared" si="98"/>
        <v>Oregon</v>
      </c>
      <c r="E2237" t="str">
        <f t="shared" si="99"/>
        <v xml:space="preserve">Polk </v>
      </c>
      <c r="F2237" t="s">
        <v>14950</v>
      </c>
      <c r="G2237" t="s">
        <v>727</v>
      </c>
      <c r="H2237" s="4" t="s">
        <v>8170</v>
      </c>
      <c r="I2237" s="1">
        <v>75403</v>
      </c>
      <c r="J2237" s="1">
        <v>75404</v>
      </c>
      <c r="K2237" s="1">
        <v>75576</v>
      </c>
      <c r="L2237" s="1">
        <v>75967</v>
      </c>
      <c r="M2237" s="1">
        <v>76298</v>
      </c>
      <c r="N2237" s="1">
        <v>76753</v>
      </c>
      <c r="O2237" s="1">
        <v>78044</v>
      </c>
      <c r="P2237" s="1">
        <v>79430</v>
      </c>
      <c r="Q2237" s="1">
        <v>81823</v>
      </c>
      <c r="T2237"/>
    </row>
    <row r="2238" spans="1:20" x14ac:dyDescent="0.15">
      <c r="A2238" t="s">
        <v>12982</v>
      </c>
      <c r="B2238">
        <v>41055</v>
      </c>
      <c r="C2238" t="s">
        <v>12983</v>
      </c>
      <c r="D2238" t="str">
        <f t="shared" si="98"/>
        <v>Oregon</v>
      </c>
      <c r="E2238" t="str">
        <f t="shared" si="99"/>
        <v xml:space="preserve">Sherman </v>
      </c>
      <c r="F2238" t="s">
        <v>15475</v>
      </c>
      <c r="G2238" t="s">
        <v>727</v>
      </c>
      <c r="H2238" s="4" t="s">
        <v>8247</v>
      </c>
      <c r="I2238" s="1">
        <v>1765</v>
      </c>
      <c r="J2238" s="1">
        <v>1766</v>
      </c>
      <c r="K2238" s="1">
        <v>1772</v>
      </c>
      <c r="L2238" s="1">
        <v>1734</v>
      </c>
      <c r="M2238" s="1">
        <v>1732</v>
      </c>
      <c r="N2238" s="1">
        <v>1711</v>
      </c>
      <c r="O2238" s="1">
        <v>1697</v>
      </c>
      <c r="P2238" s="1">
        <v>1678</v>
      </c>
      <c r="Q2238" s="1">
        <v>1710</v>
      </c>
      <c r="T2238"/>
    </row>
    <row r="2239" spans="1:20" x14ac:dyDescent="0.15">
      <c r="A2239" t="s">
        <v>12984</v>
      </c>
      <c r="B2239">
        <v>41057</v>
      </c>
      <c r="C2239" t="s">
        <v>12985</v>
      </c>
      <c r="D2239" t="str">
        <f t="shared" si="98"/>
        <v>Oregon</v>
      </c>
      <c r="E2239" t="str">
        <f t="shared" si="99"/>
        <v xml:space="preserve">Tillamook </v>
      </c>
      <c r="F2239" t="s">
        <v>16118</v>
      </c>
      <c r="G2239" t="s">
        <v>727</v>
      </c>
      <c r="H2239" s="4" t="s">
        <v>273</v>
      </c>
      <c r="I2239" s="1">
        <v>25250</v>
      </c>
      <c r="J2239" s="1">
        <v>25258</v>
      </c>
      <c r="K2239" s="1">
        <v>25264</v>
      </c>
      <c r="L2239" s="1">
        <v>25437</v>
      </c>
      <c r="M2239" s="1">
        <v>25329</v>
      </c>
      <c r="N2239" s="1">
        <v>25337</v>
      </c>
      <c r="O2239" s="1">
        <v>25339</v>
      </c>
      <c r="P2239" s="1">
        <v>25613</v>
      </c>
      <c r="Q2239" s="1">
        <v>26143</v>
      </c>
      <c r="T2239"/>
    </row>
    <row r="2240" spans="1:20" x14ac:dyDescent="0.15">
      <c r="A2240" t="s">
        <v>12986</v>
      </c>
      <c r="B2240">
        <v>41059</v>
      </c>
      <c r="C2240" t="s">
        <v>12987</v>
      </c>
      <c r="D2240" t="str">
        <f t="shared" si="98"/>
        <v>Oregon</v>
      </c>
      <c r="E2240" t="str">
        <f t="shared" si="99"/>
        <v xml:space="preserve">Umatilla </v>
      </c>
      <c r="F2240" t="s">
        <v>16119</v>
      </c>
      <c r="G2240" t="s">
        <v>727</v>
      </c>
      <c r="H2240" s="4" t="s">
        <v>8247</v>
      </c>
      <c r="I2240" s="1">
        <v>75889</v>
      </c>
      <c r="J2240" s="1">
        <v>75885</v>
      </c>
      <c r="K2240" s="1">
        <v>76076</v>
      </c>
      <c r="L2240" s="1">
        <v>76700</v>
      </c>
      <c r="M2240" s="1">
        <v>76891</v>
      </c>
      <c r="N2240" s="1">
        <v>76802</v>
      </c>
      <c r="O2240" s="1">
        <v>76469</v>
      </c>
      <c r="P2240" s="1">
        <v>76290</v>
      </c>
      <c r="Q2240" s="1">
        <v>76456</v>
      </c>
      <c r="T2240"/>
    </row>
    <row r="2241" spans="1:20" x14ac:dyDescent="0.15">
      <c r="A2241" t="s">
        <v>12988</v>
      </c>
      <c r="B2241">
        <v>41061</v>
      </c>
      <c r="C2241" t="s">
        <v>12989</v>
      </c>
      <c r="D2241" t="str">
        <f t="shared" si="98"/>
        <v>Oregon</v>
      </c>
      <c r="E2241" t="str">
        <f t="shared" si="99"/>
        <v xml:space="preserve">Union </v>
      </c>
      <c r="F2241" t="s">
        <v>14962</v>
      </c>
      <c r="G2241" t="s">
        <v>727</v>
      </c>
      <c r="H2241" s="4" t="s">
        <v>8247</v>
      </c>
      <c r="I2241" s="1">
        <v>25748</v>
      </c>
      <c r="J2241" s="1">
        <v>25744</v>
      </c>
      <c r="K2241" s="1">
        <v>25744</v>
      </c>
      <c r="L2241" s="1">
        <v>25887</v>
      </c>
      <c r="M2241" s="1">
        <v>25807</v>
      </c>
      <c r="N2241" s="1">
        <v>25519</v>
      </c>
      <c r="O2241" s="1">
        <v>25650</v>
      </c>
      <c r="P2241" s="1">
        <v>25729</v>
      </c>
      <c r="Q2241" s="1">
        <v>26087</v>
      </c>
      <c r="T2241"/>
    </row>
    <row r="2242" spans="1:20" x14ac:dyDescent="0.15">
      <c r="A2242" t="s">
        <v>12990</v>
      </c>
      <c r="B2242">
        <v>41063</v>
      </c>
      <c r="C2242" t="s">
        <v>12991</v>
      </c>
      <c r="D2242" t="str">
        <f t="shared" si="98"/>
        <v>Oregon</v>
      </c>
      <c r="E2242" t="str">
        <f t="shared" si="99"/>
        <v xml:space="preserve">Wallowa </v>
      </c>
      <c r="F2242" t="s">
        <v>16120</v>
      </c>
      <c r="G2242" t="s">
        <v>727</v>
      </c>
      <c r="H2242" s="4" t="s">
        <v>8247</v>
      </c>
      <c r="I2242" s="1">
        <v>7008</v>
      </c>
      <c r="J2242" s="1">
        <v>7008</v>
      </c>
      <c r="K2242" s="1">
        <v>7020</v>
      </c>
      <c r="L2242" s="1">
        <v>6992</v>
      </c>
      <c r="M2242" s="1">
        <v>6810</v>
      </c>
      <c r="N2242" s="1">
        <v>6789</v>
      </c>
      <c r="O2242" s="1">
        <v>6803</v>
      </c>
      <c r="P2242" s="1">
        <v>6830</v>
      </c>
      <c r="Q2242" s="1">
        <v>6946</v>
      </c>
      <c r="T2242"/>
    </row>
    <row r="2243" spans="1:20" x14ac:dyDescent="0.15">
      <c r="A2243" t="s">
        <v>12992</v>
      </c>
      <c r="B2243">
        <v>41065</v>
      </c>
      <c r="C2243" t="s">
        <v>12993</v>
      </c>
      <c r="D2243" t="str">
        <f t="shared" si="98"/>
        <v>Oregon</v>
      </c>
      <c r="E2243" t="str">
        <f t="shared" si="99"/>
        <v xml:space="preserve">Wasco </v>
      </c>
      <c r="F2243" t="s">
        <v>16121</v>
      </c>
      <c r="G2243" t="s">
        <v>727</v>
      </c>
      <c r="H2243" s="4" t="s">
        <v>8247</v>
      </c>
      <c r="I2243" s="1">
        <v>25213</v>
      </c>
      <c r="J2243" s="1">
        <v>25211</v>
      </c>
      <c r="K2243" s="1">
        <v>25268</v>
      </c>
      <c r="L2243" s="1">
        <v>25247</v>
      </c>
      <c r="M2243" s="1">
        <v>25470</v>
      </c>
      <c r="N2243" s="1">
        <v>25458</v>
      </c>
      <c r="O2243" s="1">
        <v>25490</v>
      </c>
      <c r="P2243" s="1">
        <v>25753</v>
      </c>
      <c r="Q2243" s="1">
        <v>26115</v>
      </c>
      <c r="T2243"/>
    </row>
    <row r="2244" spans="1:20" x14ac:dyDescent="0.15">
      <c r="A2244" t="s">
        <v>12994</v>
      </c>
      <c r="B2244">
        <v>41067</v>
      </c>
      <c r="C2244" t="s">
        <v>12995</v>
      </c>
      <c r="D2244" t="str">
        <f t="shared" ref="D2244:D2307" si="100">MID(C2244,FIND(",",C2244)+2,9999)</f>
        <v>Oregon</v>
      </c>
      <c r="E2244" t="str">
        <f t="shared" ref="E2244:E2307" si="101">MID(MID(C2244,1,FIND(D2244,C2244)-3),1,FIND(" County",MID(C2244,1,FIND(D2244,C2244)-3)))</f>
        <v xml:space="preserve">Washington </v>
      </c>
      <c r="F2244" t="s">
        <v>14893</v>
      </c>
      <c r="G2244" t="s">
        <v>727</v>
      </c>
      <c r="H2244" s="4" t="s">
        <v>273</v>
      </c>
      <c r="I2244" s="1">
        <v>529710</v>
      </c>
      <c r="J2244" s="1">
        <v>529872</v>
      </c>
      <c r="K2244" s="1">
        <v>531662</v>
      </c>
      <c r="L2244" s="1">
        <v>539649</v>
      </c>
      <c r="M2244" s="1">
        <v>547639</v>
      </c>
      <c r="N2244" s="1">
        <v>555089</v>
      </c>
      <c r="O2244" s="1">
        <v>562176</v>
      </c>
      <c r="P2244" s="1">
        <v>572759</v>
      </c>
      <c r="Q2244" s="1">
        <v>582779</v>
      </c>
      <c r="T2244"/>
    </row>
    <row r="2245" spans="1:20" x14ac:dyDescent="0.15">
      <c r="A2245" t="s">
        <v>12996</v>
      </c>
      <c r="B2245">
        <v>41069</v>
      </c>
      <c r="C2245" t="s">
        <v>12997</v>
      </c>
      <c r="D2245" t="str">
        <f t="shared" si="100"/>
        <v>Oregon</v>
      </c>
      <c r="E2245" t="str">
        <f t="shared" si="101"/>
        <v xml:space="preserve">Wheeler </v>
      </c>
      <c r="F2245" t="s">
        <v>15241</v>
      </c>
      <c r="G2245" t="s">
        <v>727</v>
      </c>
      <c r="H2245" s="4" t="s">
        <v>8247</v>
      </c>
      <c r="I2245" s="1">
        <v>1441</v>
      </c>
      <c r="J2245" s="1">
        <v>1439</v>
      </c>
      <c r="K2245" s="1">
        <v>1445</v>
      </c>
      <c r="L2245" s="1">
        <v>1416</v>
      </c>
      <c r="M2245" s="1">
        <v>1420</v>
      </c>
      <c r="N2245" s="1">
        <v>1387</v>
      </c>
      <c r="O2245" s="1">
        <v>1365</v>
      </c>
      <c r="P2245" s="1">
        <v>1349</v>
      </c>
      <c r="Q2245" s="1">
        <v>1344</v>
      </c>
      <c r="T2245"/>
    </row>
    <row r="2246" spans="1:20" x14ac:dyDescent="0.15">
      <c r="A2246" t="s">
        <v>12998</v>
      </c>
      <c r="B2246">
        <v>41071</v>
      </c>
      <c r="C2246" t="s">
        <v>12999</v>
      </c>
      <c r="D2246" t="str">
        <f t="shared" si="100"/>
        <v>Oregon</v>
      </c>
      <c r="E2246" t="str">
        <f t="shared" si="101"/>
        <v xml:space="preserve">Yamhill </v>
      </c>
      <c r="F2246" t="s">
        <v>16122</v>
      </c>
      <c r="G2246" t="s">
        <v>727</v>
      </c>
      <c r="H2246" s="38" t="s">
        <v>8170</v>
      </c>
      <c r="I2246" s="1">
        <v>99193</v>
      </c>
      <c r="J2246" s="1">
        <v>99190</v>
      </c>
      <c r="K2246" s="1">
        <v>99305</v>
      </c>
      <c r="L2246" s="1">
        <v>99710</v>
      </c>
      <c r="M2246" s="1">
        <v>100687</v>
      </c>
      <c r="N2246" s="1">
        <v>100722</v>
      </c>
      <c r="O2246" s="1">
        <v>102135</v>
      </c>
      <c r="P2246" s="1">
        <v>102505</v>
      </c>
      <c r="Q2246" s="1">
        <v>105035</v>
      </c>
      <c r="T2246"/>
    </row>
    <row r="2247" spans="1:20" x14ac:dyDescent="0.15">
      <c r="A2247" t="s">
        <v>13000</v>
      </c>
      <c r="B2247">
        <v>42001</v>
      </c>
      <c r="C2247" t="s">
        <v>13001</v>
      </c>
      <c r="D2247" t="str">
        <f t="shared" si="100"/>
        <v>Pennsylvania</v>
      </c>
      <c r="E2247" t="str">
        <f t="shared" si="101"/>
        <v xml:space="preserve">Adams </v>
      </c>
      <c r="F2247" t="s">
        <v>15023</v>
      </c>
      <c r="G2247" t="s">
        <v>14820</v>
      </c>
      <c r="H2247" s="4" t="s">
        <v>205</v>
      </c>
      <c r="I2247" s="1">
        <v>101407</v>
      </c>
      <c r="J2247" s="1">
        <v>101417</v>
      </c>
      <c r="K2247" s="1">
        <v>101475</v>
      </c>
      <c r="L2247" s="1">
        <v>101650</v>
      </c>
      <c r="M2247" s="1">
        <v>101535</v>
      </c>
      <c r="N2247" s="1">
        <v>101407</v>
      </c>
      <c r="O2247" s="1">
        <v>101612</v>
      </c>
      <c r="P2247" s="1">
        <v>102063</v>
      </c>
      <c r="Q2247" s="1">
        <v>102180</v>
      </c>
      <c r="R2247" t="s">
        <v>16757</v>
      </c>
      <c r="S2247" s="14">
        <f>SUMIF(H:H,R2247,Q:Q)</f>
        <v>6441174</v>
      </c>
      <c r="T2247" s="15">
        <f t="shared" ref="T2247" si="102">(S2247-$U$4)/$U$4</f>
        <v>-2.2836291393910821E-3</v>
      </c>
    </row>
    <row r="2248" spans="1:20" x14ac:dyDescent="0.15">
      <c r="A2248" t="s">
        <v>13002</v>
      </c>
      <c r="B2248">
        <v>42003</v>
      </c>
      <c r="C2248" t="s">
        <v>13003</v>
      </c>
      <c r="D2248" t="str">
        <f t="shared" si="100"/>
        <v>Pennsylvania</v>
      </c>
      <c r="E2248" t="str">
        <f t="shared" si="101"/>
        <v xml:space="preserve">Allegheny </v>
      </c>
      <c r="F2248" t="s">
        <v>16123</v>
      </c>
      <c r="G2248" t="s">
        <v>14820</v>
      </c>
      <c r="H2248" s="4" t="s">
        <v>614</v>
      </c>
      <c r="I2248" s="1">
        <v>1223348</v>
      </c>
      <c r="J2248" s="1">
        <v>1223338</v>
      </c>
      <c r="K2248" s="1">
        <v>1223972</v>
      </c>
      <c r="L2248" s="1">
        <v>1227535</v>
      </c>
      <c r="M2248" s="1">
        <v>1230842</v>
      </c>
      <c r="N2248" s="1">
        <v>1233631</v>
      </c>
      <c r="O2248" s="1">
        <v>1232666</v>
      </c>
      <c r="P2248" s="1">
        <v>1229298</v>
      </c>
      <c r="Q2248" s="1">
        <v>1225365</v>
      </c>
      <c r="R2248" t="s">
        <v>611</v>
      </c>
      <c r="S2248" s="14">
        <f>SUMIF(H:H,R2248,Q:Q)</f>
        <v>6346644</v>
      </c>
      <c r="T2248" s="15">
        <f t="shared" ref="T2248" si="103">(S2248-$U$4)/$U$4</f>
        <v>-1.6926010875617018E-2</v>
      </c>
    </row>
    <row r="2249" spans="1:20" x14ac:dyDescent="0.15">
      <c r="A2249" t="s">
        <v>13004</v>
      </c>
      <c r="B2249">
        <v>42005</v>
      </c>
      <c r="C2249" t="s">
        <v>13005</v>
      </c>
      <c r="D2249" t="str">
        <f t="shared" si="100"/>
        <v>Pennsylvania</v>
      </c>
      <c r="E2249" t="str">
        <f t="shared" si="101"/>
        <v xml:space="preserve">Armstrong </v>
      </c>
      <c r="F2249" t="s">
        <v>16124</v>
      </c>
      <c r="G2249" t="s">
        <v>14820</v>
      </c>
      <c r="H2249" s="4" t="s">
        <v>611</v>
      </c>
      <c r="I2249" s="1">
        <v>68941</v>
      </c>
      <c r="J2249" s="1">
        <v>68938</v>
      </c>
      <c r="K2249" s="1">
        <v>68859</v>
      </c>
      <c r="L2249" s="1">
        <v>68645</v>
      </c>
      <c r="M2249" s="1">
        <v>68367</v>
      </c>
      <c r="N2249" s="1">
        <v>68095</v>
      </c>
      <c r="O2249" s="1">
        <v>67660</v>
      </c>
      <c r="P2249" s="1">
        <v>66953</v>
      </c>
      <c r="Q2249" s="1">
        <v>66486</v>
      </c>
    </row>
    <row r="2250" spans="1:20" x14ac:dyDescent="0.15">
      <c r="A2250" t="s">
        <v>13006</v>
      </c>
      <c r="B2250">
        <v>42007</v>
      </c>
      <c r="C2250" t="s">
        <v>13007</v>
      </c>
      <c r="D2250" t="str">
        <f t="shared" si="100"/>
        <v>Pennsylvania</v>
      </c>
      <c r="E2250" t="str">
        <f t="shared" si="101"/>
        <v xml:space="preserve">Beaver </v>
      </c>
      <c r="F2250" t="s">
        <v>16068</v>
      </c>
      <c r="G2250" t="s">
        <v>14820</v>
      </c>
      <c r="H2250" s="4" t="s">
        <v>614</v>
      </c>
      <c r="I2250" s="1">
        <v>170539</v>
      </c>
      <c r="J2250" s="1">
        <v>170539</v>
      </c>
      <c r="K2250" s="1">
        <v>170610</v>
      </c>
      <c r="L2250" s="1">
        <v>170354</v>
      </c>
      <c r="M2250" s="1">
        <v>170250</v>
      </c>
      <c r="N2250" s="1">
        <v>170045</v>
      </c>
      <c r="O2250" s="1">
        <v>169392</v>
      </c>
      <c r="P2250" s="1">
        <v>168908</v>
      </c>
      <c r="Q2250" s="1">
        <v>167429</v>
      </c>
      <c r="T2250"/>
    </row>
    <row r="2251" spans="1:20" x14ac:dyDescent="0.15">
      <c r="A2251" t="s">
        <v>13008</v>
      </c>
      <c r="B2251">
        <v>42009</v>
      </c>
      <c r="C2251" t="s">
        <v>13009</v>
      </c>
      <c r="D2251" t="str">
        <f t="shared" si="100"/>
        <v>Pennsylvania</v>
      </c>
      <c r="E2251" t="str">
        <f t="shared" si="101"/>
        <v xml:space="preserve">Bedford </v>
      </c>
      <c r="F2251" t="s">
        <v>16125</v>
      </c>
      <c r="G2251" t="s">
        <v>14820</v>
      </c>
      <c r="H2251" s="38" t="s">
        <v>613</v>
      </c>
      <c r="I2251" s="1">
        <v>49762</v>
      </c>
      <c r="J2251" s="1">
        <v>49768</v>
      </c>
      <c r="K2251" s="1">
        <v>49714</v>
      </c>
      <c r="L2251" s="1">
        <v>49414</v>
      </c>
      <c r="M2251" s="1">
        <v>49375</v>
      </c>
      <c r="N2251" s="1">
        <v>49111</v>
      </c>
      <c r="O2251" s="1">
        <v>48925</v>
      </c>
      <c r="P2251" s="1">
        <v>48522</v>
      </c>
      <c r="Q2251" s="1">
        <v>48325</v>
      </c>
      <c r="T2251"/>
    </row>
    <row r="2252" spans="1:20" x14ac:dyDescent="0.15">
      <c r="A2252" t="s">
        <v>13010</v>
      </c>
      <c r="B2252">
        <v>42011</v>
      </c>
      <c r="C2252" t="s">
        <v>13011</v>
      </c>
      <c r="D2252" t="str">
        <f t="shared" si="100"/>
        <v>Pennsylvania</v>
      </c>
      <c r="E2252" t="str">
        <f t="shared" si="101"/>
        <v xml:space="preserve">Berks </v>
      </c>
      <c r="F2252" t="s">
        <v>16126</v>
      </c>
      <c r="G2252" t="s">
        <v>14820</v>
      </c>
      <c r="H2252" s="25" t="s">
        <v>613</v>
      </c>
      <c r="I2252" s="1">
        <v>411442</v>
      </c>
      <c r="J2252" s="1">
        <v>411572</v>
      </c>
      <c r="K2252" s="1">
        <v>411988</v>
      </c>
      <c r="L2252" s="1">
        <v>412676</v>
      </c>
      <c r="M2252" s="1">
        <v>413331</v>
      </c>
      <c r="N2252" s="1">
        <v>413687</v>
      </c>
      <c r="O2252" s="1">
        <v>414021</v>
      </c>
      <c r="P2252" s="1">
        <v>414635</v>
      </c>
      <c r="Q2252" s="1">
        <v>414812</v>
      </c>
      <c r="T2252"/>
    </row>
    <row r="2253" spans="1:20" x14ac:dyDescent="0.15">
      <c r="A2253" t="s">
        <v>13012</v>
      </c>
      <c r="B2253">
        <v>42013</v>
      </c>
      <c r="C2253" t="s">
        <v>13013</v>
      </c>
      <c r="D2253" t="str">
        <f t="shared" si="100"/>
        <v>Pennsylvania</v>
      </c>
      <c r="E2253" t="str">
        <f t="shared" si="101"/>
        <v xml:space="preserve">Blair </v>
      </c>
      <c r="F2253" t="s">
        <v>16127</v>
      </c>
      <c r="G2253" t="s">
        <v>14820</v>
      </c>
      <c r="H2253" s="4" t="s">
        <v>614</v>
      </c>
      <c r="I2253" s="1">
        <v>127089</v>
      </c>
      <c r="J2253" s="1">
        <v>127076</v>
      </c>
      <c r="K2253" s="1">
        <v>127053</v>
      </c>
      <c r="L2253" s="1">
        <v>127178</v>
      </c>
      <c r="M2253" s="1">
        <v>126991</v>
      </c>
      <c r="N2253" s="1">
        <v>126419</v>
      </c>
      <c r="O2253" s="1">
        <v>126019</v>
      </c>
      <c r="P2253" s="1">
        <v>125506</v>
      </c>
      <c r="Q2253" s="1">
        <v>124650</v>
      </c>
      <c r="T2253"/>
    </row>
    <row r="2254" spans="1:20" x14ac:dyDescent="0.15">
      <c r="A2254" t="s">
        <v>13014</v>
      </c>
      <c r="B2254">
        <v>42015</v>
      </c>
      <c r="C2254" t="s">
        <v>13015</v>
      </c>
      <c r="D2254" t="str">
        <f t="shared" si="100"/>
        <v>Pennsylvania</v>
      </c>
      <c r="E2254" t="str">
        <f t="shared" si="101"/>
        <v xml:space="preserve">Bradford </v>
      </c>
      <c r="F2254" t="s">
        <v>15092</v>
      </c>
      <c r="G2254" t="s">
        <v>14820</v>
      </c>
      <c r="H2254" s="4" t="s">
        <v>611</v>
      </c>
      <c r="I2254" s="1">
        <v>62622</v>
      </c>
      <c r="J2254" s="1">
        <v>62622</v>
      </c>
      <c r="K2254" s="1">
        <v>62615</v>
      </c>
      <c r="L2254" s="1">
        <v>63044</v>
      </c>
      <c r="M2254" s="1">
        <v>62847</v>
      </c>
      <c r="N2254" s="1">
        <v>62350</v>
      </c>
      <c r="O2254" s="1">
        <v>61744</v>
      </c>
      <c r="P2254" s="1">
        <v>61329</v>
      </c>
      <c r="Q2254" s="1">
        <v>60770</v>
      </c>
      <c r="T2254"/>
    </row>
    <row r="2255" spans="1:20" x14ac:dyDescent="0.15">
      <c r="A2255" t="s">
        <v>13016</v>
      </c>
      <c r="B2255">
        <v>42017</v>
      </c>
      <c r="C2255" t="s">
        <v>13017</v>
      </c>
      <c r="D2255" t="str">
        <f t="shared" si="100"/>
        <v>Pennsylvania</v>
      </c>
      <c r="E2255" t="str">
        <f t="shared" si="101"/>
        <v xml:space="preserve">Bucks </v>
      </c>
      <c r="F2255" t="s">
        <v>16128</v>
      </c>
      <c r="G2255" t="s">
        <v>14820</v>
      </c>
      <c r="H2255" s="4" t="s">
        <v>8246</v>
      </c>
      <c r="I2255" s="1">
        <v>625249</v>
      </c>
      <c r="J2255" s="1">
        <v>625255</v>
      </c>
      <c r="K2255" s="1">
        <v>625538</v>
      </c>
      <c r="L2255" s="1">
        <v>626397</v>
      </c>
      <c r="M2255" s="1">
        <v>625930</v>
      </c>
      <c r="N2255" s="1">
        <v>625783</v>
      </c>
      <c r="O2255" s="1">
        <v>626169</v>
      </c>
      <c r="P2255" s="1">
        <v>626821</v>
      </c>
      <c r="Q2255" s="1">
        <v>626399</v>
      </c>
      <c r="T2255"/>
    </row>
    <row r="2256" spans="1:20" x14ac:dyDescent="0.15">
      <c r="A2256" t="s">
        <v>13018</v>
      </c>
      <c r="B2256">
        <v>42019</v>
      </c>
      <c r="C2256" t="s">
        <v>13019</v>
      </c>
      <c r="D2256" t="str">
        <f t="shared" si="100"/>
        <v>Pennsylvania</v>
      </c>
      <c r="E2256" t="str">
        <f t="shared" si="101"/>
        <v xml:space="preserve">Butler </v>
      </c>
      <c r="F2256" t="s">
        <v>14835</v>
      </c>
      <c r="G2256" t="s">
        <v>14820</v>
      </c>
      <c r="H2256" s="4" t="s">
        <v>611</v>
      </c>
      <c r="I2256" s="1">
        <v>183862</v>
      </c>
      <c r="J2256" s="1">
        <v>183862</v>
      </c>
      <c r="K2256" s="1">
        <v>184114</v>
      </c>
      <c r="L2256" s="1">
        <v>184723</v>
      </c>
      <c r="M2256" s="1">
        <v>185081</v>
      </c>
      <c r="N2256" s="1">
        <v>185360</v>
      </c>
      <c r="O2256" s="1">
        <v>186141</v>
      </c>
      <c r="P2256" s="1">
        <v>186441</v>
      </c>
      <c r="Q2256" s="1">
        <v>186847</v>
      </c>
      <c r="T2256"/>
    </row>
    <row r="2257" spans="1:20" x14ac:dyDescent="0.15">
      <c r="A2257" t="s">
        <v>13020</v>
      </c>
      <c r="B2257">
        <v>42021</v>
      </c>
      <c r="C2257" t="s">
        <v>13021</v>
      </c>
      <c r="D2257" t="str">
        <f t="shared" si="100"/>
        <v>Pennsylvania</v>
      </c>
      <c r="E2257" t="str">
        <f t="shared" si="101"/>
        <v xml:space="preserve">Cambria </v>
      </c>
      <c r="F2257" t="s">
        <v>16129</v>
      </c>
      <c r="G2257" t="s">
        <v>14820</v>
      </c>
      <c r="H2257" s="4" t="s">
        <v>614</v>
      </c>
      <c r="I2257" s="1">
        <v>143679</v>
      </c>
      <c r="J2257" s="1">
        <v>143674</v>
      </c>
      <c r="K2257" s="1">
        <v>143464</v>
      </c>
      <c r="L2257" s="1">
        <v>142572</v>
      </c>
      <c r="M2257" s="1">
        <v>141531</v>
      </c>
      <c r="N2257" s="1">
        <v>138837</v>
      </c>
      <c r="O2257" s="1">
        <v>137517</v>
      </c>
      <c r="P2257" s="1">
        <v>136194</v>
      </c>
      <c r="Q2257" s="1">
        <v>134732</v>
      </c>
      <c r="T2257"/>
    </row>
    <row r="2258" spans="1:20" x14ac:dyDescent="0.15">
      <c r="A2258" t="s">
        <v>13022</v>
      </c>
      <c r="B2258">
        <v>42023</v>
      </c>
      <c r="C2258" t="s">
        <v>13023</v>
      </c>
      <c r="D2258" t="str">
        <f t="shared" si="100"/>
        <v>Pennsylvania</v>
      </c>
      <c r="E2258" t="str">
        <f t="shared" si="101"/>
        <v xml:space="preserve">Cameron </v>
      </c>
      <c r="F2258" t="s">
        <v>16130</v>
      </c>
      <c r="G2258" t="s">
        <v>14820</v>
      </c>
      <c r="H2258" s="4" t="s">
        <v>611</v>
      </c>
      <c r="I2258" s="1">
        <v>5085</v>
      </c>
      <c r="J2258" s="1">
        <v>5085</v>
      </c>
      <c r="K2258" s="1">
        <v>5074</v>
      </c>
      <c r="L2258" s="1">
        <v>4989</v>
      </c>
      <c r="M2258" s="1">
        <v>4946</v>
      </c>
      <c r="N2258" s="1">
        <v>4886</v>
      </c>
      <c r="O2258" s="1">
        <v>4785</v>
      </c>
      <c r="P2258" s="1">
        <v>4742</v>
      </c>
      <c r="Q2258" s="1">
        <v>4677</v>
      </c>
      <c r="T2258"/>
    </row>
    <row r="2259" spans="1:20" x14ac:dyDescent="0.15">
      <c r="A2259" t="s">
        <v>13024</v>
      </c>
      <c r="B2259">
        <v>42025</v>
      </c>
      <c r="C2259" t="s">
        <v>13025</v>
      </c>
      <c r="D2259" t="str">
        <f t="shared" si="100"/>
        <v>Pennsylvania</v>
      </c>
      <c r="E2259" t="str">
        <f t="shared" si="101"/>
        <v xml:space="preserve">Carbon </v>
      </c>
      <c r="F2259" t="s">
        <v>15781</v>
      </c>
      <c r="G2259" t="s">
        <v>14820</v>
      </c>
      <c r="H2259" s="25" t="s">
        <v>611</v>
      </c>
      <c r="I2259" s="1">
        <v>65249</v>
      </c>
      <c r="J2259" s="1">
        <v>65250</v>
      </c>
      <c r="K2259" s="1">
        <v>65236</v>
      </c>
      <c r="L2259" s="1">
        <v>65141</v>
      </c>
      <c r="M2259" s="1">
        <v>64963</v>
      </c>
      <c r="N2259" s="1">
        <v>64721</v>
      </c>
      <c r="O2259" s="1">
        <v>64435</v>
      </c>
      <c r="P2259" s="1">
        <v>63936</v>
      </c>
      <c r="Q2259" s="1">
        <v>63594</v>
      </c>
      <c r="T2259"/>
    </row>
    <row r="2260" spans="1:20" x14ac:dyDescent="0.15">
      <c r="A2260" t="s">
        <v>13026</v>
      </c>
      <c r="B2260">
        <v>42027</v>
      </c>
      <c r="C2260" t="s">
        <v>13027</v>
      </c>
      <c r="D2260" t="str">
        <f t="shared" si="100"/>
        <v>Pennsylvania</v>
      </c>
      <c r="E2260" t="str">
        <f t="shared" si="101"/>
        <v xml:space="preserve">Centre </v>
      </c>
      <c r="F2260" t="s">
        <v>16131</v>
      </c>
      <c r="G2260" t="s">
        <v>14820</v>
      </c>
      <c r="H2260" s="4" t="s">
        <v>611</v>
      </c>
      <c r="I2260" s="1">
        <v>153990</v>
      </c>
      <c r="J2260" s="1">
        <v>154027</v>
      </c>
      <c r="K2260" s="1">
        <v>154304</v>
      </c>
      <c r="L2260" s="1">
        <v>154995</v>
      </c>
      <c r="M2260" s="1">
        <v>155936</v>
      </c>
      <c r="N2260" s="1">
        <v>158331</v>
      </c>
      <c r="O2260" s="1">
        <v>159666</v>
      </c>
      <c r="P2260" s="1">
        <v>160491</v>
      </c>
      <c r="Q2260" s="1">
        <v>161464</v>
      </c>
      <c r="T2260"/>
    </row>
    <row r="2261" spans="1:20" x14ac:dyDescent="0.15">
      <c r="A2261" t="s">
        <v>13028</v>
      </c>
      <c r="B2261">
        <v>42029</v>
      </c>
      <c r="C2261" t="s">
        <v>13029</v>
      </c>
      <c r="D2261" t="str">
        <f t="shared" si="100"/>
        <v>Pennsylvania</v>
      </c>
      <c r="E2261" t="str">
        <f t="shared" si="101"/>
        <v xml:space="preserve">Chester </v>
      </c>
      <c r="F2261" t="s">
        <v>16132</v>
      </c>
      <c r="G2261" t="s">
        <v>14820</v>
      </c>
      <c r="H2261" s="4" t="s">
        <v>8246</v>
      </c>
      <c r="I2261" s="1">
        <v>498886</v>
      </c>
      <c r="J2261" s="1">
        <v>499146</v>
      </c>
      <c r="K2261" s="1">
        <v>499963</v>
      </c>
      <c r="L2261" s="1">
        <v>503652</v>
      </c>
      <c r="M2261" s="1">
        <v>506278</v>
      </c>
      <c r="N2261" s="1">
        <v>509396</v>
      </c>
      <c r="O2261" s="1">
        <v>512899</v>
      </c>
      <c r="P2261" s="1">
        <v>515253</v>
      </c>
      <c r="Q2261" s="1">
        <v>516312</v>
      </c>
      <c r="T2261"/>
    </row>
    <row r="2262" spans="1:20" x14ac:dyDescent="0.15">
      <c r="A2262" t="s">
        <v>13030</v>
      </c>
      <c r="B2262">
        <v>42031</v>
      </c>
      <c r="C2262" t="s">
        <v>13031</v>
      </c>
      <c r="D2262" t="str">
        <f t="shared" si="100"/>
        <v>Pennsylvania</v>
      </c>
      <c r="E2262" t="str">
        <f t="shared" si="101"/>
        <v xml:space="preserve">Clarion </v>
      </c>
      <c r="F2262" t="s">
        <v>16133</v>
      </c>
      <c r="G2262" t="s">
        <v>14820</v>
      </c>
      <c r="H2262" s="4" t="s">
        <v>611</v>
      </c>
      <c r="I2262" s="1">
        <v>39988</v>
      </c>
      <c r="J2262" s="1">
        <v>39991</v>
      </c>
      <c r="K2262" s="1">
        <v>39930</v>
      </c>
      <c r="L2262" s="1">
        <v>39883</v>
      </c>
      <c r="M2262" s="1">
        <v>39437</v>
      </c>
      <c r="N2262" s="1">
        <v>39066</v>
      </c>
      <c r="O2262" s="1">
        <v>38847</v>
      </c>
      <c r="P2262" s="1">
        <v>38831</v>
      </c>
      <c r="Q2262" s="1">
        <v>38513</v>
      </c>
      <c r="T2262"/>
    </row>
    <row r="2263" spans="1:20" x14ac:dyDescent="0.15">
      <c r="A2263" t="s">
        <v>13032</v>
      </c>
      <c r="B2263">
        <v>42033</v>
      </c>
      <c r="C2263" t="s">
        <v>13033</v>
      </c>
      <c r="D2263" t="str">
        <f t="shared" si="100"/>
        <v>Pennsylvania</v>
      </c>
      <c r="E2263" t="str">
        <f t="shared" si="101"/>
        <v xml:space="preserve">Clearfield </v>
      </c>
      <c r="F2263" t="s">
        <v>16134</v>
      </c>
      <c r="G2263" t="s">
        <v>14820</v>
      </c>
      <c r="H2263" s="4" t="s">
        <v>611</v>
      </c>
      <c r="I2263" s="1">
        <v>81642</v>
      </c>
      <c r="J2263" s="1">
        <v>81597</v>
      </c>
      <c r="K2263" s="1">
        <v>81536</v>
      </c>
      <c r="L2263" s="1">
        <v>81467</v>
      </c>
      <c r="M2263" s="1">
        <v>81479</v>
      </c>
      <c r="N2263" s="1">
        <v>81601</v>
      </c>
      <c r="O2263" s="1">
        <v>81205</v>
      </c>
      <c r="P2263" s="1">
        <v>80967</v>
      </c>
      <c r="Q2263" s="1">
        <v>80596</v>
      </c>
      <c r="T2263"/>
    </row>
    <row r="2264" spans="1:20" x14ac:dyDescent="0.15">
      <c r="A2264" t="s">
        <v>13034</v>
      </c>
      <c r="B2264">
        <v>42035</v>
      </c>
      <c r="C2264" t="s">
        <v>13035</v>
      </c>
      <c r="D2264" t="str">
        <f t="shared" si="100"/>
        <v>Pennsylvania</v>
      </c>
      <c r="E2264" t="str">
        <f t="shared" si="101"/>
        <v xml:space="preserve">Clinton </v>
      </c>
      <c r="F2264" t="s">
        <v>15289</v>
      </c>
      <c r="G2264" t="s">
        <v>14820</v>
      </c>
      <c r="H2264" s="4" t="s">
        <v>611</v>
      </c>
      <c r="I2264" s="1">
        <v>39238</v>
      </c>
      <c r="J2264" s="1">
        <v>39241</v>
      </c>
      <c r="K2264" s="1">
        <v>39247</v>
      </c>
      <c r="L2264" s="1">
        <v>39520</v>
      </c>
      <c r="M2264" s="1">
        <v>39740</v>
      </c>
      <c r="N2264" s="1">
        <v>39854</v>
      </c>
      <c r="O2264" s="1">
        <v>39494</v>
      </c>
      <c r="P2264" s="1">
        <v>39359</v>
      </c>
      <c r="Q2264" s="1">
        <v>39233</v>
      </c>
      <c r="T2264"/>
    </row>
    <row r="2265" spans="1:20" x14ac:dyDescent="0.15">
      <c r="A2265" t="s">
        <v>13036</v>
      </c>
      <c r="B2265">
        <v>42037</v>
      </c>
      <c r="C2265" t="s">
        <v>13037</v>
      </c>
      <c r="D2265" t="str">
        <f t="shared" si="100"/>
        <v>Pennsylvania</v>
      </c>
      <c r="E2265" t="str">
        <f t="shared" si="101"/>
        <v xml:space="preserve">Columbia </v>
      </c>
      <c r="F2265" t="s">
        <v>14920</v>
      </c>
      <c r="G2265" t="s">
        <v>14820</v>
      </c>
      <c r="H2265" s="4" t="s">
        <v>611</v>
      </c>
      <c r="I2265" s="1">
        <v>67295</v>
      </c>
      <c r="J2265" s="1">
        <v>67296</v>
      </c>
      <c r="K2265" s="1">
        <v>67364</v>
      </c>
      <c r="L2265" s="1">
        <v>66926</v>
      </c>
      <c r="M2265" s="1">
        <v>66888</v>
      </c>
      <c r="N2265" s="1">
        <v>67044</v>
      </c>
      <c r="O2265" s="1">
        <v>66922</v>
      </c>
      <c r="P2265" s="1">
        <v>66586</v>
      </c>
      <c r="Q2265" s="1">
        <v>66420</v>
      </c>
      <c r="T2265"/>
    </row>
    <row r="2266" spans="1:20" x14ac:dyDescent="0.15">
      <c r="A2266" t="s">
        <v>13038</v>
      </c>
      <c r="B2266">
        <v>42039</v>
      </c>
      <c r="C2266" t="s">
        <v>13039</v>
      </c>
      <c r="D2266" t="str">
        <f t="shared" si="100"/>
        <v>Pennsylvania</v>
      </c>
      <c r="E2266" t="str">
        <f t="shared" si="101"/>
        <v xml:space="preserve">Crawford </v>
      </c>
      <c r="F2266" t="s">
        <v>14923</v>
      </c>
      <c r="G2266" t="s">
        <v>14820</v>
      </c>
      <c r="H2266" s="4" t="s">
        <v>611</v>
      </c>
      <c r="I2266" s="1">
        <v>88765</v>
      </c>
      <c r="J2266" s="1">
        <v>88761</v>
      </c>
      <c r="K2266" s="1">
        <v>88686</v>
      </c>
      <c r="L2266" s="1">
        <v>88104</v>
      </c>
      <c r="M2266" s="1">
        <v>87675</v>
      </c>
      <c r="N2266" s="1">
        <v>87435</v>
      </c>
      <c r="O2266" s="1">
        <v>87128</v>
      </c>
      <c r="P2266" s="1">
        <v>86638</v>
      </c>
      <c r="Q2266" s="1">
        <v>86257</v>
      </c>
      <c r="T2266"/>
    </row>
    <row r="2267" spans="1:20" x14ac:dyDescent="0.15">
      <c r="A2267" t="s">
        <v>13040</v>
      </c>
      <c r="B2267">
        <v>42041</v>
      </c>
      <c r="C2267" t="s">
        <v>13041</v>
      </c>
      <c r="D2267" t="str">
        <f t="shared" si="100"/>
        <v>Pennsylvania</v>
      </c>
      <c r="E2267" t="str">
        <f t="shared" si="101"/>
        <v xml:space="preserve">Cumberland </v>
      </c>
      <c r="F2267" t="s">
        <v>15291</v>
      </c>
      <c r="G2267" t="s">
        <v>14820</v>
      </c>
      <c r="H2267" s="4" t="s">
        <v>614</v>
      </c>
      <c r="I2267" s="1">
        <v>235406</v>
      </c>
      <c r="J2267" s="1">
        <v>235408</v>
      </c>
      <c r="K2267" s="1">
        <v>235980</v>
      </c>
      <c r="L2267" s="1">
        <v>236891</v>
      </c>
      <c r="M2267" s="1">
        <v>239217</v>
      </c>
      <c r="N2267" s="1">
        <v>241265</v>
      </c>
      <c r="O2267" s="1">
        <v>243689</v>
      </c>
      <c r="P2267" s="1">
        <v>246513</v>
      </c>
      <c r="Q2267" s="1">
        <v>248506</v>
      </c>
      <c r="T2267"/>
    </row>
    <row r="2268" spans="1:20" x14ac:dyDescent="0.15">
      <c r="A2268" t="s">
        <v>13042</v>
      </c>
      <c r="B2268">
        <v>42043</v>
      </c>
      <c r="C2268" t="s">
        <v>13043</v>
      </c>
      <c r="D2268" t="str">
        <f t="shared" si="100"/>
        <v>Pennsylvania</v>
      </c>
      <c r="E2268" t="str">
        <f t="shared" si="101"/>
        <v xml:space="preserve">Dauphin </v>
      </c>
      <c r="F2268" t="s">
        <v>16135</v>
      </c>
      <c r="G2268" t="s">
        <v>14820</v>
      </c>
      <c r="H2268" s="4" t="s">
        <v>614</v>
      </c>
      <c r="I2268" s="1">
        <v>268100</v>
      </c>
      <c r="J2268" s="1">
        <v>268100</v>
      </c>
      <c r="K2268" s="1">
        <v>268268</v>
      </c>
      <c r="L2268" s="1">
        <v>269059</v>
      </c>
      <c r="M2268" s="1">
        <v>269961</v>
      </c>
      <c r="N2268" s="1">
        <v>271259</v>
      </c>
      <c r="O2268" s="1">
        <v>271977</v>
      </c>
      <c r="P2268" s="1">
        <v>272904</v>
      </c>
      <c r="Q2268" s="1">
        <v>273707</v>
      </c>
      <c r="T2268"/>
    </row>
    <row r="2269" spans="1:20" x14ac:dyDescent="0.15">
      <c r="A2269" t="s">
        <v>13044</v>
      </c>
      <c r="B2269">
        <v>42045</v>
      </c>
      <c r="C2269" t="s">
        <v>13045</v>
      </c>
      <c r="D2269" t="str">
        <f t="shared" si="100"/>
        <v>Pennsylvania</v>
      </c>
      <c r="E2269" t="str">
        <f t="shared" si="101"/>
        <v xml:space="preserve">Delaware </v>
      </c>
      <c r="F2269" t="s">
        <v>15341</v>
      </c>
      <c r="G2269" t="s">
        <v>14820</v>
      </c>
      <c r="H2269" s="4" t="s">
        <v>8246</v>
      </c>
      <c r="I2269" s="1">
        <v>558979</v>
      </c>
      <c r="J2269" s="1">
        <v>558726</v>
      </c>
      <c r="K2269" s="1">
        <v>559105</v>
      </c>
      <c r="L2269" s="1">
        <v>559094</v>
      </c>
      <c r="M2269" s="1">
        <v>560834</v>
      </c>
      <c r="N2269" s="1">
        <v>561439</v>
      </c>
      <c r="O2269" s="1">
        <v>562582</v>
      </c>
      <c r="P2269" s="1">
        <v>563321</v>
      </c>
      <c r="Q2269" s="1">
        <v>563402</v>
      </c>
      <c r="T2269"/>
    </row>
    <row r="2270" spans="1:20" x14ac:dyDescent="0.15">
      <c r="A2270" t="s">
        <v>13046</v>
      </c>
      <c r="B2270">
        <v>42047</v>
      </c>
      <c r="C2270" t="s">
        <v>13047</v>
      </c>
      <c r="D2270" t="str">
        <f t="shared" si="100"/>
        <v>Pennsylvania</v>
      </c>
      <c r="E2270" t="str">
        <f t="shared" si="101"/>
        <v xml:space="preserve">Elk </v>
      </c>
      <c r="F2270" t="s">
        <v>15433</v>
      </c>
      <c r="G2270" t="s">
        <v>14820</v>
      </c>
      <c r="H2270" s="4" t="s">
        <v>611</v>
      </c>
      <c r="I2270" s="1">
        <v>31946</v>
      </c>
      <c r="J2270" s="1">
        <v>31946</v>
      </c>
      <c r="K2270" s="1">
        <v>31859</v>
      </c>
      <c r="L2270" s="1">
        <v>31796</v>
      </c>
      <c r="M2270" s="1">
        <v>31627</v>
      </c>
      <c r="N2270" s="1">
        <v>31431</v>
      </c>
      <c r="O2270" s="1">
        <v>31139</v>
      </c>
      <c r="P2270" s="1">
        <v>30879</v>
      </c>
      <c r="Q2270" s="1">
        <v>30480</v>
      </c>
      <c r="T2270"/>
    </row>
    <row r="2271" spans="1:20" x14ac:dyDescent="0.15">
      <c r="A2271" t="s">
        <v>13048</v>
      </c>
      <c r="B2271">
        <v>42049</v>
      </c>
      <c r="C2271" t="s">
        <v>13049</v>
      </c>
      <c r="D2271" t="str">
        <f t="shared" si="100"/>
        <v>Pennsylvania</v>
      </c>
      <c r="E2271" t="str">
        <f t="shared" si="101"/>
        <v xml:space="preserve">Erie </v>
      </c>
      <c r="F2271" t="s">
        <v>15915</v>
      </c>
      <c r="G2271" t="s">
        <v>14820</v>
      </c>
      <c r="H2271" s="4" t="s">
        <v>8419</v>
      </c>
      <c r="I2271" s="1">
        <v>280566</v>
      </c>
      <c r="J2271" s="1">
        <v>280564</v>
      </c>
      <c r="K2271" s="1">
        <v>280771</v>
      </c>
      <c r="L2271" s="1">
        <v>281197</v>
      </c>
      <c r="M2271" s="1">
        <v>281541</v>
      </c>
      <c r="N2271" s="1">
        <v>280613</v>
      </c>
      <c r="O2271" s="1">
        <v>279251</v>
      </c>
      <c r="P2271" s="1">
        <v>278052</v>
      </c>
      <c r="Q2271" s="1">
        <v>276207</v>
      </c>
      <c r="T2271"/>
    </row>
    <row r="2272" spans="1:20" x14ac:dyDescent="0.15">
      <c r="A2272" t="s">
        <v>13050</v>
      </c>
      <c r="B2272">
        <v>42051</v>
      </c>
      <c r="C2272" t="s">
        <v>13051</v>
      </c>
      <c r="D2272" t="str">
        <f t="shared" si="100"/>
        <v>Pennsylvania</v>
      </c>
      <c r="E2272" t="str">
        <f t="shared" si="101"/>
        <v xml:space="preserve">Fayette </v>
      </c>
      <c r="F2272" t="s">
        <v>14857</v>
      </c>
      <c r="G2272" t="s">
        <v>14820</v>
      </c>
      <c r="H2272" s="4" t="s">
        <v>614</v>
      </c>
      <c r="I2272" s="1">
        <v>136606</v>
      </c>
      <c r="J2272" s="1">
        <v>136602</v>
      </c>
      <c r="K2272" s="1">
        <v>136466</v>
      </c>
      <c r="L2272" s="1">
        <v>136032</v>
      </c>
      <c r="M2272" s="1">
        <v>135464</v>
      </c>
      <c r="N2272" s="1">
        <v>134867</v>
      </c>
      <c r="O2272" s="1">
        <v>134376</v>
      </c>
      <c r="P2272" s="1">
        <v>133704</v>
      </c>
      <c r="Q2272" s="1">
        <v>132733</v>
      </c>
      <c r="T2272"/>
    </row>
    <row r="2273" spans="1:20" x14ac:dyDescent="0.15">
      <c r="A2273" t="s">
        <v>13052</v>
      </c>
      <c r="B2273">
        <v>42053</v>
      </c>
      <c r="C2273" t="s">
        <v>13053</v>
      </c>
      <c r="D2273" t="str">
        <f t="shared" si="100"/>
        <v>Pennsylvania</v>
      </c>
      <c r="E2273" t="str">
        <f t="shared" si="101"/>
        <v xml:space="preserve">Forest </v>
      </c>
      <c r="F2273" t="s">
        <v>16136</v>
      </c>
      <c r="G2273" t="s">
        <v>14820</v>
      </c>
      <c r="H2273" s="4" t="s">
        <v>611</v>
      </c>
      <c r="I2273" s="1">
        <v>7716</v>
      </c>
      <c r="J2273" s="1">
        <v>7716</v>
      </c>
      <c r="K2273" s="1">
        <v>7703</v>
      </c>
      <c r="L2273" s="1">
        <v>7734</v>
      </c>
      <c r="M2273" s="1">
        <v>7655</v>
      </c>
      <c r="N2273" s="1">
        <v>7572</v>
      </c>
      <c r="O2273" s="1">
        <v>7499</v>
      </c>
      <c r="P2273" s="1">
        <v>7420</v>
      </c>
      <c r="Q2273" s="1">
        <v>7321</v>
      </c>
      <c r="T2273"/>
    </row>
    <row r="2274" spans="1:20" x14ac:dyDescent="0.15">
      <c r="A2274" t="s">
        <v>13054</v>
      </c>
      <c r="B2274">
        <v>42055</v>
      </c>
      <c r="C2274" t="s">
        <v>13055</v>
      </c>
      <c r="D2274" t="str">
        <f t="shared" si="100"/>
        <v>Pennsylvania</v>
      </c>
      <c r="E2274" t="str">
        <f t="shared" si="101"/>
        <v xml:space="preserve">Franklin </v>
      </c>
      <c r="F2274" t="s">
        <v>14858</v>
      </c>
      <c r="G2274" t="s">
        <v>14820</v>
      </c>
      <c r="H2274" s="4" t="s">
        <v>205</v>
      </c>
      <c r="I2274" s="1">
        <v>149618</v>
      </c>
      <c r="J2274" s="1">
        <v>149618</v>
      </c>
      <c r="K2274" s="1">
        <v>149948</v>
      </c>
      <c r="L2274" s="1">
        <v>151014</v>
      </c>
      <c r="M2274" s="1">
        <v>151575</v>
      </c>
      <c r="N2274" s="1">
        <v>152063</v>
      </c>
      <c r="O2274" s="1">
        <v>152751</v>
      </c>
      <c r="P2274" s="1">
        <v>153295</v>
      </c>
      <c r="Q2274" s="1">
        <v>153851</v>
      </c>
      <c r="T2274"/>
    </row>
    <row r="2275" spans="1:20" x14ac:dyDescent="0.15">
      <c r="A2275" t="s">
        <v>13056</v>
      </c>
      <c r="B2275">
        <v>42057</v>
      </c>
      <c r="C2275" t="s">
        <v>13057</v>
      </c>
      <c r="D2275" t="str">
        <f t="shared" si="100"/>
        <v>Pennsylvania</v>
      </c>
      <c r="E2275" t="str">
        <f t="shared" si="101"/>
        <v xml:space="preserve">Fulton </v>
      </c>
      <c r="F2275" t="s">
        <v>14929</v>
      </c>
      <c r="G2275" t="s">
        <v>14820</v>
      </c>
      <c r="H2275" s="38" t="s">
        <v>613</v>
      </c>
      <c r="I2275" s="1">
        <v>14845</v>
      </c>
      <c r="J2275" s="1">
        <v>14844</v>
      </c>
      <c r="K2275" s="1">
        <v>14868</v>
      </c>
      <c r="L2275" s="1">
        <v>14773</v>
      </c>
      <c r="M2275" s="1">
        <v>14749</v>
      </c>
      <c r="N2275" s="1">
        <v>14668</v>
      </c>
      <c r="O2275" s="1">
        <v>14604</v>
      </c>
      <c r="P2275" s="1">
        <v>14605</v>
      </c>
      <c r="Q2275" s="1">
        <v>14640</v>
      </c>
      <c r="T2275"/>
    </row>
    <row r="2276" spans="1:20" x14ac:dyDescent="0.15">
      <c r="A2276" t="s">
        <v>13058</v>
      </c>
      <c r="B2276">
        <v>42059</v>
      </c>
      <c r="C2276" t="s">
        <v>13059</v>
      </c>
      <c r="D2276" t="str">
        <f t="shared" si="100"/>
        <v>Pennsylvania</v>
      </c>
      <c r="E2276" t="str">
        <f t="shared" si="101"/>
        <v xml:space="preserve">Greene </v>
      </c>
      <c r="F2276" t="s">
        <v>14860</v>
      </c>
      <c r="G2276" t="s">
        <v>14820</v>
      </c>
      <c r="H2276" s="4" t="s">
        <v>614</v>
      </c>
      <c r="I2276" s="1">
        <v>38686</v>
      </c>
      <c r="J2276" s="1">
        <v>38686</v>
      </c>
      <c r="K2276" s="1">
        <v>38606</v>
      </c>
      <c r="L2276" s="1">
        <v>38418</v>
      </c>
      <c r="M2276" s="1">
        <v>38063</v>
      </c>
      <c r="N2276" s="1">
        <v>37862</v>
      </c>
      <c r="O2276" s="1">
        <v>37783</v>
      </c>
      <c r="P2276" s="1">
        <v>37438</v>
      </c>
      <c r="Q2276" s="1">
        <v>37197</v>
      </c>
      <c r="S2276" s="14"/>
      <c r="T2276" s="15"/>
    </row>
    <row r="2277" spans="1:20" x14ac:dyDescent="0.15">
      <c r="A2277" t="s">
        <v>13060</v>
      </c>
      <c r="B2277">
        <v>42061</v>
      </c>
      <c r="C2277" t="s">
        <v>13061</v>
      </c>
      <c r="D2277" t="str">
        <f t="shared" si="100"/>
        <v>Pennsylvania</v>
      </c>
      <c r="E2277" t="str">
        <f t="shared" si="101"/>
        <v xml:space="preserve">Huntingdon </v>
      </c>
      <c r="F2277" t="s">
        <v>16137</v>
      </c>
      <c r="G2277" t="s">
        <v>14820</v>
      </c>
      <c r="H2277" s="4" t="s">
        <v>614</v>
      </c>
      <c r="I2277" s="1">
        <v>45913</v>
      </c>
      <c r="J2277" s="1">
        <v>46031</v>
      </c>
      <c r="K2277" s="1">
        <v>46017</v>
      </c>
      <c r="L2277" s="1">
        <v>46130</v>
      </c>
      <c r="M2277" s="1">
        <v>46052</v>
      </c>
      <c r="N2277" s="1">
        <v>45949</v>
      </c>
      <c r="O2277" s="1">
        <v>45866</v>
      </c>
      <c r="P2277" s="1">
        <v>45721</v>
      </c>
      <c r="Q2277" s="1">
        <v>45634</v>
      </c>
      <c r="S2277" s="14"/>
      <c r="T2277" s="15"/>
    </row>
    <row r="2278" spans="1:20" x14ac:dyDescent="0.15">
      <c r="A2278" t="s">
        <v>13062</v>
      </c>
      <c r="B2278">
        <v>42063</v>
      </c>
      <c r="C2278" t="s">
        <v>13063</v>
      </c>
      <c r="D2278" t="str">
        <f t="shared" si="100"/>
        <v>Pennsylvania</v>
      </c>
      <c r="E2278" t="str">
        <f t="shared" si="101"/>
        <v xml:space="preserve">Indiana </v>
      </c>
      <c r="F2278" t="s">
        <v>16138</v>
      </c>
      <c r="G2278" t="s">
        <v>14820</v>
      </c>
      <c r="H2278" s="4" t="s">
        <v>611</v>
      </c>
      <c r="I2278" s="1">
        <v>88880</v>
      </c>
      <c r="J2278" s="1">
        <v>88893</v>
      </c>
      <c r="K2278" s="1">
        <v>88850</v>
      </c>
      <c r="L2278" s="1">
        <v>88575</v>
      </c>
      <c r="M2278" s="1">
        <v>88255</v>
      </c>
      <c r="N2278" s="1">
        <v>88264</v>
      </c>
      <c r="O2278" s="1">
        <v>87597</v>
      </c>
      <c r="P2278" s="1">
        <v>86977</v>
      </c>
      <c r="Q2278" s="1">
        <v>86364</v>
      </c>
      <c r="S2278" s="14"/>
      <c r="T2278" s="15"/>
    </row>
    <row r="2279" spans="1:20" x14ac:dyDescent="0.15">
      <c r="A2279" t="s">
        <v>13064</v>
      </c>
      <c r="B2279">
        <v>42065</v>
      </c>
      <c r="C2279" t="s">
        <v>13065</v>
      </c>
      <c r="D2279" t="str">
        <f t="shared" si="100"/>
        <v>Pennsylvania</v>
      </c>
      <c r="E2279" t="str">
        <f t="shared" si="101"/>
        <v xml:space="preserve">Jefferson </v>
      </c>
      <c r="F2279" t="s">
        <v>14865</v>
      </c>
      <c r="G2279" t="s">
        <v>14820</v>
      </c>
      <c r="H2279" s="4" t="s">
        <v>611</v>
      </c>
      <c r="I2279" s="1">
        <v>45200</v>
      </c>
      <c r="J2279" s="1">
        <v>45196</v>
      </c>
      <c r="K2279" s="1">
        <v>45199</v>
      </c>
      <c r="L2279" s="1">
        <v>44930</v>
      </c>
      <c r="M2279" s="1">
        <v>44839</v>
      </c>
      <c r="N2279" s="1">
        <v>44946</v>
      </c>
      <c r="O2279" s="1">
        <v>44605</v>
      </c>
      <c r="P2279" s="1">
        <v>44410</v>
      </c>
      <c r="Q2279" s="1">
        <v>44073</v>
      </c>
      <c r="T2279"/>
    </row>
    <row r="2280" spans="1:20" x14ac:dyDescent="0.15">
      <c r="A2280" t="s">
        <v>13066</v>
      </c>
      <c r="B2280">
        <v>42067</v>
      </c>
      <c r="C2280" t="s">
        <v>13067</v>
      </c>
      <c r="D2280" t="str">
        <f t="shared" si="100"/>
        <v>Pennsylvania</v>
      </c>
      <c r="E2280" t="str">
        <f t="shared" si="101"/>
        <v xml:space="preserve">Juniata </v>
      </c>
      <c r="F2280" t="s">
        <v>16139</v>
      </c>
      <c r="G2280" t="s">
        <v>14820</v>
      </c>
      <c r="H2280" s="4" t="s">
        <v>611</v>
      </c>
      <c r="I2280" s="1">
        <v>24636</v>
      </c>
      <c r="J2280" s="1">
        <v>24636</v>
      </c>
      <c r="K2280" s="1">
        <v>24536</v>
      </c>
      <c r="L2280" s="1">
        <v>24919</v>
      </c>
      <c r="M2280" s="1">
        <v>24900</v>
      </c>
      <c r="N2280" s="1">
        <v>24777</v>
      </c>
      <c r="O2280" s="1">
        <v>24781</v>
      </c>
      <c r="P2280" s="1">
        <v>24732</v>
      </c>
      <c r="Q2280" s="1">
        <v>24863</v>
      </c>
      <c r="T2280"/>
    </row>
    <row r="2281" spans="1:20" x14ac:dyDescent="0.15">
      <c r="A2281" t="s">
        <v>13068</v>
      </c>
      <c r="B2281">
        <v>42069</v>
      </c>
      <c r="C2281" t="s">
        <v>13069</v>
      </c>
      <c r="D2281" t="str">
        <f t="shared" si="100"/>
        <v>Pennsylvania</v>
      </c>
      <c r="E2281" t="str">
        <f t="shared" si="101"/>
        <v xml:space="preserve">Lackawanna </v>
      </c>
      <c r="F2281" t="s">
        <v>16140</v>
      </c>
      <c r="G2281" t="s">
        <v>14820</v>
      </c>
      <c r="H2281" s="25" t="s">
        <v>16757</v>
      </c>
      <c r="I2281" s="1">
        <v>214437</v>
      </c>
      <c r="J2281" s="1">
        <v>214440</v>
      </c>
      <c r="K2281" s="1">
        <v>214516</v>
      </c>
      <c r="L2281" s="1">
        <v>214587</v>
      </c>
      <c r="M2281" s="1">
        <v>214583</v>
      </c>
      <c r="N2281" s="1">
        <v>213986</v>
      </c>
      <c r="O2281" s="1">
        <v>212963</v>
      </c>
      <c r="P2281" s="1">
        <v>212175</v>
      </c>
      <c r="Q2281" s="1">
        <v>211321</v>
      </c>
      <c r="T2281"/>
    </row>
    <row r="2282" spans="1:20" x14ac:dyDescent="0.15">
      <c r="A2282" t="s">
        <v>13070</v>
      </c>
      <c r="B2282">
        <v>42071</v>
      </c>
      <c r="C2282" t="s">
        <v>13071</v>
      </c>
      <c r="D2282" t="str">
        <f t="shared" si="100"/>
        <v>Pennsylvania</v>
      </c>
      <c r="E2282" t="str">
        <f t="shared" si="101"/>
        <v xml:space="preserve">Lancaster </v>
      </c>
      <c r="F2282" t="s">
        <v>15839</v>
      </c>
      <c r="G2282" t="s">
        <v>14820</v>
      </c>
      <c r="H2282" s="25" t="s">
        <v>613</v>
      </c>
      <c r="I2282" s="1">
        <v>519445</v>
      </c>
      <c r="J2282" s="1">
        <v>519448</v>
      </c>
      <c r="K2282" s="1">
        <v>520361</v>
      </c>
      <c r="L2282" s="1">
        <v>523689</v>
      </c>
      <c r="M2282" s="1">
        <v>526864</v>
      </c>
      <c r="N2282" s="1">
        <v>530189</v>
      </c>
      <c r="O2282" s="1">
        <v>533650</v>
      </c>
      <c r="P2282" s="1">
        <v>536349</v>
      </c>
      <c r="Q2282" s="1">
        <v>538500</v>
      </c>
      <c r="T2282"/>
    </row>
    <row r="2283" spans="1:20" x14ac:dyDescent="0.15">
      <c r="A2283" t="s">
        <v>13072</v>
      </c>
      <c r="B2283">
        <v>42073</v>
      </c>
      <c r="C2283" t="s">
        <v>13073</v>
      </c>
      <c r="D2283" t="str">
        <f t="shared" si="100"/>
        <v>Pennsylvania</v>
      </c>
      <c r="E2283" t="str">
        <f t="shared" si="101"/>
        <v xml:space="preserve">Lawrence </v>
      </c>
      <c r="F2283" t="s">
        <v>14868</v>
      </c>
      <c r="G2283" t="s">
        <v>14820</v>
      </c>
      <c r="H2283" s="4" t="s">
        <v>611</v>
      </c>
      <c r="I2283" s="1">
        <v>91108</v>
      </c>
      <c r="J2283" s="1">
        <v>91140</v>
      </c>
      <c r="K2283" s="1">
        <v>90971</v>
      </c>
      <c r="L2283" s="1">
        <v>90322</v>
      </c>
      <c r="M2283" s="1">
        <v>89713</v>
      </c>
      <c r="N2283" s="1">
        <v>89120</v>
      </c>
      <c r="O2283" s="1">
        <v>88476</v>
      </c>
      <c r="P2283" s="1">
        <v>88036</v>
      </c>
      <c r="Q2283" s="1">
        <v>87294</v>
      </c>
      <c r="T2283"/>
    </row>
    <row r="2284" spans="1:20" x14ac:dyDescent="0.15">
      <c r="A2284" t="s">
        <v>13074</v>
      </c>
      <c r="B2284">
        <v>42075</v>
      </c>
      <c r="C2284" t="s">
        <v>13075</v>
      </c>
      <c r="D2284" t="str">
        <f t="shared" si="100"/>
        <v>Pennsylvania</v>
      </c>
      <c r="E2284" t="str">
        <f t="shared" si="101"/>
        <v xml:space="preserve">Lebanon </v>
      </c>
      <c r="F2284" t="s">
        <v>16141</v>
      </c>
      <c r="G2284" t="s">
        <v>14820</v>
      </c>
      <c r="H2284" s="4" t="s">
        <v>614</v>
      </c>
      <c r="I2284" s="1">
        <v>133568</v>
      </c>
      <c r="J2284" s="1">
        <v>133577</v>
      </c>
      <c r="K2284" s="1">
        <v>133675</v>
      </c>
      <c r="L2284" s="1">
        <v>134482</v>
      </c>
      <c r="M2284" s="1">
        <v>135633</v>
      </c>
      <c r="N2284" s="1">
        <v>135866</v>
      </c>
      <c r="O2284" s="1">
        <v>136657</v>
      </c>
      <c r="P2284" s="1">
        <v>137729</v>
      </c>
      <c r="Q2284" s="1">
        <v>138863</v>
      </c>
      <c r="T2284"/>
    </row>
    <row r="2285" spans="1:20" x14ac:dyDescent="0.15">
      <c r="A2285" t="s">
        <v>13076</v>
      </c>
      <c r="B2285">
        <v>42077</v>
      </c>
      <c r="C2285" t="s">
        <v>13077</v>
      </c>
      <c r="D2285" t="str">
        <f t="shared" si="100"/>
        <v>Pennsylvania</v>
      </c>
      <c r="E2285" t="str">
        <f t="shared" si="101"/>
        <v xml:space="preserve">Lehigh </v>
      </c>
      <c r="F2285" t="s">
        <v>16142</v>
      </c>
      <c r="G2285" t="s">
        <v>14820</v>
      </c>
      <c r="H2285" t="s">
        <v>16757</v>
      </c>
      <c r="I2285" s="1">
        <v>349497</v>
      </c>
      <c r="J2285" s="1">
        <v>349626</v>
      </c>
      <c r="K2285" s="1">
        <v>350187</v>
      </c>
      <c r="L2285" s="1">
        <v>353625</v>
      </c>
      <c r="M2285" s="1">
        <v>355403</v>
      </c>
      <c r="N2285" s="1">
        <v>356006</v>
      </c>
      <c r="O2285" s="1">
        <v>358552</v>
      </c>
      <c r="P2285" s="1">
        <v>360852</v>
      </c>
      <c r="Q2285" s="1">
        <v>363147</v>
      </c>
      <c r="T2285"/>
    </row>
    <row r="2286" spans="1:20" x14ac:dyDescent="0.15">
      <c r="A2286" t="s">
        <v>13078</v>
      </c>
      <c r="B2286">
        <v>42079</v>
      </c>
      <c r="C2286" t="s">
        <v>13079</v>
      </c>
      <c r="D2286" t="str">
        <f t="shared" si="100"/>
        <v>Pennsylvania</v>
      </c>
      <c r="E2286" t="str">
        <f t="shared" si="101"/>
        <v xml:space="preserve">Luzerne </v>
      </c>
      <c r="F2286" t="s">
        <v>16143</v>
      </c>
      <c r="G2286" t="s">
        <v>14820</v>
      </c>
      <c r="H2286" s="4" t="s">
        <v>611</v>
      </c>
      <c r="I2286" s="1">
        <v>320918</v>
      </c>
      <c r="J2286" s="1">
        <v>320918</v>
      </c>
      <c r="K2286" s="1">
        <v>320999</v>
      </c>
      <c r="L2286" s="1">
        <v>321129</v>
      </c>
      <c r="M2286" s="1">
        <v>321420</v>
      </c>
      <c r="N2286" s="1">
        <v>319893</v>
      </c>
      <c r="O2286" s="1">
        <v>319079</v>
      </c>
      <c r="P2286" s="1">
        <v>317812</v>
      </c>
      <c r="Q2286" s="1">
        <v>316383</v>
      </c>
      <c r="T2286"/>
    </row>
    <row r="2287" spans="1:20" x14ac:dyDescent="0.15">
      <c r="A2287" t="s">
        <v>13080</v>
      </c>
      <c r="B2287">
        <v>42081</v>
      </c>
      <c r="C2287" t="s">
        <v>13081</v>
      </c>
      <c r="D2287" t="str">
        <f t="shared" si="100"/>
        <v>Pennsylvania</v>
      </c>
      <c r="E2287" t="str">
        <f t="shared" si="101"/>
        <v xml:space="preserve">Lycoming </v>
      </c>
      <c r="F2287" t="s">
        <v>16144</v>
      </c>
      <c r="G2287" t="s">
        <v>14820</v>
      </c>
      <c r="H2287" s="4" t="s">
        <v>611</v>
      </c>
      <c r="I2287" s="1">
        <v>116111</v>
      </c>
      <c r="J2287" s="1">
        <v>116108</v>
      </c>
      <c r="K2287" s="1">
        <v>116196</v>
      </c>
      <c r="L2287" s="1">
        <v>116677</v>
      </c>
      <c r="M2287" s="1">
        <v>117319</v>
      </c>
      <c r="N2287" s="1">
        <v>116720</v>
      </c>
      <c r="O2287" s="1">
        <v>116450</v>
      </c>
      <c r="P2287" s="1">
        <v>115829</v>
      </c>
      <c r="Q2287" s="1">
        <v>115248</v>
      </c>
      <c r="T2287"/>
    </row>
    <row r="2288" spans="1:20" x14ac:dyDescent="0.15">
      <c r="A2288" t="s">
        <v>13082</v>
      </c>
      <c r="B2288">
        <v>42083</v>
      </c>
      <c r="C2288" t="s">
        <v>13083</v>
      </c>
      <c r="D2288" t="str">
        <f t="shared" si="100"/>
        <v>Pennsylvania</v>
      </c>
      <c r="E2288" t="str">
        <f t="shared" si="101"/>
        <v xml:space="preserve">McKean </v>
      </c>
      <c r="F2288" t="s">
        <v>16145</v>
      </c>
      <c r="G2288" t="s">
        <v>14820</v>
      </c>
      <c r="H2288" s="4" t="s">
        <v>611</v>
      </c>
      <c r="I2288" s="1">
        <v>43450</v>
      </c>
      <c r="J2288" s="1">
        <v>43450</v>
      </c>
      <c r="K2288" s="1">
        <v>43361</v>
      </c>
      <c r="L2288" s="1">
        <v>43187</v>
      </c>
      <c r="M2288" s="1">
        <v>43234</v>
      </c>
      <c r="N2288" s="1">
        <v>42844</v>
      </c>
      <c r="O2288" s="1">
        <v>42670</v>
      </c>
      <c r="P2288" s="1">
        <v>42416</v>
      </c>
      <c r="Q2288" s="1">
        <v>41883</v>
      </c>
      <c r="T2288"/>
    </row>
    <row r="2289" spans="1:20" x14ac:dyDescent="0.15">
      <c r="A2289" t="s">
        <v>13084</v>
      </c>
      <c r="B2289">
        <v>42085</v>
      </c>
      <c r="C2289" t="s">
        <v>13085</v>
      </c>
      <c r="D2289" t="str">
        <f t="shared" si="100"/>
        <v>Pennsylvania</v>
      </c>
      <c r="E2289" t="str">
        <f t="shared" si="101"/>
        <v xml:space="preserve">Mercer </v>
      </c>
      <c r="F2289" t="s">
        <v>15317</v>
      </c>
      <c r="G2289" t="s">
        <v>14820</v>
      </c>
      <c r="H2289" s="4" t="s">
        <v>611</v>
      </c>
      <c r="I2289" s="1">
        <v>116638</v>
      </c>
      <c r="J2289" s="1">
        <v>116674</v>
      </c>
      <c r="K2289" s="1">
        <v>116628</v>
      </c>
      <c r="L2289" s="1">
        <v>116243</v>
      </c>
      <c r="M2289" s="1">
        <v>115806</v>
      </c>
      <c r="N2289" s="1">
        <v>115343</v>
      </c>
      <c r="O2289" s="1">
        <v>114936</v>
      </c>
      <c r="P2289" s="1">
        <v>113992</v>
      </c>
      <c r="Q2289" s="1">
        <v>112913</v>
      </c>
      <c r="T2289"/>
    </row>
    <row r="2290" spans="1:20" x14ac:dyDescent="0.15">
      <c r="A2290" t="s">
        <v>13086</v>
      </c>
      <c r="B2290">
        <v>42087</v>
      </c>
      <c r="C2290" t="s">
        <v>13087</v>
      </c>
      <c r="D2290" t="str">
        <f t="shared" si="100"/>
        <v>Pennsylvania</v>
      </c>
      <c r="E2290" t="str">
        <f t="shared" si="101"/>
        <v xml:space="preserve">Mifflin </v>
      </c>
      <c r="F2290" t="s">
        <v>16146</v>
      </c>
      <c r="G2290" t="s">
        <v>14820</v>
      </c>
      <c r="H2290" s="25" t="s">
        <v>611</v>
      </c>
      <c r="I2290" s="1">
        <v>46682</v>
      </c>
      <c r="J2290" s="1">
        <v>46682</v>
      </c>
      <c r="K2290" s="1">
        <v>46655</v>
      </c>
      <c r="L2290" s="1">
        <v>46776</v>
      </c>
      <c r="M2290" s="1">
        <v>46832</v>
      </c>
      <c r="N2290" s="1">
        <v>46714</v>
      </c>
      <c r="O2290" s="1">
        <v>46555</v>
      </c>
      <c r="P2290" s="1">
        <v>46481</v>
      </c>
      <c r="Q2290" s="1">
        <v>46342</v>
      </c>
      <c r="T2290"/>
    </row>
    <row r="2291" spans="1:20" x14ac:dyDescent="0.15">
      <c r="A2291" t="s">
        <v>13088</v>
      </c>
      <c r="B2291">
        <v>42089</v>
      </c>
      <c r="C2291" t="s">
        <v>13089</v>
      </c>
      <c r="D2291" t="str">
        <f t="shared" si="100"/>
        <v>Pennsylvania</v>
      </c>
      <c r="E2291" t="str">
        <f t="shared" si="101"/>
        <v xml:space="preserve">Monroe </v>
      </c>
      <c r="F2291" t="s">
        <v>14878</v>
      </c>
      <c r="G2291" t="s">
        <v>14820</v>
      </c>
      <c r="H2291" s="25" t="s">
        <v>16757</v>
      </c>
      <c r="I2291" s="1">
        <v>169842</v>
      </c>
      <c r="J2291" s="1">
        <v>169842</v>
      </c>
      <c r="K2291" s="1">
        <v>169910</v>
      </c>
      <c r="L2291" s="1">
        <v>169868</v>
      </c>
      <c r="M2291" s="1">
        <v>168567</v>
      </c>
      <c r="N2291" s="1">
        <v>167271</v>
      </c>
      <c r="O2291" s="1">
        <v>167197</v>
      </c>
      <c r="P2291" s="1">
        <v>166499</v>
      </c>
      <c r="Q2291" s="1">
        <v>166098</v>
      </c>
      <c r="T2291"/>
    </row>
    <row r="2292" spans="1:20" x14ac:dyDescent="0.15">
      <c r="A2292" t="s">
        <v>13090</v>
      </c>
      <c r="B2292">
        <v>42091</v>
      </c>
      <c r="C2292" t="s">
        <v>13091</v>
      </c>
      <c r="D2292" t="str">
        <f t="shared" si="100"/>
        <v>Pennsylvania</v>
      </c>
      <c r="E2292" t="str">
        <f t="shared" si="101"/>
        <v xml:space="preserve">Montgomery </v>
      </c>
      <c r="F2292" t="s">
        <v>14879</v>
      </c>
      <c r="G2292" t="s">
        <v>14820</v>
      </c>
      <c r="H2292" s="4" t="s">
        <v>8246</v>
      </c>
      <c r="I2292" s="1">
        <v>799874</v>
      </c>
      <c r="J2292" s="1">
        <v>799884</v>
      </c>
      <c r="K2292" s="1">
        <v>801112</v>
      </c>
      <c r="L2292" s="1">
        <v>805500</v>
      </c>
      <c r="M2292" s="1">
        <v>809540</v>
      </c>
      <c r="N2292" s="1">
        <v>813400</v>
      </c>
      <c r="O2292" s="1">
        <v>816350</v>
      </c>
      <c r="P2292" s="1">
        <v>818363</v>
      </c>
      <c r="Q2292" s="1">
        <v>821725</v>
      </c>
      <c r="T2292"/>
    </row>
    <row r="2293" spans="1:20" x14ac:dyDescent="0.15">
      <c r="A2293" t="s">
        <v>13092</v>
      </c>
      <c r="B2293">
        <v>42093</v>
      </c>
      <c r="C2293" t="s">
        <v>13093</v>
      </c>
      <c r="D2293" t="str">
        <f t="shared" si="100"/>
        <v>Pennsylvania</v>
      </c>
      <c r="E2293" t="str">
        <f t="shared" si="101"/>
        <v xml:space="preserve">Montour </v>
      </c>
      <c r="F2293" t="s">
        <v>16147</v>
      </c>
      <c r="G2293" t="s">
        <v>14820</v>
      </c>
      <c r="H2293" s="53" t="s">
        <v>611</v>
      </c>
      <c r="I2293" s="1">
        <v>18267</v>
      </c>
      <c r="J2293" s="1">
        <v>18267</v>
      </c>
      <c r="K2293" s="1">
        <v>18307</v>
      </c>
      <c r="L2293" s="1">
        <v>18363</v>
      </c>
      <c r="M2293" s="1">
        <v>18454</v>
      </c>
      <c r="N2293" s="1">
        <v>18419</v>
      </c>
      <c r="O2293" s="1">
        <v>18444</v>
      </c>
      <c r="P2293" s="1">
        <v>18358</v>
      </c>
      <c r="Q2293" s="1">
        <v>18343</v>
      </c>
      <c r="T2293"/>
    </row>
    <row r="2294" spans="1:20" x14ac:dyDescent="0.15">
      <c r="A2294" t="s">
        <v>13094</v>
      </c>
      <c r="B2294">
        <v>42095</v>
      </c>
      <c r="C2294" t="s">
        <v>13095</v>
      </c>
      <c r="D2294" t="str">
        <f t="shared" si="100"/>
        <v>Pennsylvania</v>
      </c>
      <c r="E2294" t="str">
        <f t="shared" si="101"/>
        <v xml:space="preserve">Northampton </v>
      </c>
      <c r="F2294" t="s">
        <v>15978</v>
      </c>
      <c r="G2294" t="s">
        <v>14820</v>
      </c>
      <c r="H2294" t="s">
        <v>16757</v>
      </c>
      <c r="I2294" s="1">
        <v>297735</v>
      </c>
      <c r="J2294" s="1">
        <v>297735</v>
      </c>
      <c r="K2294" s="1">
        <v>298049</v>
      </c>
      <c r="L2294" s="1">
        <v>298280</v>
      </c>
      <c r="M2294" s="1">
        <v>299293</v>
      </c>
      <c r="N2294" s="1">
        <v>299527</v>
      </c>
      <c r="O2294" s="1">
        <v>300296</v>
      </c>
      <c r="P2294" s="1">
        <v>301190</v>
      </c>
      <c r="Q2294" s="1">
        <v>302294</v>
      </c>
      <c r="T2294"/>
    </row>
    <row r="2295" spans="1:20" x14ac:dyDescent="0.15">
      <c r="A2295" t="s">
        <v>13096</v>
      </c>
      <c r="B2295">
        <v>42097</v>
      </c>
      <c r="C2295" t="s">
        <v>13097</v>
      </c>
      <c r="D2295" t="str">
        <f t="shared" si="100"/>
        <v>Pennsylvania</v>
      </c>
      <c r="E2295" t="str">
        <f t="shared" si="101"/>
        <v xml:space="preserve">Northumberland </v>
      </c>
      <c r="F2295" t="s">
        <v>16148</v>
      </c>
      <c r="G2295" t="s">
        <v>14820</v>
      </c>
      <c r="H2295" s="53" t="s">
        <v>611</v>
      </c>
      <c r="I2295" s="1">
        <v>94528</v>
      </c>
      <c r="J2295" s="1">
        <v>94514</v>
      </c>
      <c r="K2295" s="1">
        <v>94353</v>
      </c>
      <c r="L2295" s="1">
        <v>94451</v>
      </c>
      <c r="M2295" s="1">
        <v>94512</v>
      </c>
      <c r="N2295" s="1">
        <v>94025</v>
      </c>
      <c r="O2295" s="1">
        <v>93729</v>
      </c>
      <c r="P2295" s="1">
        <v>93144</v>
      </c>
      <c r="Q2295" s="1">
        <v>92541</v>
      </c>
      <c r="T2295"/>
    </row>
    <row r="2296" spans="1:20" x14ac:dyDescent="0.15">
      <c r="A2296" t="s">
        <v>13098</v>
      </c>
      <c r="B2296">
        <v>42099</v>
      </c>
      <c r="C2296" t="s">
        <v>13099</v>
      </c>
      <c r="D2296" t="str">
        <f t="shared" si="100"/>
        <v>Pennsylvania</v>
      </c>
      <c r="E2296" t="str">
        <f t="shared" si="101"/>
        <v xml:space="preserve">Perry </v>
      </c>
      <c r="F2296" t="s">
        <v>14881</v>
      </c>
      <c r="G2296" t="s">
        <v>14820</v>
      </c>
      <c r="H2296" s="4" t="s">
        <v>614</v>
      </c>
      <c r="I2296" s="1">
        <v>45969</v>
      </c>
      <c r="J2296" s="1">
        <v>45965</v>
      </c>
      <c r="K2296" s="1">
        <v>45999</v>
      </c>
      <c r="L2296" s="1">
        <v>45841</v>
      </c>
      <c r="M2296" s="1">
        <v>45720</v>
      </c>
      <c r="N2296" s="1">
        <v>45537</v>
      </c>
      <c r="O2296" s="1">
        <v>45479</v>
      </c>
      <c r="P2296" s="1">
        <v>45679</v>
      </c>
      <c r="Q2296" s="1">
        <v>45820</v>
      </c>
      <c r="T2296"/>
    </row>
    <row r="2297" spans="1:20" x14ac:dyDescent="0.15">
      <c r="A2297" t="s">
        <v>13100</v>
      </c>
      <c r="B2297">
        <v>42101</v>
      </c>
      <c r="C2297" t="s">
        <v>13101</v>
      </c>
      <c r="D2297" t="str">
        <f t="shared" si="100"/>
        <v>Pennsylvania</v>
      </c>
      <c r="E2297" t="str">
        <f t="shared" si="101"/>
        <v xml:space="preserve">Philadelphia </v>
      </c>
      <c r="F2297" t="s">
        <v>16149</v>
      </c>
      <c r="G2297" t="s">
        <v>14820</v>
      </c>
      <c r="H2297" s="4" t="s">
        <v>8246</v>
      </c>
      <c r="I2297" s="1">
        <v>1526006</v>
      </c>
      <c r="J2297" s="1">
        <v>1526006</v>
      </c>
      <c r="K2297" s="1">
        <v>1528427</v>
      </c>
      <c r="L2297" s="1">
        <v>1539022</v>
      </c>
      <c r="M2297" s="1">
        <v>1550379</v>
      </c>
      <c r="N2297" s="1">
        <v>1555868</v>
      </c>
      <c r="O2297" s="1">
        <v>1560609</v>
      </c>
      <c r="P2297" s="1">
        <v>1564964</v>
      </c>
      <c r="Q2297" s="1">
        <v>1567872</v>
      </c>
      <c r="T2297"/>
    </row>
    <row r="2298" spans="1:20" x14ac:dyDescent="0.15">
      <c r="A2298" t="s">
        <v>13102</v>
      </c>
      <c r="B2298">
        <v>42103</v>
      </c>
      <c r="C2298" t="s">
        <v>13103</v>
      </c>
      <c r="D2298" t="str">
        <f t="shared" si="100"/>
        <v>Pennsylvania</v>
      </c>
      <c r="E2298" t="str">
        <f t="shared" si="101"/>
        <v xml:space="preserve">Pike </v>
      </c>
      <c r="F2298" t="s">
        <v>14883</v>
      </c>
      <c r="G2298" t="s">
        <v>14820</v>
      </c>
      <c r="H2298" s="25" t="s">
        <v>16757</v>
      </c>
      <c r="I2298" s="1">
        <v>57369</v>
      </c>
      <c r="J2298" s="1">
        <v>57344</v>
      </c>
      <c r="K2298" s="1">
        <v>57312</v>
      </c>
      <c r="L2298" s="1">
        <v>57529</v>
      </c>
      <c r="M2298" s="1">
        <v>56758</v>
      </c>
      <c r="N2298" s="1">
        <v>56598</v>
      </c>
      <c r="O2298" s="1">
        <v>56205</v>
      </c>
      <c r="P2298" s="1">
        <v>55927</v>
      </c>
      <c r="Q2298" s="1">
        <v>55562</v>
      </c>
      <c r="T2298"/>
    </row>
    <row r="2299" spans="1:20" x14ac:dyDescent="0.15">
      <c r="A2299" t="s">
        <v>13104</v>
      </c>
      <c r="B2299">
        <v>42105</v>
      </c>
      <c r="C2299" t="s">
        <v>13105</v>
      </c>
      <c r="D2299" t="str">
        <f t="shared" si="100"/>
        <v>Pennsylvania</v>
      </c>
      <c r="E2299" t="str">
        <f t="shared" si="101"/>
        <v xml:space="preserve">Potter </v>
      </c>
      <c r="F2299" t="s">
        <v>16150</v>
      </c>
      <c r="G2299" t="s">
        <v>14820</v>
      </c>
      <c r="H2299" s="4" t="s">
        <v>611</v>
      </c>
      <c r="I2299" s="1">
        <v>17457</v>
      </c>
      <c r="J2299" s="1">
        <v>17458</v>
      </c>
      <c r="K2299" s="1">
        <v>17470</v>
      </c>
      <c r="L2299" s="1">
        <v>17444</v>
      </c>
      <c r="M2299" s="1">
        <v>17610</v>
      </c>
      <c r="N2299" s="1">
        <v>17478</v>
      </c>
      <c r="O2299" s="1">
        <v>17182</v>
      </c>
      <c r="P2299" s="1">
        <v>17041</v>
      </c>
      <c r="Q2299" s="1">
        <v>16885</v>
      </c>
      <c r="T2299"/>
    </row>
    <row r="2300" spans="1:20" x14ac:dyDescent="0.15">
      <c r="A2300" t="s">
        <v>13106</v>
      </c>
      <c r="B2300">
        <v>42107</v>
      </c>
      <c r="C2300" t="s">
        <v>13107</v>
      </c>
      <c r="D2300" t="str">
        <f t="shared" si="100"/>
        <v>Pennsylvania</v>
      </c>
      <c r="E2300" t="str">
        <f t="shared" si="101"/>
        <v xml:space="preserve">Schuylkill </v>
      </c>
      <c r="F2300" t="s">
        <v>16151</v>
      </c>
      <c r="G2300" t="s">
        <v>14820</v>
      </c>
      <c r="H2300" t="s">
        <v>611</v>
      </c>
      <c r="I2300" s="1">
        <v>148289</v>
      </c>
      <c r="J2300" s="1">
        <v>148289</v>
      </c>
      <c r="K2300" s="1">
        <v>148213</v>
      </c>
      <c r="L2300" s="1">
        <v>147621</v>
      </c>
      <c r="M2300" s="1">
        <v>147302</v>
      </c>
      <c r="N2300" s="1">
        <v>146758</v>
      </c>
      <c r="O2300" s="1">
        <v>145559</v>
      </c>
      <c r="P2300" s="1">
        <v>144321</v>
      </c>
      <c r="Q2300" s="1">
        <v>143573</v>
      </c>
      <c r="T2300"/>
    </row>
    <row r="2301" spans="1:20" x14ac:dyDescent="0.15">
      <c r="A2301" t="s">
        <v>13108</v>
      </c>
      <c r="B2301">
        <v>42109</v>
      </c>
      <c r="C2301" t="s">
        <v>13109</v>
      </c>
      <c r="D2301" t="str">
        <f t="shared" si="100"/>
        <v>Pennsylvania</v>
      </c>
      <c r="E2301" t="str">
        <f t="shared" si="101"/>
        <v xml:space="preserve">Snyder </v>
      </c>
      <c r="F2301" t="s">
        <v>16152</v>
      </c>
      <c r="G2301" t="s">
        <v>14820</v>
      </c>
      <c r="H2301" s="4" t="s">
        <v>611</v>
      </c>
      <c r="I2301" s="1">
        <v>39702</v>
      </c>
      <c r="J2301" s="1">
        <v>39709</v>
      </c>
      <c r="K2301" s="1">
        <v>39745</v>
      </c>
      <c r="L2301" s="1">
        <v>39664</v>
      </c>
      <c r="M2301" s="1">
        <v>39803</v>
      </c>
      <c r="N2301" s="1">
        <v>40091</v>
      </c>
      <c r="O2301" s="1">
        <v>40271</v>
      </c>
      <c r="P2301" s="1">
        <v>40599</v>
      </c>
      <c r="Q2301" s="1">
        <v>40468</v>
      </c>
      <c r="T2301"/>
    </row>
    <row r="2302" spans="1:20" x14ac:dyDescent="0.15">
      <c r="A2302" t="s">
        <v>13110</v>
      </c>
      <c r="B2302">
        <v>42111</v>
      </c>
      <c r="C2302" t="s">
        <v>13111</v>
      </c>
      <c r="D2302" t="str">
        <f t="shared" si="100"/>
        <v>Pennsylvania</v>
      </c>
      <c r="E2302" t="str">
        <f t="shared" si="101"/>
        <v xml:space="preserve">Somerset </v>
      </c>
      <c r="F2302" t="s">
        <v>15550</v>
      </c>
      <c r="G2302" t="s">
        <v>14820</v>
      </c>
      <c r="H2302" s="38" t="s">
        <v>613</v>
      </c>
      <c r="I2302" s="1">
        <v>77742</v>
      </c>
      <c r="J2302" s="1">
        <v>77746</v>
      </c>
      <c r="K2302" s="1">
        <v>77759</v>
      </c>
      <c r="L2302" s="1">
        <v>77377</v>
      </c>
      <c r="M2302" s="1">
        <v>77191</v>
      </c>
      <c r="N2302" s="1">
        <v>76769</v>
      </c>
      <c r="O2302" s="1">
        <v>76334</v>
      </c>
      <c r="P2302" s="1">
        <v>75649</v>
      </c>
      <c r="Q2302" s="1">
        <v>75061</v>
      </c>
      <c r="T2302"/>
    </row>
    <row r="2303" spans="1:20" x14ac:dyDescent="0.15">
      <c r="A2303" t="s">
        <v>13112</v>
      </c>
      <c r="B2303">
        <v>42113</v>
      </c>
      <c r="C2303" t="s">
        <v>13113</v>
      </c>
      <c r="D2303" t="str">
        <f t="shared" si="100"/>
        <v>Pennsylvania</v>
      </c>
      <c r="E2303" t="str">
        <f t="shared" si="101"/>
        <v xml:space="preserve">Sullivan </v>
      </c>
      <c r="F2303" t="s">
        <v>15367</v>
      </c>
      <c r="G2303" t="s">
        <v>14820</v>
      </c>
      <c r="H2303" s="4" t="s">
        <v>611</v>
      </c>
      <c r="I2303" s="1">
        <v>6428</v>
      </c>
      <c r="J2303" s="1">
        <v>6428</v>
      </c>
      <c r="K2303" s="1">
        <v>6410</v>
      </c>
      <c r="L2303" s="1">
        <v>6448</v>
      </c>
      <c r="M2303" s="1">
        <v>6446</v>
      </c>
      <c r="N2303" s="1">
        <v>6325</v>
      </c>
      <c r="O2303" s="1">
        <v>6311</v>
      </c>
      <c r="P2303" s="1">
        <v>6292</v>
      </c>
      <c r="Q2303" s="1">
        <v>6137</v>
      </c>
      <c r="T2303"/>
    </row>
    <row r="2304" spans="1:20" x14ac:dyDescent="0.15">
      <c r="A2304" t="s">
        <v>13114</v>
      </c>
      <c r="B2304">
        <v>42115</v>
      </c>
      <c r="C2304" t="s">
        <v>13115</v>
      </c>
      <c r="D2304" t="str">
        <f t="shared" si="100"/>
        <v>Pennsylvania</v>
      </c>
      <c r="E2304" t="str">
        <f t="shared" si="101"/>
        <v xml:space="preserve">Susquehanna </v>
      </c>
      <c r="F2304" t="s">
        <v>16153</v>
      </c>
      <c r="G2304" t="s">
        <v>14820</v>
      </c>
      <c r="H2304" s="4" t="s">
        <v>611</v>
      </c>
      <c r="I2304" s="1">
        <v>43356</v>
      </c>
      <c r="J2304" s="1">
        <v>43352</v>
      </c>
      <c r="K2304" s="1">
        <v>43401</v>
      </c>
      <c r="L2304" s="1">
        <v>43120</v>
      </c>
      <c r="M2304" s="1">
        <v>42758</v>
      </c>
      <c r="N2304" s="1">
        <v>42266</v>
      </c>
      <c r="O2304" s="1">
        <v>41828</v>
      </c>
      <c r="P2304" s="1">
        <v>41448</v>
      </c>
      <c r="Q2304" s="1">
        <v>40862</v>
      </c>
      <c r="T2304"/>
    </row>
    <row r="2305" spans="1:20" x14ac:dyDescent="0.15">
      <c r="A2305" t="s">
        <v>13116</v>
      </c>
      <c r="B2305">
        <v>42117</v>
      </c>
      <c r="C2305" t="s">
        <v>13117</v>
      </c>
      <c r="D2305" t="str">
        <f t="shared" si="100"/>
        <v>Pennsylvania</v>
      </c>
      <c r="E2305" t="str">
        <f t="shared" si="101"/>
        <v xml:space="preserve">Tioga </v>
      </c>
      <c r="F2305" t="s">
        <v>15930</v>
      </c>
      <c r="G2305" t="s">
        <v>14820</v>
      </c>
      <c r="H2305" s="4" t="s">
        <v>611</v>
      </c>
      <c r="I2305" s="1">
        <v>41981</v>
      </c>
      <c r="J2305" s="1">
        <v>41983</v>
      </c>
      <c r="K2305" s="1">
        <v>42029</v>
      </c>
      <c r="L2305" s="1">
        <v>42414</v>
      </c>
      <c r="M2305" s="1">
        <v>42606</v>
      </c>
      <c r="N2305" s="1">
        <v>42397</v>
      </c>
      <c r="O2305" s="1">
        <v>42051</v>
      </c>
      <c r="P2305" s="1">
        <v>41633</v>
      </c>
      <c r="Q2305" s="1">
        <v>41467</v>
      </c>
      <c r="S2305" s="14"/>
      <c r="T2305" s="15"/>
    </row>
    <row r="2306" spans="1:20" x14ac:dyDescent="0.15">
      <c r="A2306" t="s">
        <v>13118</v>
      </c>
      <c r="B2306">
        <v>42119</v>
      </c>
      <c r="C2306" t="s">
        <v>13119</v>
      </c>
      <c r="D2306" t="str">
        <f t="shared" si="100"/>
        <v>Pennsylvania</v>
      </c>
      <c r="E2306" t="str">
        <f t="shared" si="101"/>
        <v xml:space="preserve">Union </v>
      </c>
      <c r="F2306" t="s">
        <v>14962</v>
      </c>
      <c r="G2306" t="s">
        <v>14820</v>
      </c>
      <c r="H2306" s="4" t="s">
        <v>611</v>
      </c>
      <c r="I2306" s="1">
        <v>44947</v>
      </c>
      <c r="J2306" s="1">
        <v>44949</v>
      </c>
      <c r="K2306" s="1">
        <v>44971</v>
      </c>
      <c r="L2306" s="1">
        <v>45064</v>
      </c>
      <c r="M2306" s="1">
        <v>45143</v>
      </c>
      <c r="N2306" s="1">
        <v>44746</v>
      </c>
      <c r="O2306" s="1">
        <v>44944</v>
      </c>
      <c r="P2306" s="1">
        <v>45494</v>
      </c>
      <c r="Q2306" s="1">
        <v>45565</v>
      </c>
      <c r="S2306" s="14"/>
      <c r="T2306" s="15"/>
    </row>
    <row r="2307" spans="1:20" x14ac:dyDescent="0.15">
      <c r="A2307" t="s">
        <v>13120</v>
      </c>
      <c r="B2307">
        <v>42121</v>
      </c>
      <c r="C2307" t="s">
        <v>13121</v>
      </c>
      <c r="D2307" t="str">
        <f t="shared" si="100"/>
        <v>Pennsylvania</v>
      </c>
      <c r="E2307" t="str">
        <f t="shared" si="101"/>
        <v xml:space="preserve">Venango </v>
      </c>
      <c r="F2307" t="s">
        <v>16154</v>
      </c>
      <c r="G2307" t="s">
        <v>14820</v>
      </c>
      <c r="H2307" s="4" t="s">
        <v>611</v>
      </c>
      <c r="I2307" s="1">
        <v>54984</v>
      </c>
      <c r="J2307" s="1">
        <v>54983</v>
      </c>
      <c r="K2307" s="1">
        <v>54963</v>
      </c>
      <c r="L2307" s="1">
        <v>54713</v>
      </c>
      <c r="M2307" s="1">
        <v>54232</v>
      </c>
      <c r="N2307" s="1">
        <v>53905</v>
      </c>
      <c r="O2307" s="1">
        <v>53479</v>
      </c>
      <c r="P2307" s="1">
        <v>53101</v>
      </c>
      <c r="Q2307" s="1">
        <v>52582</v>
      </c>
      <c r="T2307"/>
    </row>
    <row r="2308" spans="1:20" x14ac:dyDescent="0.15">
      <c r="A2308" t="s">
        <v>13122</v>
      </c>
      <c r="B2308">
        <v>42123</v>
      </c>
      <c r="C2308" t="s">
        <v>13123</v>
      </c>
      <c r="D2308" t="str">
        <f t="shared" ref="D2308:D2371" si="104">MID(C2308,FIND(",",C2308)+2,9999)</f>
        <v>Pennsylvania</v>
      </c>
      <c r="E2308" t="str">
        <f t="shared" ref="E2308:E2371" si="105">MID(MID(C2308,1,FIND(D2308,C2308)-3),1,FIND(" County",MID(C2308,1,FIND(D2308,C2308)-3)))</f>
        <v xml:space="preserve">Warren </v>
      </c>
      <c r="F2308" t="s">
        <v>15238</v>
      </c>
      <c r="G2308" t="s">
        <v>14820</v>
      </c>
      <c r="H2308" s="4" t="s">
        <v>611</v>
      </c>
      <c r="I2308" s="1">
        <v>41815</v>
      </c>
      <c r="J2308" s="1">
        <v>41815</v>
      </c>
      <c r="K2308" s="1">
        <v>41755</v>
      </c>
      <c r="L2308" s="1">
        <v>41502</v>
      </c>
      <c r="M2308" s="1">
        <v>41239</v>
      </c>
      <c r="N2308" s="1">
        <v>40947</v>
      </c>
      <c r="O2308" s="1">
        <v>40690</v>
      </c>
      <c r="P2308" s="1">
        <v>40344</v>
      </c>
      <c r="Q2308" s="1">
        <v>40025</v>
      </c>
      <c r="T2308"/>
    </row>
    <row r="2309" spans="1:20" x14ac:dyDescent="0.15">
      <c r="A2309" t="s">
        <v>13124</v>
      </c>
      <c r="B2309">
        <v>42125</v>
      </c>
      <c r="C2309" t="s">
        <v>13125</v>
      </c>
      <c r="D2309" t="str">
        <f t="shared" si="104"/>
        <v>Pennsylvania</v>
      </c>
      <c r="E2309" t="str">
        <f t="shared" si="105"/>
        <v xml:space="preserve">Washington </v>
      </c>
      <c r="F2309" t="s">
        <v>14893</v>
      </c>
      <c r="G2309" t="s">
        <v>14820</v>
      </c>
      <c r="H2309" s="4" t="s">
        <v>613</v>
      </c>
      <c r="I2309" s="1">
        <v>207820</v>
      </c>
      <c r="J2309" s="1">
        <v>207848</v>
      </c>
      <c r="K2309" s="1">
        <v>207900</v>
      </c>
      <c r="L2309" s="1">
        <v>208069</v>
      </c>
      <c r="M2309" s="1">
        <v>208480</v>
      </c>
      <c r="N2309" s="1">
        <v>208264</v>
      </c>
      <c r="O2309" s="1">
        <v>208354</v>
      </c>
      <c r="P2309" s="1">
        <v>208268</v>
      </c>
      <c r="Q2309" s="1">
        <v>207981</v>
      </c>
      <c r="T2309"/>
    </row>
    <row r="2310" spans="1:20" x14ac:dyDescent="0.15">
      <c r="A2310" t="s">
        <v>13126</v>
      </c>
      <c r="B2310">
        <v>42127</v>
      </c>
      <c r="C2310" t="s">
        <v>13127</v>
      </c>
      <c r="D2310" t="str">
        <f t="shared" si="104"/>
        <v>Pennsylvania</v>
      </c>
      <c r="E2310" t="str">
        <f t="shared" si="105"/>
        <v xml:space="preserve">Wayne </v>
      </c>
      <c r="F2310" t="s">
        <v>15239</v>
      </c>
      <c r="G2310" t="s">
        <v>14820</v>
      </c>
      <c r="H2310" s="25" t="s">
        <v>16757</v>
      </c>
      <c r="I2310" s="1">
        <v>52822</v>
      </c>
      <c r="J2310" s="1">
        <v>52825</v>
      </c>
      <c r="K2310" s="1">
        <v>52902</v>
      </c>
      <c r="L2310" s="1">
        <v>52231</v>
      </c>
      <c r="M2310" s="1">
        <v>51695</v>
      </c>
      <c r="N2310" s="1">
        <v>51639</v>
      </c>
      <c r="O2310" s="1">
        <v>51402</v>
      </c>
      <c r="P2310" s="1">
        <v>51091</v>
      </c>
      <c r="Q2310" s="1">
        <v>50710</v>
      </c>
      <c r="T2310"/>
    </row>
    <row r="2311" spans="1:20" x14ac:dyDescent="0.15">
      <c r="A2311" t="s">
        <v>13128</v>
      </c>
      <c r="B2311">
        <v>42129</v>
      </c>
      <c r="C2311" t="s">
        <v>13129</v>
      </c>
      <c r="D2311" t="str">
        <f t="shared" si="104"/>
        <v>Pennsylvania</v>
      </c>
      <c r="E2311" t="str">
        <f t="shared" si="105"/>
        <v xml:space="preserve">Westmoreland </v>
      </c>
      <c r="F2311" t="s">
        <v>16155</v>
      </c>
      <c r="G2311" t="s">
        <v>14820</v>
      </c>
      <c r="H2311" s="4" t="s">
        <v>613</v>
      </c>
      <c r="I2311" s="1">
        <v>365169</v>
      </c>
      <c r="J2311" s="1">
        <v>365164</v>
      </c>
      <c r="K2311" s="1">
        <v>365122</v>
      </c>
      <c r="L2311" s="1">
        <v>364493</v>
      </c>
      <c r="M2311" s="1">
        <v>363179</v>
      </c>
      <c r="N2311" s="1">
        <v>361151</v>
      </c>
      <c r="O2311" s="1">
        <v>359398</v>
      </c>
      <c r="P2311" s="1">
        <v>357699</v>
      </c>
      <c r="Q2311" s="1">
        <v>355458</v>
      </c>
      <c r="T2311"/>
    </row>
    <row r="2312" spans="1:20" x14ac:dyDescent="0.15">
      <c r="A2312" t="s">
        <v>13130</v>
      </c>
      <c r="B2312">
        <v>42131</v>
      </c>
      <c r="C2312" t="s">
        <v>13131</v>
      </c>
      <c r="D2312" t="str">
        <f t="shared" si="104"/>
        <v>Pennsylvania</v>
      </c>
      <c r="E2312" t="str">
        <f t="shared" si="105"/>
        <v xml:space="preserve">Wyoming </v>
      </c>
      <c r="F2312" t="s">
        <v>15934</v>
      </c>
      <c r="G2312" t="s">
        <v>14820</v>
      </c>
      <c r="H2312" s="4" t="s">
        <v>611</v>
      </c>
      <c r="I2312" s="1">
        <v>28276</v>
      </c>
      <c r="J2312" s="1">
        <v>28269</v>
      </c>
      <c r="K2312" s="1">
        <v>28227</v>
      </c>
      <c r="L2312" s="1">
        <v>28290</v>
      </c>
      <c r="M2312" s="1">
        <v>28345</v>
      </c>
      <c r="N2312" s="1">
        <v>28125</v>
      </c>
      <c r="O2312" s="1">
        <v>28128</v>
      </c>
      <c r="P2312" s="1">
        <v>27756</v>
      </c>
      <c r="Q2312" s="1">
        <v>27521</v>
      </c>
      <c r="T2312"/>
    </row>
    <row r="2313" spans="1:20" x14ac:dyDescent="0.15">
      <c r="A2313" t="s">
        <v>13132</v>
      </c>
      <c r="B2313">
        <v>42133</v>
      </c>
      <c r="C2313" t="s">
        <v>13133</v>
      </c>
      <c r="D2313" t="str">
        <f t="shared" si="104"/>
        <v>Pennsylvania</v>
      </c>
      <c r="E2313" t="str">
        <f t="shared" si="105"/>
        <v xml:space="preserve">York </v>
      </c>
      <c r="F2313" t="s">
        <v>15552</v>
      </c>
      <c r="G2313" t="s">
        <v>14820</v>
      </c>
      <c r="H2313" s="4" t="s">
        <v>205</v>
      </c>
      <c r="I2313" s="1">
        <v>434972</v>
      </c>
      <c r="J2313" s="1">
        <v>434998</v>
      </c>
      <c r="K2313" s="1">
        <v>435540</v>
      </c>
      <c r="L2313" s="1">
        <v>436845</v>
      </c>
      <c r="M2313" s="1">
        <v>437641</v>
      </c>
      <c r="N2313" s="1">
        <v>439117</v>
      </c>
      <c r="O2313" s="1">
        <v>440590</v>
      </c>
      <c r="P2313" s="1">
        <v>441929</v>
      </c>
      <c r="Q2313" s="1">
        <v>443744</v>
      </c>
      <c r="T2313"/>
    </row>
    <row r="2314" spans="1:20" x14ac:dyDescent="0.15">
      <c r="A2314" t="s">
        <v>13134</v>
      </c>
      <c r="B2314">
        <v>44001</v>
      </c>
      <c r="C2314" t="s">
        <v>13135</v>
      </c>
      <c r="D2314" t="str">
        <f t="shared" si="104"/>
        <v>Rhode Island</v>
      </c>
      <c r="E2314" t="str">
        <f t="shared" si="105"/>
        <v xml:space="preserve">Bristol </v>
      </c>
      <c r="F2314" t="s">
        <v>15571</v>
      </c>
      <c r="G2314" t="s">
        <v>14821</v>
      </c>
      <c r="H2314" s="4" t="s">
        <v>7987</v>
      </c>
      <c r="I2314" s="1">
        <v>49875</v>
      </c>
      <c r="J2314" s="1">
        <v>49875</v>
      </c>
      <c r="K2314" s="1">
        <v>49864</v>
      </c>
      <c r="L2314" s="1">
        <v>49282</v>
      </c>
      <c r="M2314" s="1">
        <v>49264</v>
      </c>
      <c r="N2314" s="1">
        <v>49350</v>
      </c>
      <c r="O2314" s="1">
        <v>49192</v>
      </c>
      <c r="P2314" s="1">
        <v>49265</v>
      </c>
      <c r="Q2314" s="1">
        <v>49067</v>
      </c>
      <c r="T2314"/>
    </row>
    <row r="2315" spans="1:20" x14ac:dyDescent="0.15">
      <c r="A2315" t="s">
        <v>13136</v>
      </c>
      <c r="B2315">
        <v>44003</v>
      </c>
      <c r="C2315" t="s">
        <v>13137</v>
      </c>
      <c r="D2315" t="str">
        <f t="shared" si="104"/>
        <v>Rhode Island</v>
      </c>
      <c r="E2315" t="str">
        <f t="shared" si="105"/>
        <v xml:space="preserve">Kent </v>
      </c>
      <c r="F2315" t="s">
        <v>15086</v>
      </c>
      <c r="G2315" t="s">
        <v>14821</v>
      </c>
      <c r="H2315" s="30" t="s">
        <v>16743</v>
      </c>
      <c r="I2315" s="1">
        <v>166158</v>
      </c>
      <c r="J2315" s="1">
        <v>166158</v>
      </c>
      <c r="K2315" s="1">
        <v>166039</v>
      </c>
      <c r="L2315" s="1">
        <v>165587</v>
      </c>
      <c r="M2315" s="1">
        <v>165134</v>
      </c>
      <c r="N2315" s="1">
        <v>165043</v>
      </c>
      <c r="O2315" s="1">
        <v>165019</v>
      </c>
      <c r="P2315" s="1">
        <v>164618</v>
      </c>
      <c r="Q2315" s="1">
        <v>164614</v>
      </c>
      <c r="T2315"/>
    </row>
    <row r="2316" spans="1:20" x14ac:dyDescent="0.15">
      <c r="A2316" t="s">
        <v>13138</v>
      </c>
      <c r="B2316">
        <v>44005</v>
      </c>
      <c r="C2316" t="s">
        <v>13139</v>
      </c>
      <c r="D2316" t="str">
        <f t="shared" si="104"/>
        <v>Rhode Island</v>
      </c>
      <c r="E2316" t="str">
        <f t="shared" si="105"/>
        <v xml:space="preserve">Newport </v>
      </c>
      <c r="F2316" t="s">
        <v>16156</v>
      </c>
      <c r="G2316" t="s">
        <v>14821</v>
      </c>
      <c r="H2316" s="4" t="s">
        <v>7987</v>
      </c>
      <c r="I2316" s="1">
        <v>82888</v>
      </c>
      <c r="J2316" s="1">
        <v>83141</v>
      </c>
      <c r="K2316" s="1">
        <v>83148</v>
      </c>
      <c r="L2316" s="1">
        <v>83004</v>
      </c>
      <c r="M2316" s="1">
        <v>82948</v>
      </c>
      <c r="N2316" s="1">
        <v>82516</v>
      </c>
      <c r="O2316" s="1">
        <v>82404</v>
      </c>
      <c r="P2316" s="1">
        <v>82916</v>
      </c>
      <c r="Q2316" s="1">
        <v>82784</v>
      </c>
      <c r="T2316"/>
    </row>
    <row r="2317" spans="1:20" x14ac:dyDescent="0.15">
      <c r="A2317" t="s">
        <v>13140</v>
      </c>
      <c r="B2317">
        <v>44007</v>
      </c>
      <c r="C2317" t="s">
        <v>13141</v>
      </c>
      <c r="D2317" t="str">
        <f t="shared" si="104"/>
        <v>Rhode Island</v>
      </c>
      <c r="E2317" t="str">
        <f t="shared" si="105"/>
        <v xml:space="preserve">Providence </v>
      </c>
      <c r="F2317" t="s">
        <v>16157</v>
      </c>
      <c r="G2317" t="s">
        <v>14821</v>
      </c>
      <c r="H2317" s="4" t="s">
        <v>104</v>
      </c>
      <c r="I2317" s="1">
        <v>626667</v>
      </c>
      <c r="J2317" s="1">
        <v>626672</v>
      </c>
      <c r="K2317" s="1">
        <v>627199</v>
      </c>
      <c r="L2317" s="1">
        <v>628087</v>
      </c>
      <c r="M2317" s="1">
        <v>629364</v>
      </c>
      <c r="N2317" s="1">
        <v>629731</v>
      </c>
      <c r="O2317" s="1">
        <v>631464</v>
      </c>
      <c r="P2317" s="1">
        <v>632488</v>
      </c>
      <c r="Q2317" s="1">
        <v>633673</v>
      </c>
      <c r="T2317"/>
    </row>
    <row r="2318" spans="1:20" x14ac:dyDescent="0.15">
      <c r="A2318" t="s">
        <v>13142</v>
      </c>
      <c r="B2318">
        <v>44009</v>
      </c>
      <c r="C2318" t="s">
        <v>13143</v>
      </c>
      <c r="D2318" t="str">
        <f t="shared" si="104"/>
        <v>Rhode Island</v>
      </c>
      <c r="E2318" t="str">
        <f t="shared" si="105"/>
        <v xml:space="preserve">Washington </v>
      </c>
      <c r="F2318" t="s">
        <v>14893</v>
      </c>
      <c r="G2318" t="s">
        <v>14821</v>
      </c>
      <c r="H2318" s="30" t="s">
        <v>16743</v>
      </c>
      <c r="I2318" s="1">
        <v>126979</v>
      </c>
      <c r="J2318" s="1">
        <v>127094</v>
      </c>
      <c r="K2318" s="1">
        <v>127087</v>
      </c>
      <c r="L2318" s="1">
        <v>126491</v>
      </c>
      <c r="M2318" s="1">
        <v>126191</v>
      </c>
      <c r="N2318" s="1">
        <v>126393</v>
      </c>
      <c r="O2318" s="1">
        <v>126401</v>
      </c>
      <c r="P2318" s="1">
        <v>126320</v>
      </c>
      <c r="Q2318" s="1">
        <v>126288</v>
      </c>
      <c r="T2318"/>
    </row>
    <row r="2319" spans="1:20" x14ac:dyDescent="0.15">
      <c r="A2319" t="s">
        <v>13144</v>
      </c>
      <c r="B2319">
        <v>45001</v>
      </c>
      <c r="C2319" t="s">
        <v>13145</v>
      </c>
      <c r="D2319" t="str">
        <f t="shared" si="104"/>
        <v>South Carolina</v>
      </c>
      <c r="E2319" t="str">
        <f t="shared" si="105"/>
        <v xml:space="preserve">Abbeville </v>
      </c>
      <c r="F2319" t="s">
        <v>16158</v>
      </c>
      <c r="G2319" t="s">
        <v>14822</v>
      </c>
      <c r="H2319" s="4" t="s">
        <v>270</v>
      </c>
      <c r="I2319" s="1">
        <v>25417</v>
      </c>
      <c r="J2319" s="1">
        <v>25416</v>
      </c>
      <c r="K2319" s="1">
        <v>25339</v>
      </c>
      <c r="L2319" s="1">
        <v>25104</v>
      </c>
      <c r="M2319" s="1">
        <v>25054</v>
      </c>
      <c r="N2319" s="1">
        <v>24964</v>
      </c>
      <c r="O2319" s="1">
        <v>24892</v>
      </c>
      <c r="P2319" s="1">
        <v>24971</v>
      </c>
      <c r="Q2319" s="1">
        <v>24872</v>
      </c>
      <c r="S2319" s="14"/>
      <c r="T2319" s="15"/>
    </row>
    <row r="2320" spans="1:20" x14ac:dyDescent="0.15">
      <c r="A2320" t="s">
        <v>13146</v>
      </c>
      <c r="B2320">
        <v>45003</v>
      </c>
      <c r="C2320" t="s">
        <v>13147</v>
      </c>
      <c r="D2320" t="str">
        <f t="shared" si="104"/>
        <v>South Carolina</v>
      </c>
      <c r="E2320" t="str">
        <f t="shared" si="105"/>
        <v xml:space="preserve">Aiken </v>
      </c>
      <c r="F2320" t="s">
        <v>16159</v>
      </c>
      <c r="G2320" t="s">
        <v>14822</v>
      </c>
      <c r="H2320" s="4" t="s">
        <v>270</v>
      </c>
      <c r="I2320" s="1">
        <v>160099</v>
      </c>
      <c r="J2320" s="1">
        <v>160106</v>
      </c>
      <c r="K2320" s="1">
        <v>160554</v>
      </c>
      <c r="L2320" s="1">
        <v>161822</v>
      </c>
      <c r="M2320" s="1">
        <v>163284</v>
      </c>
      <c r="N2320" s="1">
        <v>164120</v>
      </c>
      <c r="O2320" s="1">
        <v>164758</v>
      </c>
      <c r="P2320" s="1">
        <v>166111</v>
      </c>
      <c r="Q2320" s="1">
        <v>167458</v>
      </c>
      <c r="S2320" s="14"/>
      <c r="T2320" s="15"/>
    </row>
    <row r="2321" spans="1:20" x14ac:dyDescent="0.15">
      <c r="A2321" t="s">
        <v>13148</v>
      </c>
      <c r="B2321">
        <v>45005</v>
      </c>
      <c r="C2321" t="s">
        <v>13149</v>
      </c>
      <c r="D2321" t="str">
        <f t="shared" si="104"/>
        <v>South Carolina</v>
      </c>
      <c r="E2321" t="str">
        <f t="shared" si="105"/>
        <v xml:space="preserve">Allendale </v>
      </c>
      <c r="F2321" t="s">
        <v>16160</v>
      </c>
      <c r="G2321" t="s">
        <v>14822</v>
      </c>
      <c r="H2321" s="4" t="s">
        <v>270</v>
      </c>
      <c r="I2321" s="1">
        <v>10419</v>
      </c>
      <c r="J2321" s="1">
        <v>10419</v>
      </c>
      <c r="K2321" s="1">
        <v>10344</v>
      </c>
      <c r="L2321" s="1">
        <v>10247</v>
      </c>
      <c r="M2321" s="1">
        <v>9988</v>
      </c>
      <c r="N2321" s="1">
        <v>9805</v>
      </c>
      <c r="O2321" s="1">
        <v>9689</v>
      </c>
      <c r="P2321" s="1">
        <v>9420</v>
      </c>
      <c r="Q2321" s="1">
        <v>9045</v>
      </c>
      <c r="S2321" s="14"/>
      <c r="T2321" s="15"/>
    </row>
    <row r="2322" spans="1:20" x14ac:dyDescent="0.15">
      <c r="A2322" t="s">
        <v>13150</v>
      </c>
      <c r="B2322">
        <v>45007</v>
      </c>
      <c r="C2322" t="s">
        <v>13151</v>
      </c>
      <c r="D2322" t="str">
        <f t="shared" si="104"/>
        <v>South Carolina</v>
      </c>
      <c r="E2322" t="str">
        <f t="shared" si="105"/>
        <v xml:space="preserve">Anderson </v>
      </c>
      <c r="F2322" t="s">
        <v>15421</v>
      </c>
      <c r="G2322" t="s">
        <v>14822</v>
      </c>
      <c r="H2322" s="4" t="s">
        <v>16738</v>
      </c>
      <c r="I2322" s="1">
        <v>187126</v>
      </c>
      <c r="J2322" s="1">
        <v>187123</v>
      </c>
      <c r="K2322" s="1">
        <v>187265</v>
      </c>
      <c r="L2322" s="1">
        <v>188537</v>
      </c>
      <c r="M2322" s="1">
        <v>189328</v>
      </c>
      <c r="N2322" s="1">
        <v>190591</v>
      </c>
      <c r="O2322" s="1">
        <v>192524</v>
      </c>
      <c r="P2322" s="1">
        <v>194532</v>
      </c>
      <c r="Q2322" s="1">
        <v>196569</v>
      </c>
      <c r="T2322"/>
    </row>
    <row r="2323" spans="1:20" x14ac:dyDescent="0.15">
      <c r="A2323" t="s">
        <v>13152</v>
      </c>
      <c r="B2323">
        <v>45009</v>
      </c>
      <c r="C2323" t="s">
        <v>13153</v>
      </c>
      <c r="D2323" t="str">
        <f t="shared" si="104"/>
        <v>South Carolina</v>
      </c>
      <c r="E2323" t="str">
        <f t="shared" si="105"/>
        <v xml:space="preserve">Bamberg </v>
      </c>
      <c r="F2323" t="s">
        <v>16161</v>
      </c>
      <c r="G2323" t="s">
        <v>14822</v>
      </c>
      <c r="H2323" s="25" t="s">
        <v>16738</v>
      </c>
      <c r="I2323" s="1">
        <v>15987</v>
      </c>
      <c r="J2323" s="1">
        <v>15987</v>
      </c>
      <c r="K2323" s="1">
        <v>15971</v>
      </c>
      <c r="L2323" s="1">
        <v>15826</v>
      </c>
      <c r="M2323" s="1">
        <v>15708</v>
      </c>
      <c r="N2323" s="1">
        <v>15392</v>
      </c>
      <c r="O2323" s="1">
        <v>15120</v>
      </c>
      <c r="P2323" s="1">
        <v>14631</v>
      </c>
      <c r="Q2323" s="1">
        <v>14434</v>
      </c>
      <c r="T2323"/>
    </row>
    <row r="2324" spans="1:20" x14ac:dyDescent="0.15">
      <c r="A2324" t="s">
        <v>13154</v>
      </c>
      <c r="B2324">
        <v>45011</v>
      </c>
      <c r="C2324" t="s">
        <v>13155</v>
      </c>
      <c r="D2324" t="str">
        <f t="shared" si="104"/>
        <v>South Carolina</v>
      </c>
      <c r="E2324" t="str">
        <f t="shared" si="105"/>
        <v xml:space="preserve">Barnwell </v>
      </c>
      <c r="F2324" t="s">
        <v>16162</v>
      </c>
      <c r="G2324" t="s">
        <v>14822</v>
      </c>
      <c r="H2324" s="4" t="s">
        <v>270</v>
      </c>
      <c r="I2324" s="1">
        <v>22621</v>
      </c>
      <c r="J2324" s="1">
        <v>22621</v>
      </c>
      <c r="K2324" s="1">
        <v>22610</v>
      </c>
      <c r="L2324" s="1">
        <v>22412</v>
      </c>
      <c r="M2324" s="1">
        <v>22295</v>
      </c>
      <c r="N2324" s="1">
        <v>22144</v>
      </c>
      <c r="O2324" s="1">
        <v>21959</v>
      </c>
      <c r="P2324" s="1">
        <v>21706</v>
      </c>
      <c r="Q2324" s="1">
        <v>21483</v>
      </c>
      <c r="T2324"/>
    </row>
    <row r="2325" spans="1:20" x14ac:dyDescent="0.15">
      <c r="A2325" t="s">
        <v>13156</v>
      </c>
      <c r="B2325">
        <v>45013</v>
      </c>
      <c r="C2325" t="s">
        <v>13157</v>
      </c>
      <c r="D2325" t="str">
        <f t="shared" si="104"/>
        <v>South Carolina</v>
      </c>
      <c r="E2325" t="str">
        <f t="shared" si="105"/>
        <v xml:space="preserve">Beaufort </v>
      </c>
      <c r="F2325" t="s">
        <v>15941</v>
      </c>
      <c r="G2325" t="s">
        <v>14822</v>
      </c>
      <c r="H2325" s="25" t="s">
        <v>16750</v>
      </c>
      <c r="I2325" s="1">
        <v>162233</v>
      </c>
      <c r="J2325" s="1">
        <v>162233</v>
      </c>
      <c r="K2325" s="1">
        <v>162924</v>
      </c>
      <c r="L2325" s="1">
        <v>163958</v>
      </c>
      <c r="M2325" s="1">
        <v>167460</v>
      </c>
      <c r="N2325" s="1">
        <v>171010</v>
      </c>
      <c r="O2325" s="1">
        <v>175178</v>
      </c>
      <c r="P2325" s="1">
        <v>179782</v>
      </c>
      <c r="Q2325" s="1">
        <v>183149</v>
      </c>
      <c r="T2325"/>
    </row>
    <row r="2326" spans="1:20" x14ac:dyDescent="0.15">
      <c r="A2326" t="s">
        <v>13158</v>
      </c>
      <c r="B2326">
        <v>45015</v>
      </c>
      <c r="C2326" t="s">
        <v>13159</v>
      </c>
      <c r="D2326" t="str">
        <f t="shared" si="104"/>
        <v>South Carolina</v>
      </c>
      <c r="E2326" t="str">
        <f t="shared" si="105"/>
        <v xml:space="preserve">Berkeley </v>
      </c>
      <c r="F2326" t="s">
        <v>16163</v>
      </c>
      <c r="G2326" t="s">
        <v>14822</v>
      </c>
      <c r="H2326" s="4" t="s">
        <v>16738</v>
      </c>
      <c r="I2326" s="1">
        <v>177843</v>
      </c>
      <c r="J2326" s="1">
        <v>177867</v>
      </c>
      <c r="K2326" s="1">
        <v>178941</v>
      </c>
      <c r="L2326" s="1">
        <v>183701</v>
      </c>
      <c r="M2326" s="1">
        <v>189560</v>
      </c>
      <c r="N2326" s="1">
        <v>193925</v>
      </c>
      <c r="O2326" s="1">
        <v>198248</v>
      </c>
      <c r="P2326" s="1">
        <v>202776</v>
      </c>
      <c r="Q2326" s="1">
        <v>210898</v>
      </c>
      <c r="T2326"/>
    </row>
    <row r="2327" spans="1:20" x14ac:dyDescent="0.15">
      <c r="A2327" t="s">
        <v>13160</v>
      </c>
      <c r="B2327">
        <v>45017</v>
      </c>
      <c r="C2327" t="s">
        <v>13161</v>
      </c>
      <c r="D2327" t="str">
        <f t="shared" si="104"/>
        <v>South Carolina</v>
      </c>
      <c r="E2327" t="str">
        <f t="shared" si="105"/>
        <v xml:space="preserve">Calhoun </v>
      </c>
      <c r="F2327" t="s">
        <v>14836</v>
      </c>
      <c r="G2327" t="s">
        <v>14822</v>
      </c>
      <c r="H2327" s="30" t="s">
        <v>16738</v>
      </c>
      <c r="I2327" s="1">
        <v>15175</v>
      </c>
      <c r="J2327" s="1">
        <v>15176</v>
      </c>
      <c r="K2327" s="1">
        <v>15107</v>
      </c>
      <c r="L2327" s="1">
        <v>15166</v>
      </c>
      <c r="M2327" s="1">
        <v>14915</v>
      </c>
      <c r="N2327" s="1">
        <v>15053</v>
      </c>
      <c r="O2327" s="1">
        <v>14862</v>
      </c>
      <c r="P2327" s="1">
        <v>14802</v>
      </c>
      <c r="Q2327" s="1">
        <v>14796</v>
      </c>
      <c r="T2327"/>
    </row>
    <row r="2328" spans="1:20" x14ac:dyDescent="0.15">
      <c r="A2328" t="s">
        <v>13162</v>
      </c>
      <c r="B2328">
        <v>45019</v>
      </c>
      <c r="C2328" t="s">
        <v>13163</v>
      </c>
      <c r="D2328" t="str">
        <f t="shared" si="104"/>
        <v>South Carolina</v>
      </c>
      <c r="E2328" t="str">
        <f t="shared" si="105"/>
        <v xml:space="preserve">Charleston </v>
      </c>
      <c r="F2328" t="s">
        <v>16164</v>
      </c>
      <c r="G2328" t="s">
        <v>14822</v>
      </c>
      <c r="H2328" s="25" t="s">
        <v>16750</v>
      </c>
      <c r="I2328" s="1">
        <v>350209</v>
      </c>
      <c r="J2328" s="1">
        <v>350196</v>
      </c>
      <c r="K2328" s="1">
        <v>351055</v>
      </c>
      <c r="L2328" s="1">
        <v>357545</v>
      </c>
      <c r="M2328" s="1">
        <v>365097</v>
      </c>
      <c r="N2328" s="1">
        <v>372214</v>
      </c>
      <c r="O2328" s="1">
        <v>380280</v>
      </c>
      <c r="P2328" s="1">
        <v>389291</v>
      </c>
      <c r="Q2328" s="1">
        <v>396484</v>
      </c>
      <c r="T2328"/>
    </row>
    <row r="2329" spans="1:20" x14ac:dyDescent="0.15">
      <c r="A2329" t="s">
        <v>13164</v>
      </c>
      <c r="B2329">
        <v>45021</v>
      </c>
      <c r="C2329" t="s">
        <v>13165</v>
      </c>
      <c r="D2329" t="str">
        <f t="shared" si="104"/>
        <v>South Carolina</v>
      </c>
      <c r="E2329" t="str">
        <f t="shared" si="105"/>
        <v xml:space="preserve">Cherokee </v>
      </c>
      <c r="F2329" t="s">
        <v>14838</v>
      </c>
      <c r="G2329" t="s">
        <v>14822</v>
      </c>
      <c r="H2329" s="4" t="s">
        <v>16738</v>
      </c>
      <c r="I2329" s="1">
        <v>55342</v>
      </c>
      <c r="J2329" s="1">
        <v>55471</v>
      </c>
      <c r="K2329" s="1">
        <v>55532</v>
      </c>
      <c r="L2329" s="1">
        <v>55716</v>
      </c>
      <c r="M2329" s="1">
        <v>55860</v>
      </c>
      <c r="N2329" s="1">
        <v>56055</v>
      </c>
      <c r="O2329" s="1">
        <v>56314</v>
      </c>
      <c r="P2329" s="1">
        <v>56493</v>
      </c>
      <c r="Q2329" s="1">
        <v>56646</v>
      </c>
      <c r="T2329"/>
    </row>
    <row r="2330" spans="1:20" x14ac:dyDescent="0.15">
      <c r="A2330" t="s">
        <v>13166</v>
      </c>
      <c r="B2330">
        <v>45023</v>
      </c>
      <c r="C2330" t="s">
        <v>13167</v>
      </c>
      <c r="D2330" t="str">
        <f t="shared" si="104"/>
        <v>South Carolina</v>
      </c>
      <c r="E2330" t="str">
        <f t="shared" si="105"/>
        <v xml:space="preserve">Chester </v>
      </c>
      <c r="F2330" t="s">
        <v>16132</v>
      </c>
      <c r="G2330" t="s">
        <v>14822</v>
      </c>
      <c r="H2330" s="4" t="s">
        <v>16738</v>
      </c>
      <c r="I2330" s="1">
        <v>33140</v>
      </c>
      <c r="J2330" s="1">
        <v>33140</v>
      </c>
      <c r="K2330" s="1">
        <v>33123</v>
      </c>
      <c r="L2330" s="1">
        <v>32840</v>
      </c>
      <c r="M2330" s="1">
        <v>32659</v>
      </c>
      <c r="N2330" s="1">
        <v>32671</v>
      </c>
      <c r="O2330" s="1">
        <v>32379</v>
      </c>
      <c r="P2330" s="1">
        <v>32285</v>
      </c>
      <c r="Q2330" s="1">
        <v>32181</v>
      </c>
      <c r="T2330"/>
    </row>
    <row r="2331" spans="1:20" x14ac:dyDescent="0.15">
      <c r="A2331" t="s">
        <v>13168</v>
      </c>
      <c r="B2331">
        <v>45025</v>
      </c>
      <c r="C2331" t="s">
        <v>13169</v>
      </c>
      <c r="D2331" t="str">
        <f t="shared" si="104"/>
        <v>South Carolina</v>
      </c>
      <c r="E2331" t="str">
        <f t="shared" si="105"/>
        <v xml:space="preserve">Chesterfield </v>
      </c>
      <c r="F2331" t="s">
        <v>16165</v>
      </c>
      <c r="G2331" t="s">
        <v>14822</v>
      </c>
      <c r="H2331" s="4" t="s">
        <v>16738</v>
      </c>
      <c r="I2331" s="1">
        <v>46734</v>
      </c>
      <c r="J2331" s="1">
        <v>46737</v>
      </c>
      <c r="K2331" s="1">
        <v>46619</v>
      </c>
      <c r="L2331" s="1">
        <v>46594</v>
      </c>
      <c r="M2331" s="1">
        <v>46096</v>
      </c>
      <c r="N2331" s="1">
        <v>46147</v>
      </c>
      <c r="O2331" s="1">
        <v>46124</v>
      </c>
      <c r="P2331" s="1">
        <v>46036</v>
      </c>
      <c r="Q2331" s="1">
        <v>46013</v>
      </c>
      <c r="T2331"/>
    </row>
    <row r="2332" spans="1:20" x14ac:dyDescent="0.15">
      <c r="A2332" t="s">
        <v>13170</v>
      </c>
      <c r="B2332">
        <v>45027</v>
      </c>
      <c r="C2332" t="s">
        <v>13171</v>
      </c>
      <c r="D2332" t="str">
        <f t="shared" si="104"/>
        <v>South Carolina</v>
      </c>
      <c r="E2332" t="str">
        <f t="shared" si="105"/>
        <v xml:space="preserve">Clarendon </v>
      </c>
      <c r="F2332" t="s">
        <v>16166</v>
      </c>
      <c r="G2332" t="s">
        <v>14822</v>
      </c>
      <c r="H2332" s="4" t="s">
        <v>16738</v>
      </c>
      <c r="I2332" s="1">
        <v>34971</v>
      </c>
      <c r="J2332" s="1">
        <v>34966</v>
      </c>
      <c r="K2332" s="1">
        <v>34944</v>
      </c>
      <c r="L2332" s="1">
        <v>34657</v>
      </c>
      <c r="M2332" s="1">
        <v>34265</v>
      </c>
      <c r="N2332" s="1">
        <v>34180</v>
      </c>
      <c r="O2332" s="1">
        <v>34082</v>
      </c>
      <c r="P2332" s="1">
        <v>33803</v>
      </c>
      <c r="Q2332" s="1">
        <v>33951</v>
      </c>
      <c r="T2332"/>
    </row>
    <row r="2333" spans="1:20" x14ac:dyDescent="0.15">
      <c r="A2333" t="s">
        <v>13172</v>
      </c>
      <c r="B2333">
        <v>45029</v>
      </c>
      <c r="C2333" t="s">
        <v>13173</v>
      </c>
      <c r="D2333" t="str">
        <f t="shared" si="104"/>
        <v>South Carolina</v>
      </c>
      <c r="E2333" t="str">
        <f t="shared" si="105"/>
        <v xml:space="preserve">Colleton </v>
      </c>
      <c r="F2333" t="s">
        <v>16167</v>
      </c>
      <c r="G2333" t="s">
        <v>14822</v>
      </c>
      <c r="H2333" s="25" t="s">
        <v>16750</v>
      </c>
      <c r="I2333" s="1">
        <v>38892</v>
      </c>
      <c r="J2333" s="1">
        <v>38892</v>
      </c>
      <c r="K2333" s="1">
        <v>38909</v>
      </c>
      <c r="L2333" s="1">
        <v>38482</v>
      </c>
      <c r="M2333" s="1">
        <v>38224</v>
      </c>
      <c r="N2333" s="1">
        <v>37781</v>
      </c>
      <c r="O2333" s="1">
        <v>37754</v>
      </c>
      <c r="P2333" s="1">
        <v>37740</v>
      </c>
      <c r="Q2333" s="1">
        <v>37923</v>
      </c>
      <c r="T2333"/>
    </row>
    <row r="2334" spans="1:20" x14ac:dyDescent="0.15">
      <c r="A2334" t="s">
        <v>13174</v>
      </c>
      <c r="B2334">
        <v>45031</v>
      </c>
      <c r="C2334" t="s">
        <v>13175</v>
      </c>
      <c r="D2334" t="str">
        <f t="shared" si="104"/>
        <v>South Carolina</v>
      </c>
      <c r="E2334" t="str">
        <f t="shared" si="105"/>
        <v xml:space="preserve">Darlington </v>
      </c>
      <c r="F2334" t="s">
        <v>16168</v>
      </c>
      <c r="G2334" t="s">
        <v>14822</v>
      </c>
      <c r="H2334" s="4" t="s">
        <v>16738</v>
      </c>
      <c r="I2334" s="1">
        <v>68681</v>
      </c>
      <c r="J2334" s="1">
        <v>68692</v>
      </c>
      <c r="K2334" s="1">
        <v>68612</v>
      </c>
      <c r="L2334" s="1">
        <v>68246</v>
      </c>
      <c r="M2334" s="1">
        <v>68123</v>
      </c>
      <c r="N2334" s="1">
        <v>67855</v>
      </c>
      <c r="O2334" s="1">
        <v>67697</v>
      </c>
      <c r="P2334" s="1">
        <v>67534</v>
      </c>
      <c r="Q2334" s="1">
        <v>67234</v>
      </c>
      <c r="T2334"/>
    </row>
    <row r="2335" spans="1:20" x14ac:dyDescent="0.15">
      <c r="A2335" t="s">
        <v>13176</v>
      </c>
      <c r="B2335">
        <v>45033</v>
      </c>
      <c r="C2335" t="s">
        <v>13177</v>
      </c>
      <c r="D2335" t="str">
        <f t="shared" si="104"/>
        <v>South Carolina</v>
      </c>
      <c r="E2335" t="str">
        <f t="shared" si="105"/>
        <v xml:space="preserve">Dillon </v>
      </c>
      <c r="F2335" t="s">
        <v>16169</v>
      </c>
      <c r="G2335" t="s">
        <v>14822</v>
      </c>
      <c r="H2335" s="4" t="s">
        <v>16738</v>
      </c>
      <c r="I2335" s="1">
        <v>32062</v>
      </c>
      <c r="J2335" s="1">
        <v>32062</v>
      </c>
      <c r="K2335" s="1">
        <v>32101</v>
      </c>
      <c r="L2335" s="1">
        <v>31776</v>
      </c>
      <c r="M2335" s="1">
        <v>31534</v>
      </c>
      <c r="N2335" s="1">
        <v>31416</v>
      </c>
      <c r="O2335" s="1">
        <v>31323</v>
      </c>
      <c r="P2335" s="1">
        <v>31235</v>
      </c>
      <c r="Q2335" s="1">
        <v>30858</v>
      </c>
      <c r="T2335"/>
    </row>
    <row r="2336" spans="1:20" x14ac:dyDescent="0.15">
      <c r="A2336" t="s">
        <v>13178</v>
      </c>
      <c r="B2336">
        <v>45035</v>
      </c>
      <c r="C2336" t="s">
        <v>13179</v>
      </c>
      <c r="D2336" t="str">
        <f t="shared" si="104"/>
        <v>South Carolina</v>
      </c>
      <c r="E2336" t="str">
        <f t="shared" si="105"/>
        <v xml:space="preserve">Dorchester </v>
      </c>
      <c r="F2336" t="s">
        <v>15560</v>
      </c>
      <c r="G2336" t="s">
        <v>14822</v>
      </c>
      <c r="H2336" s="4" t="s">
        <v>16738</v>
      </c>
      <c r="I2336" s="1">
        <v>136555</v>
      </c>
      <c r="J2336" s="1">
        <v>136581</v>
      </c>
      <c r="K2336" s="1">
        <v>137505</v>
      </c>
      <c r="L2336" s="1">
        <v>140072</v>
      </c>
      <c r="M2336" s="1">
        <v>142466</v>
      </c>
      <c r="N2336" s="1">
        <v>145310</v>
      </c>
      <c r="O2336" s="1">
        <v>148499</v>
      </c>
      <c r="P2336" s="1">
        <v>152536</v>
      </c>
      <c r="Q2336" s="1">
        <v>153773</v>
      </c>
      <c r="T2336"/>
    </row>
    <row r="2337" spans="1:20" x14ac:dyDescent="0.15">
      <c r="A2337" t="s">
        <v>13180</v>
      </c>
      <c r="B2337">
        <v>45037</v>
      </c>
      <c r="C2337" t="s">
        <v>13181</v>
      </c>
      <c r="D2337" t="str">
        <f t="shared" si="104"/>
        <v>South Carolina</v>
      </c>
      <c r="E2337" t="str">
        <f t="shared" si="105"/>
        <v xml:space="preserve">Edgefield </v>
      </c>
      <c r="F2337" t="s">
        <v>16170</v>
      </c>
      <c r="G2337" t="s">
        <v>14822</v>
      </c>
      <c r="H2337" s="4" t="s">
        <v>270</v>
      </c>
      <c r="I2337" s="1">
        <v>26985</v>
      </c>
      <c r="J2337" s="1">
        <v>26978</v>
      </c>
      <c r="K2337" s="1">
        <v>26958</v>
      </c>
      <c r="L2337" s="1">
        <v>26744</v>
      </c>
      <c r="M2337" s="1">
        <v>26342</v>
      </c>
      <c r="N2337" s="1">
        <v>26287</v>
      </c>
      <c r="O2337" s="1">
        <v>26450</v>
      </c>
      <c r="P2337" s="1">
        <v>26503</v>
      </c>
      <c r="Q2337" s="1">
        <v>26358</v>
      </c>
      <c r="T2337"/>
    </row>
    <row r="2338" spans="1:20" x14ac:dyDescent="0.15">
      <c r="A2338" t="s">
        <v>13182</v>
      </c>
      <c r="B2338">
        <v>45039</v>
      </c>
      <c r="C2338" t="s">
        <v>13183</v>
      </c>
      <c r="D2338" t="str">
        <f t="shared" si="104"/>
        <v>South Carolina</v>
      </c>
      <c r="E2338" t="str">
        <f t="shared" si="105"/>
        <v xml:space="preserve">Fairfield </v>
      </c>
      <c r="F2338" t="s">
        <v>15078</v>
      </c>
      <c r="G2338" t="s">
        <v>14822</v>
      </c>
      <c r="H2338" s="4" t="s">
        <v>16738</v>
      </c>
      <c r="I2338" s="1">
        <v>23956</v>
      </c>
      <c r="J2338" s="1">
        <v>23956</v>
      </c>
      <c r="K2338" s="1">
        <v>23841</v>
      </c>
      <c r="L2338" s="1">
        <v>23584</v>
      </c>
      <c r="M2338" s="1">
        <v>23393</v>
      </c>
      <c r="N2338" s="1">
        <v>23183</v>
      </c>
      <c r="O2338" s="1">
        <v>23018</v>
      </c>
      <c r="P2338" s="1">
        <v>22880</v>
      </c>
      <c r="Q2338" s="1">
        <v>22653</v>
      </c>
      <c r="T2338"/>
    </row>
    <row r="2339" spans="1:20" x14ac:dyDescent="0.15">
      <c r="A2339" t="s">
        <v>13184</v>
      </c>
      <c r="B2339">
        <v>45041</v>
      </c>
      <c r="C2339" t="s">
        <v>13185</v>
      </c>
      <c r="D2339" t="str">
        <f t="shared" si="104"/>
        <v>South Carolina</v>
      </c>
      <c r="E2339" t="str">
        <f t="shared" si="105"/>
        <v xml:space="preserve">Florence </v>
      </c>
      <c r="F2339" t="s">
        <v>16171</v>
      </c>
      <c r="G2339" t="s">
        <v>14822</v>
      </c>
      <c r="H2339" s="4" t="s">
        <v>16738</v>
      </c>
      <c r="I2339" s="1">
        <v>136885</v>
      </c>
      <c r="J2339" s="1">
        <v>136879</v>
      </c>
      <c r="K2339" s="1">
        <v>137068</v>
      </c>
      <c r="L2339" s="1">
        <v>137490</v>
      </c>
      <c r="M2339" s="1">
        <v>138030</v>
      </c>
      <c r="N2339" s="1">
        <v>138291</v>
      </c>
      <c r="O2339" s="1">
        <v>139005</v>
      </c>
      <c r="P2339" s="1">
        <v>138807</v>
      </c>
      <c r="Q2339" s="1">
        <v>138742</v>
      </c>
      <c r="T2339"/>
    </row>
    <row r="2340" spans="1:20" x14ac:dyDescent="0.15">
      <c r="A2340" t="s">
        <v>13186</v>
      </c>
      <c r="B2340">
        <v>45043</v>
      </c>
      <c r="C2340" t="s">
        <v>13187</v>
      </c>
      <c r="D2340" t="str">
        <f t="shared" si="104"/>
        <v>South Carolina</v>
      </c>
      <c r="E2340" t="str">
        <f t="shared" si="105"/>
        <v xml:space="preserve">Georgetown </v>
      </c>
      <c r="F2340" t="s">
        <v>16172</v>
      </c>
      <c r="G2340" t="s">
        <v>14822</v>
      </c>
      <c r="H2340" s="4" t="s">
        <v>16738</v>
      </c>
      <c r="I2340" s="1">
        <v>60158</v>
      </c>
      <c r="J2340" s="1">
        <v>60158</v>
      </c>
      <c r="K2340" s="1">
        <v>60135</v>
      </c>
      <c r="L2340" s="1">
        <v>60144</v>
      </c>
      <c r="M2340" s="1">
        <v>60232</v>
      </c>
      <c r="N2340" s="1">
        <v>60417</v>
      </c>
      <c r="O2340" s="1">
        <v>60729</v>
      </c>
      <c r="P2340" s="1">
        <v>61243</v>
      </c>
      <c r="Q2340" s="1">
        <v>61399</v>
      </c>
      <c r="T2340"/>
    </row>
    <row r="2341" spans="1:20" x14ac:dyDescent="0.15">
      <c r="A2341" t="s">
        <v>13188</v>
      </c>
      <c r="B2341">
        <v>45045</v>
      </c>
      <c r="C2341" t="s">
        <v>13189</v>
      </c>
      <c r="D2341" t="str">
        <f t="shared" si="104"/>
        <v>South Carolina</v>
      </c>
      <c r="E2341" t="str">
        <f t="shared" si="105"/>
        <v xml:space="preserve">Greenville </v>
      </c>
      <c r="F2341" t="s">
        <v>16173</v>
      </c>
      <c r="G2341" t="s">
        <v>14822</v>
      </c>
      <c r="H2341" s="30" t="s">
        <v>153</v>
      </c>
      <c r="I2341" s="1">
        <v>451225</v>
      </c>
      <c r="J2341" s="1">
        <v>451221</v>
      </c>
      <c r="K2341" s="1">
        <v>452803</v>
      </c>
      <c r="L2341" s="1">
        <v>459101</v>
      </c>
      <c r="M2341" s="1">
        <v>466431</v>
      </c>
      <c r="N2341" s="1">
        <v>473442</v>
      </c>
      <c r="O2341" s="1">
        <v>481657</v>
      </c>
      <c r="P2341" s="1">
        <v>490661</v>
      </c>
      <c r="Q2341" s="1">
        <v>498766</v>
      </c>
      <c r="T2341"/>
    </row>
    <row r="2342" spans="1:20" x14ac:dyDescent="0.15">
      <c r="A2342" t="s">
        <v>13190</v>
      </c>
      <c r="B2342">
        <v>45047</v>
      </c>
      <c r="C2342" t="s">
        <v>13191</v>
      </c>
      <c r="D2342" t="str">
        <f t="shared" si="104"/>
        <v>South Carolina</v>
      </c>
      <c r="E2342" t="str">
        <f t="shared" si="105"/>
        <v xml:space="preserve">Greenwood </v>
      </c>
      <c r="F2342" t="s">
        <v>15441</v>
      </c>
      <c r="G2342" t="s">
        <v>14822</v>
      </c>
      <c r="H2342" s="4" t="s">
        <v>270</v>
      </c>
      <c r="I2342" s="1">
        <v>69661</v>
      </c>
      <c r="J2342" s="1">
        <v>69661</v>
      </c>
      <c r="K2342" s="1">
        <v>69732</v>
      </c>
      <c r="L2342" s="1">
        <v>69805</v>
      </c>
      <c r="M2342" s="1">
        <v>69913</v>
      </c>
      <c r="N2342" s="1">
        <v>69807</v>
      </c>
      <c r="O2342" s="1">
        <v>69648</v>
      </c>
      <c r="P2342" s="1">
        <v>69902</v>
      </c>
      <c r="Q2342" s="1">
        <v>70133</v>
      </c>
      <c r="T2342"/>
    </row>
    <row r="2343" spans="1:20" x14ac:dyDescent="0.15">
      <c r="A2343" t="s">
        <v>13192</v>
      </c>
      <c r="B2343">
        <v>45049</v>
      </c>
      <c r="C2343" t="s">
        <v>13193</v>
      </c>
      <c r="D2343" t="str">
        <f t="shared" si="104"/>
        <v>South Carolina</v>
      </c>
      <c r="E2343" t="str">
        <f t="shared" si="105"/>
        <v xml:space="preserve">Hampton </v>
      </c>
      <c r="F2343" t="s">
        <v>16174</v>
      </c>
      <c r="G2343" t="s">
        <v>14822</v>
      </c>
      <c r="H2343" s="25" t="s">
        <v>153</v>
      </c>
      <c r="I2343" s="1">
        <v>21090</v>
      </c>
      <c r="J2343" s="1">
        <v>21090</v>
      </c>
      <c r="K2343" s="1">
        <v>21051</v>
      </c>
      <c r="L2343" s="1">
        <v>20775</v>
      </c>
      <c r="M2343" s="1">
        <v>20725</v>
      </c>
      <c r="N2343" s="1">
        <v>20378</v>
      </c>
      <c r="O2343" s="1">
        <v>20400</v>
      </c>
      <c r="P2343" s="1">
        <v>20056</v>
      </c>
      <c r="Q2343" s="1">
        <v>19922</v>
      </c>
      <c r="T2343"/>
    </row>
    <row r="2344" spans="1:20" x14ac:dyDescent="0.15">
      <c r="A2344" t="s">
        <v>13194</v>
      </c>
      <c r="B2344">
        <v>45051</v>
      </c>
      <c r="C2344" t="s">
        <v>13195</v>
      </c>
      <c r="D2344" t="str">
        <f t="shared" si="104"/>
        <v>South Carolina</v>
      </c>
      <c r="E2344" t="str">
        <f t="shared" si="105"/>
        <v xml:space="preserve">Horry </v>
      </c>
      <c r="F2344" t="s">
        <v>16175</v>
      </c>
      <c r="G2344" t="s">
        <v>14822</v>
      </c>
      <c r="H2344" s="4" t="s">
        <v>16738</v>
      </c>
      <c r="I2344" s="1">
        <v>269291</v>
      </c>
      <c r="J2344" s="1">
        <v>269291</v>
      </c>
      <c r="K2344" s="1">
        <v>270519</v>
      </c>
      <c r="L2344" s="1">
        <v>275426</v>
      </c>
      <c r="M2344" s="1">
        <v>281772</v>
      </c>
      <c r="N2344" s="1">
        <v>289310</v>
      </c>
      <c r="O2344" s="1">
        <v>298795</v>
      </c>
      <c r="P2344" s="1">
        <v>309871</v>
      </c>
      <c r="Q2344" s="1">
        <v>322342</v>
      </c>
      <c r="T2344"/>
    </row>
    <row r="2345" spans="1:20" x14ac:dyDescent="0.15">
      <c r="A2345" t="s">
        <v>13196</v>
      </c>
      <c r="B2345">
        <v>45053</v>
      </c>
      <c r="C2345" t="s">
        <v>13197</v>
      </c>
      <c r="D2345" t="str">
        <f t="shared" si="104"/>
        <v>South Carolina</v>
      </c>
      <c r="E2345" t="str">
        <f t="shared" si="105"/>
        <v xml:space="preserve">Jasper </v>
      </c>
      <c r="F2345" t="s">
        <v>15195</v>
      </c>
      <c r="G2345" t="s">
        <v>14822</v>
      </c>
      <c r="H2345" s="25" t="s">
        <v>16750</v>
      </c>
      <c r="I2345" s="1">
        <v>24777</v>
      </c>
      <c r="J2345" s="1">
        <v>24777</v>
      </c>
      <c r="K2345" s="1">
        <v>24922</v>
      </c>
      <c r="L2345" s="1">
        <v>25408</v>
      </c>
      <c r="M2345" s="1">
        <v>25952</v>
      </c>
      <c r="N2345" s="1">
        <v>26624</v>
      </c>
      <c r="O2345" s="1">
        <v>26998</v>
      </c>
      <c r="P2345" s="1">
        <v>27889</v>
      </c>
      <c r="Q2345" s="1">
        <v>28465</v>
      </c>
      <c r="T2345"/>
    </row>
    <row r="2346" spans="1:20" x14ac:dyDescent="0.15">
      <c r="A2346" t="s">
        <v>13198</v>
      </c>
      <c r="B2346">
        <v>45055</v>
      </c>
      <c r="C2346" t="s">
        <v>13199</v>
      </c>
      <c r="D2346" t="str">
        <f t="shared" si="104"/>
        <v>South Carolina</v>
      </c>
      <c r="E2346" t="str">
        <f t="shared" si="105"/>
        <v xml:space="preserve">Kershaw </v>
      </c>
      <c r="F2346" t="s">
        <v>16176</v>
      </c>
      <c r="G2346" t="s">
        <v>14822</v>
      </c>
      <c r="H2346" s="4" t="s">
        <v>16738</v>
      </c>
      <c r="I2346" s="1">
        <v>61697</v>
      </c>
      <c r="J2346" s="1">
        <v>61570</v>
      </c>
      <c r="K2346" s="1">
        <v>61682</v>
      </c>
      <c r="L2346" s="1">
        <v>62029</v>
      </c>
      <c r="M2346" s="1">
        <v>62206</v>
      </c>
      <c r="N2346" s="1">
        <v>62526</v>
      </c>
      <c r="O2346" s="1">
        <v>63100</v>
      </c>
      <c r="P2346" s="1">
        <v>63521</v>
      </c>
      <c r="Q2346" s="1">
        <v>64097</v>
      </c>
      <c r="T2346"/>
    </row>
    <row r="2347" spans="1:20" x14ac:dyDescent="0.15">
      <c r="A2347" t="s">
        <v>13200</v>
      </c>
      <c r="B2347">
        <v>45057</v>
      </c>
      <c r="C2347" t="s">
        <v>13201</v>
      </c>
      <c r="D2347" t="str">
        <f t="shared" si="104"/>
        <v>South Carolina</v>
      </c>
      <c r="E2347" t="str">
        <f t="shared" si="105"/>
        <v xml:space="preserve">Lancaster </v>
      </c>
      <c r="F2347" t="s">
        <v>15839</v>
      </c>
      <c r="G2347" t="s">
        <v>14822</v>
      </c>
      <c r="H2347" s="4" t="s">
        <v>16738</v>
      </c>
      <c r="I2347" s="1">
        <v>76652</v>
      </c>
      <c r="J2347" s="1">
        <v>76652</v>
      </c>
      <c r="K2347" s="1">
        <v>76956</v>
      </c>
      <c r="L2347" s="1">
        <v>77734</v>
      </c>
      <c r="M2347" s="1">
        <v>79184</v>
      </c>
      <c r="N2347" s="1">
        <v>80486</v>
      </c>
      <c r="O2347" s="1">
        <v>83232</v>
      </c>
      <c r="P2347" s="1">
        <v>86026</v>
      </c>
      <c r="Q2347" s="1">
        <v>89594</v>
      </c>
      <c r="T2347"/>
    </row>
    <row r="2348" spans="1:20" x14ac:dyDescent="0.15">
      <c r="A2348" t="s">
        <v>13202</v>
      </c>
      <c r="B2348">
        <v>45059</v>
      </c>
      <c r="C2348" t="s">
        <v>13203</v>
      </c>
      <c r="D2348" t="str">
        <f t="shared" si="104"/>
        <v>South Carolina</v>
      </c>
      <c r="E2348" t="str">
        <f t="shared" si="105"/>
        <v xml:space="preserve">Laurens </v>
      </c>
      <c r="F2348" t="s">
        <v>15200</v>
      </c>
      <c r="G2348" t="s">
        <v>14822</v>
      </c>
      <c r="H2348" s="25" t="s">
        <v>16738</v>
      </c>
      <c r="I2348" s="1">
        <v>66537</v>
      </c>
      <c r="J2348" s="1">
        <v>66539</v>
      </c>
      <c r="K2348" s="1">
        <v>66516</v>
      </c>
      <c r="L2348" s="1">
        <v>66415</v>
      </c>
      <c r="M2348" s="1">
        <v>66243</v>
      </c>
      <c r="N2348" s="1">
        <v>66159</v>
      </c>
      <c r="O2348" s="1">
        <v>66487</v>
      </c>
      <c r="P2348" s="1">
        <v>66545</v>
      </c>
      <c r="Q2348" s="1">
        <v>66777</v>
      </c>
      <c r="T2348"/>
    </row>
    <row r="2349" spans="1:20" x14ac:dyDescent="0.15">
      <c r="A2349" t="s">
        <v>13204</v>
      </c>
      <c r="B2349">
        <v>45061</v>
      </c>
      <c r="C2349" t="s">
        <v>13205</v>
      </c>
      <c r="D2349" t="str">
        <f t="shared" si="104"/>
        <v>South Carolina</v>
      </c>
      <c r="E2349" t="str">
        <f t="shared" si="105"/>
        <v xml:space="preserve">Lee </v>
      </c>
      <c r="F2349" t="s">
        <v>14869</v>
      </c>
      <c r="G2349" t="s">
        <v>14822</v>
      </c>
      <c r="H2349" s="4" t="s">
        <v>16738</v>
      </c>
      <c r="I2349" s="1">
        <v>19220</v>
      </c>
      <c r="J2349" s="1">
        <v>19222</v>
      </c>
      <c r="K2349" s="1">
        <v>19205</v>
      </c>
      <c r="L2349" s="1">
        <v>18917</v>
      </c>
      <c r="M2349" s="1">
        <v>18672</v>
      </c>
      <c r="N2349" s="1">
        <v>18413</v>
      </c>
      <c r="O2349" s="1">
        <v>18362</v>
      </c>
      <c r="P2349" s="1">
        <v>17865</v>
      </c>
      <c r="Q2349" s="1">
        <v>17635</v>
      </c>
      <c r="T2349"/>
    </row>
    <row r="2350" spans="1:20" x14ac:dyDescent="0.15">
      <c r="A2350" t="s">
        <v>13206</v>
      </c>
      <c r="B2350">
        <v>45063</v>
      </c>
      <c r="C2350" t="s">
        <v>13207</v>
      </c>
      <c r="D2350" t="str">
        <f t="shared" si="104"/>
        <v>South Carolina</v>
      </c>
      <c r="E2350" t="str">
        <f t="shared" si="105"/>
        <v xml:space="preserve">Lexington </v>
      </c>
      <c r="F2350" t="s">
        <v>16177</v>
      </c>
      <c r="G2350" t="s">
        <v>14822</v>
      </c>
      <c r="H2350" s="25" t="s">
        <v>16738</v>
      </c>
      <c r="I2350" s="1">
        <v>262391</v>
      </c>
      <c r="J2350" s="1">
        <v>262396</v>
      </c>
      <c r="K2350" s="1">
        <v>263369</v>
      </c>
      <c r="L2350" s="1">
        <v>266417</v>
      </c>
      <c r="M2350" s="1">
        <v>269949</v>
      </c>
      <c r="N2350" s="1">
        <v>273373</v>
      </c>
      <c r="O2350" s="1">
        <v>277439</v>
      </c>
      <c r="P2350" s="1">
        <v>281555</v>
      </c>
      <c r="Q2350" s="1">
        <v>286196</v>
      </c>
      <c r="T2350"/>
    </row>
    <row r="2351" spans="1:20" x14ac:dyDescent="0.15">
      <c r="A2351" t="s">
        <v>13208</v>
      </c>
      <c r="B2351">
        <v>45065</v>
      </c>
      <c r="C2351" t="s">
        <v>13209</v>
      </c>
      <c r="D2351" t="str">
        <f t="shared" si="104"/>
        <v>South Carolina</v>
      </c>
      <c r="E2351" t="str">
        <f t="shared" si="105"/>
        <v xml:space="preserve">McCormick </v>
      </c>
      <c r="F2351" t="s">
        <v>16178</v>
      </c>
      <c r="G2351" t="s">
        <v>14822</v>
      </c>
      <c r="H2351" s="4" t="s">
        <v>270</v>
      </c>
      <c r="I2351" s="1">
        <v>10233</v>
      </c>
      <c r="J2351" s="1">
        <v>10233</v>
      </c>
      <c r="K2351" s="1">
        <v>10225</v>
      </c>
      <c r="L2351" s="1">
        <v>10050</v>
      </c>
      <c r="M2351" s="1">
        <v>9944</v>
      </c>
      <c r="N2351" s="1">
        <v>9913</v>
      </c>
      <c r="O2351" s="1">
        <v>9829</v>
      </c>
      <c r="P2351" s="1">
        <v>9702</v>
      </c>
      <c r="Q2351" s="1">
        <v>9643</v>
      </c>
      <c r="T2351"/>
    </row>
    <row r="2352" spans="1:20" x14ac:dyDescent="0.15">
      <c r="A2352" t="s">
        <v>13210</v>
      </c>
      <c r="B2352">
        <v>45067</v>
      </c>
      <c r="C2352" t="s">
        <v>13211</v>
      </c>
      <c r="D2352" t="str">
        <f t="shared" si="104"/>
        <v>South Carolina</v>
      </c>
      <c r="E2352" t="str">
        <f t="shared" si="105"/>
        <v xml:space="preserve">Marion </v>
      </c>
      <c r="F2352" t="s">
        <v>14875</v>
      </c>
      <c r="G2352" t="s">
        <v>14822</v>
      </c>
      <c r="H2352" s="4" t="s">
        <v>16738</v>
      </c>
      <c r="I2352" s="1">
        <v>33062</v>
      </c>
      <c r="J2352" s="1">
        <v>33062</v>
      </c>
      <c r="K2352" s="1">
        <v>32957</v>
      </c>
      <c r="L2352" s="1">
        <v>32784</v>
      </c>
      <c r="M2352" s="1">
        <v>32425</v>
      </c>
      <c r="N2352" s="1">
        <v>32073</v>
      </c>
      <c r="O2352" s="1">
        <v>31921</v>
      </c>
      <c r="P2352" s="1">
        <v>31729</v>
      </c>
      <c r="Q2352" s="1">
        <v>31726</v>
      </c>
      <c r="T2352"/>
    </row>
    <row r="2353" spans="1:20" x14ac:dyDescent="0.15">
      <c r="A2353" t="s">
        <v>13212</v>
      </c>
      <c r="B2353">
        <v>45069</v>
      </c>
      <c r="C2353" t="s">
        <v>13213</v>
      </c>
      <c r="D2353" t="str">
        <f t="shared" si="104"/>
        <v>South Carolina</v>
      </c>
      <c r="E2353" t="str">
        <f t="shared" si="105"/>
        <v xml:space="preserve">Marlboro </v>
      </c>
      <c r="F2353" t="s">
        <v>16179</v>
      </c>
      <c r="G2353" t="s">
        <v>14822</v>
      </c>
      <c r="H2353" s="4" t="s">
        <v>16738</v>
      </c>
      <c r="I2353" s="1">
        <v>28933</v>
      </c>
      <c r="J2353" s="1">
        <v>28933</v>
      </c>
      <c r="K2353" s="1">
        <v>28896</v>
      </c>
      <c r="L2353" s="1">
        <v>28477</v>
      </c>
      <c r="M2353" s="1">
        <v>28159</v>
      </c>
      <c r="N2353" s="1">
        <v>27958</v>
      </c>
      <c r="O2353" s="1">
        <v>27909</v>
      </c>
      <c r="P2353" s="1">
        <v>27541</v>
      </c>
      <c r="Q2353" s="1">
        <v>26945</v>
      </c>
      <c r="T2353"/>
    </row>
    <row r="2354" spans="1:20" x14ac:dyDescent="0.15">
      <c r="A2354" t="s">
        <v>13214</v>
      </c>
      <c r="B2354">
        <v>45071</v>
      </c>
      <c r="C2354" t="s">
        <v>13215</v>
      </c>
      <c r="D2354" t="str">
        <f t="shared" si="104"/>
        <v>South Carolina</v>
      </c>
      <c r="E2354" t="str">
        <f t="shared" si="105"/>
        <v xml:space="preserve">Newberry </v>
      </c>
      <c r="F2354" t="s">
        <v>16180</v>
      </c>
      <c r="G2354" t="s">
        <v>14822</v>
      </c>
      <c r="H2354" s="25" t="s">
        <v>16738</v>
      </c>
      <c r="I2354" s="1">
        <v>37508</v>
      </c>
      <c r="J2354" s="1">
        <v>37508</v>
      </c>
      <c r="K2354" s="1">
        <v>37581</v>
      </c>
      <c r="L2354" s="1">
        <v>37516</v>
      </c>
      <c r="M2354" s="1">
        <v>37561</v>
      </c>
      <c r="N2354" s="1">
        <v>37487</v>
      </c>
      <c r="O2354" s="1">
        <v>37725</v>
      </c>
      <c r="P2354" s="1">
        <v>37896</v>
      </c>
      <c r="Q2354" s="1">
        <v>38079</v>
      </c>
      <c r="T2354"/>
    </row>
    <row r="2355" spans="1:20" x14ac:dyDescent="0.15">
      <c r="A2355" t="s">
        <v>13216</v>
      </c>
      <c r="B2355">
        <v>45073</v>
      </c>
      <c r="C2355" t="s">
        <v>13217</v>
      </c>
      <c r="D2355" t="str">
        <f t="shared" si="104"/>
        <v>South Carolina</v>
      </c>
      <c r="E2355" t="str">
        <f t="shared" si="105"/>
        <v xml:space="preserve">Oconee </v>
      </c>
      <c r="F2355" t="s">
        <v>15209</v>
      </c>
      <c r="G2355" t="s">
        <v>14822</v>
      </c>
      <c r="H2355" s="4" t="s">
        <v>270</v>
      </c>
      <c r="I2355" s="1">
        <v>74273</v>
      </c>
      <c r="J2355" s="1">
        <v>74275</v>
      </c>
      <c r="K2355" s="1">
        <v>74355</v>
      </c>
      <c r="L2355" s="1">
        <v>74233</v>
      </c>
      <c r="M2355" s="1">
        <v>74603</v>
      </c>
      <c r="N2355" s="1">
        <v>74954</v>
      </c>
      <c r="O2355" s="1">
        <v>75221</v>
      </c>
      <c r="P2355" s="1">
        <v>75744</v>
      </c>
      <c r="Q2355" s="1">
        <v>76355</v>
      </c>
      <c r="T2355"/>
    </row>
    <row r="2356" spans="1:20" x14ac:dyDescent="0.15">
      <c r="A2356" t="s">
        <v>13218</v>
      </c>
      <c r="B2356">
        <v>45075</v>
      </c>
      <c r="C2356" t="s">
        <v>13219</v>
      </c>
      <c r="D2356" t="str">
        <f t="shared" si="104"/>
        <v>South Carolina</v>
      </c>
      <c r="E2356" t="str">
        <f t="shared" si="105"/>
        <v xml:space="preserve">Orangeburg </v>
      </c>
      <c r="F2356" t="s">
        <v>16181</v>
      </c>
      <c r="G2356" t="s">
        <v>14822</v>
      </c>
      <c r="H2356" t="s">
        <v>16738</v>
      </c>
      <c r="I2356" s="1">
        <v>92501</v>
      </c>
      <c r="J2356" s="1">
        <v>92495</v>
      </c>
      <c r="K2356" s="1">
        <v>92292</v>
      </c>
      <c r="L2356" s="1">
        <v>91713</v>
      </c>
      <c r="M2356" s="1">
        <v>91397</v>
      </c>
      <c r="N2356" s="1">
        <v>90598</v>
      </c>
      <c r="O2356" s="1">
        <v>89886</v>
      </c>
      <c r="P2356" s="1">
        <v>88869</v>
      </c>
      <c r="Q2356" s="1">
        <v>87903</v>
      </c>
      <c r="T2356"/>
    </row>
    <row r="2357" spans="1:20" x14ac:dyDescent="0.15">
      <c r="A2357" t="s">
        <v>13220</v>
      </c>
      <c r="B2357">
        <v>45077</v>
      </c>
      <c r="C2357" t="s">
        <v>13221</v>
      </c>
      <c r="D2357" t="str">
        <f t="shared" si="104"/>
        <v>South Carolina</v>
      </c>
      <c r="E2357" t="str">
        <f t="shared" si="105"/>
        <v xml:space="preserve">Pickens </v>
      </c>
      <c r="F2357" t="s">
        <v>14882</v>
      </c>
      <c r="G2357" t="s">
        <v>14822</v>
      </c>
      <c r="H2357" s="4" t="s">
        <v>270</v>
      </c>
      <c r="I2357" s="1">
        <v>119224</v>
      </c>
      <c r="J2357" s="1">
        <v>119226</v>
      </c>
      <c r="K2357" s="1">
        <v>119216</v>
      </c>
      <c r="L2357" s="1">
        <v>119433</v>
      </c>
      <c r="M2357" s="1">
        <v>119634</v>
      </c>
      <c r="N2357" s="1">
        <v>119167</v>
      </c>
      <c r="O2357" s="1">
        <v>120451</v>
      </c>
      <c r="P2357" s="1">
        <v>121493</v>
      </c>
      <c r="Q2357" s="1">
        <v>122863</v>
      </c>
      <c r="T2357"/>
    </row>
    <row r="2358" spans="1:20" x14ac:dyDescent="0.15">
      <c r="A2358" t="s">
        <v>13222</v>
      </c>
      <c r="B2358">
        <v>45079</v>
      </c>
      <c r="C2358" t="s">
        <v>13223</v>
      </c>
      <c r="D2358" t="str">
        <f t="shared" si="104"/>
        <v>South Carolina</v>
      </c>
      <c r="E2358" t="str">
        <f t="shared" si="105"/>
        <v xml:space="preserve">Richland </v>
      </c>
      <c r="F2358" t="s">
        <v>15322</v>
      </c>
      <c r="G2358" t="s">
        <v>14822</v>
      </c>
      <c r="H2358" s="4" t="s">
        <v>16738</v>
      </c>
      <c r="I2358" s="1">
        <v>384504</v>
      </c>
      <c r="J2358" s="1">
        <v>384507</v>
      </c>
      <c r="K2358" s="1">
        <v>385791</v>
      </c>
      <c r="L2358" s="1">
        <v>389475</v>
      </c>
      <c r="M2358" s="1">
        <v>393501</v>
      </c>
      <c r="N2358" s="1">
        <v>397488</v>
      </c>
      <c r="O2358" s="1">
        <v>401337</v>
      </c>
      <c r="P2358" s="1">
        <v>406842</v>
      </c>
      <c r="Q2358" s="1">
        <v>409549</v>
      </c>
      <c r="T2358"/>
    </row>
    <row r="2359" spans="1:20" x14ac:dyDescent="0.15">
      <c r="A2359" t="s">
        <v>13224</v>
      </c>
      <c r="B2359">
        <v>45081</v>
      </c>
      <c r="C2359" t="s">
        <v>13225</v>
      </c>
      <c r="D2359" t="str">
        <f t="shared" si="104"/>
        <v>South Carolina</v>
      </c>
      <c r="E2359" t="str">
        <f t="shared" si="105"/>
        <v xml:space="preserve">Saluda </v>
      </c>
      <c r="F2359" t="s">
        <v>16182</v>
      </c>
      <c r="G2359" t="s">
        <v>14822</v>
      </c>
      <c r="H2359" s="4" t="s">
        <v>270</v>
      </c>
      <c r="I2359" s="1">
        <v>19875</v>
      </c>
      <c r="J2359" s="1">
        <v>19872</v>
      </c>
      <c r="K2359" s="1">
        <v>19899</v>
      </c>
      <c r="L2359" s="1">
        <v>19872</v>
      </c>
      <c r="M2359" s="1">
        <v>19977</v>
      </c>
      <c r="N2359" s="1">
        <v>20123</v>
      </c>
      <c r="O2359" s="1">
        <v>20098</v>
      </c>
      <c r="P2359" s="1">
        <v>20171</v>
      </c>
      <c r="Q2359" s="1">
        <v>20197</v>
      </c>
      <c r="T2359"/>
    </row>
    <row r="2360" spans="1:20" x14ac:dyDescent="0.15">
      <c r="A2360" t="s">
        <v>13226</v>
      </c>
      <c r="B2360">
        <v>45083</v>
      </c>
      <c r="C2360" t="s">
        <v>13227</v>
      </c>
      <c r="D2360" t="str">
        <f t="shared" si="104"/>
        <v>South Carolina</v>
      </c>
      <c r="E2360" t="str">
        <f t="shared" si="105"/>
        <v xml:space="preserve">Spartanburg </v>
      </c>
      <c r="F2360" t="s">
        <v>16183</v>
      </c>
      <c r="G2360" t="s">
        <v>14822</v>
      </c>
      <c r="H2360" s="4" t="s">
        <v>16738</v>
      </c>
      <c r="I2360" s="1">
        <v>284307</v>
      </c>
      <c r="J2360" s="1">
        <v>284305</v>
      </c>
      <c r="K2360" s="1">
        <v>284776</v>
      </c>
      <c r="L2360" s="1">
        <v>286110</v>
      </c>
      <c r="M2360" s="1">
        <v>288422</v>
      </c>
      <c r="N2360" s="1">
        <v>290722</v>
      </c>
      <c r="O2360" s="1">
        <v>293449</v>
      </c>
      <c r="P2360" s="1">
        <v>297088</v>
      </c>
      <c r="Q2360" s="1">
        <v>301463</v>
      </c>
      <c r="T2360"/>
    </row>
    <row r="2361" spans="1:20" x14ac:dyDescent="0.15">
      <c r="A2361" t="s">
        <v>13228</v>
      </c>
      <c r="B2361">
        <v>45085</v>
      </c>
      <c r="C2361" t="s">
        <v>13229</v>
      </c>
      <c r="D2361" t="str">
        <f t="shared" si="104"/>
        <v>South Carolina</v>
      </c>
      <c r="E2361" t="str">
        <f t="shared" si="105"/>
        <v xml:space="preserve">Sumter </v>
      </c>
      <c r="F2361" t="s">
        <v>14888</v>
      </c>
      <c r="G2361" t="s">
        <v>14822</v>
      </c>
      <c r="H2361" s="4" t="s">
        <v>16738</v>
      </c>
      <c r="I2361" s="1">
        <v>107456</v>
      </c>
      <c r="J2361" s="1">
        <v>107463</v>
      </c>
      <c r="K2361" s="1">
        <v>107575</v>
      </c>
      <c r="L2361" s="1">
        <v>107292</v>
      </c>
      <c r="M2361" s="1">
        <v>107943</v>
      </c>
      <c r="N2361" s="1">
        <v>107870</v>
      </c>
      <c r="O2361" s="1">
        <v>107821</v>
      </c>
      <c r="P2361" s="1">
        <v>107382</v>
      </c>
      <c r="Q2361" s="1">
        <v>107396</v>
      </c>
      <c r="T2361"/>
    </row>
    <row r="2362" spans="1:20" x14ac:dyDescent="0.15">
      <c r="A2362" t="s">
        <v>13230</v>
      </c>
      <c r="B2362">
        <v>45087</v>
      </c>
      <c r="C2362" t="s">
        <v>13231</v>
      </c>
      <c r="D2362" t="str">
        <f t="shared" si="104"/>
        <v>South Carolina</v>
      </c>
      <c r="E2362" t="str">
        <f t="shared" si="105"/>
        <v xml:space="preserve">Union </v>
      </c>
      <c r="F2362" t="s">
        <v>14962</v>
      </c>
      <c r="G2362" t="s">
        <v>14822</v>
      </c>
      <c r="H2362" s="4" t="s">
        <v>16738</v>
      </c>
      <c r="I2362" s="1">
        <v>28961</v>
      </c>
      <c r="J2362" s="1">
        <v>28963</v>
      </c>
      <c r="K2362" s="1">
        <v>28905</v>
      </c>
      <c r="L2362" s="1">
        <v>28651</v>
      </c>
      <c r="M2362" s="1">
        <v>28221</v>
      </c>
      <c r="N2362" s="1">
        <v>28031</v>
      </c>
      <c r="O2362" s="1">
        <v>27940</v>
      </c>
      <c r="P2362" s="1">
        <v>27775</v>
      </c>
      <c r="Q2362" s="1">
        <v>27673</v>
      </c>
      <c r="T2362"/>
    </row>
    <row r="2363" spans="1:20" x14ac:dyDescent="0.15">
      <c r="A2363" t="s">
        <v>13232</v>
      </c>
      <c r="B2363">
        <v>45089</v>
      </c>
      <c r="C2363" t="s">
        <v>13233</v>
      </c>
      <c r="D2363" t="str">
        <f t="shared" si="104"/>
        <v>South Carolina</v>
      </c>
      <c r="E2363" t="str">
        <f t="shared" si="105"/>
        <v xml:space="preserve">Williamsburg </v>
      </c>
      <c r="F2363" t="s">
        <v>16184</v>
      </c>
      <c r="G2363" t="s">
        <v>14822</v>
      </c>
      <c r="H2363" s="4" t="s">
        <v>16738</v>
      </c>
      <c r="I2363" s="1">
        <v>34423</v>
      </c>
      <c r="J2363" s="1">
        <v>34419</v>
      </c>
      <c r="K2363" s="1">
        <v>34340</v>
      </c>
      <c r="L2363" s="1">
        <v>34144</v>
      </c>
      <c r="M2363" s="1">
        <v>33628</v>
      </c>
      <c r="N2363" s="1">
        <v>33132</v>
      </c>
      <c r="O2363" s="1">
        <v>32790</v>
      </c>
      <c r="P2363" s="1">
        <v>32573</v>
      </c>
      <c r="Q2363" s="1">
        <v>31955</v>
      </c>
      <c r="T2363"/>
    </row>
    <row r="2364" spans="1:20" x14ac:dyDescent="0.15">
      <c r="A2364" t="s">
        <v>13234</v>
      </c>
      <c r="B2364">
        <v>45091</v>
      </c>
      <c r="C2364" t="s">
        <v>13235</v>
      </c>
      <c r="D2364" t="str">
        <f t="shared" si="104"/>
        <v>South Carolina</v>
      </c>
      <c r="E2364" t="str">
        <f t="shared" si="105"/>
        <v xml:space="preserve">York </v>
      </c>
      <c r="F2364" t="s">
        <v>15552</v>
      </c>
      <c r="G2364" t="s">
        <v>14822</v>
      </c>
      <c r="H2364" s="4" t="s">
        <v>16738</v>
      </c>
      <c r="I2364" s="1">
        <v>226073</v>
      </c>
      <c r="J2364" s="1">
        <v>226074</v>
      </c>
      <c r="K2364" s="1">
        <v>226923</v>
      </c>
      <c r="L2364" s="1">
        <v>230197</v>
      </c>
      <c r="M2364" s="1">
        <v>234385</v>
      </c>
      <c r="N2364" s="1">
        <v>239049</v>
      </c>
      <c r="O2364" s="1">
        <v>245051</v>
      </c>
      <c r="P2364" s="1">
        <v>251021</v>
      </c>
      <c r="Q2364" s="1">
        <v>258526</v>
      </c>
      <c r="T2364"/>
    </row>
    <row r="2365" spans="1:20" x14ac:dyDescent="0.15">
      <c r="A2365" t="s">
        <v>13236</v>
      </c>
      <c r="B2365">
        <v>46003</v>
      </c>
      <c r="C2365" t="s">
        <v>13237</v>
      </c>
      <c r="D2365" t="str">
        <f t="shared" si="104"/>
        <v>South Dakota</v>
      </c>
      <c r="E2365" t="str">
        <f t="shared" si="105"/>
        <v xml:space="preserve">Aurora </v>
      </c>
      <c r="F2365" t="s">
        <v>16185</v>
      </c>
      <c r="G2365" t="s">
        <v>14823</v>
      </c>
      <c r="H2365" s="4" t="s">
        <v>8221</v>
      </c>
      <c r="I2365" s="1">
        <v>2710</v>
      </c>
      <c r="J2365" s="1">
        <v>2710</v>
      </c>
      <c r="K2365" s="1">
        <v>2700</v>
      </c>
      <c r="L2365" s="1">
        <v>2717</v>
      </c>
      <c r="M2365" s="1">
        <v>2748</v>
      </c>
      <c r="N2365" s="1">
        <v>2712</v>
      </c>
      <c r="O2365" s="1">
        <v>2740</v>
      </c>
      <c r="P2365" s="1">
        <v>2726</v>
      </c>
      <c r="Q2365" s="1">
        <v>2736</v>
      </c>
      <c r="T2365"/>
    </row>
    <row r="2366" spans="1:20" x14ac:dyDescent="0.15">
      <c r="A2366" t="s">
        <v>13238</v>
      </c>
      <c r="B2366">
        <v>46005</v>
      </c>
      <c r="C2366" t="s">
        <v>13239</v>
      </c>
      <c r="D2366" t="str">
        <f t="shared" si="104"/>
        <v>South Dakota</v>
      </c>
      <c r="E2366" t="str">
        <f t="shared" si="105"/>
        <v xml:space="preserve">Beadle </v>
      </c>
      <c r="F2366" t="s">
        <v>16186</v>
      </c>
      <c r="G2366" t="s">
        <v>14823</v>
      </c>
      <c r="H2366" s="4" t="s">
        <v>8221</v>
      </c>
      <c r="I2366" s="1">
        <v>17398</v>
      </c>
      <c r="J2366" s="1">
        <v>17398</v>
      </c>
      <c r="K2366" s="1">
        <v>17421</v>
      </c>
      <c r="L2366" s="1">
        <v>17740</v>
      </c>
      <c r="M2366" s="1">
        <v>18004</v>
      </c>
      <c r="N2366" s="1">
        <v>18304</v>
      </c>
      <c r="O2366" s="1">
        <v>18158</v>
      </c>
      <c r="P2366" s="1">
        <v>18206</v>
      </c>
      <c r="Q2366" s="1">
        <v>18101</v>
      </c>
      <c r="T2366"/>
    </row>
    <row r="2367" spans="1:20" x14ac:dyDescent="0.15">
      <c r="A2367" t="s">
        <v>13240</v>
      </c>
      <c r="B2367">
        <v>46007</v>
      </c>
      <c r="C2367" t="s">
        <v>13241</v>
      </c>
      <c r="D2367" t="str">
        <f t="shared" si="104"/>
        <v>South Dakota</v>
      </c>
      <c r="E2367" t="str">
        <f t="shared" si="105"/>
        <v xml:space="preserve">Bennett </v>
      </c>
      <c r="F2367" t="s">
        <v>16187</v>
      </c>
      <c r="G2367" t="s">
        <v>14823</v>
      </c>
      <c r="H2367" s="25" t="s">
        <v>8221</v>
      </c>
      <c r="I2367" s="1">
        <v>3431</v>
      </c>
      <c r="J2367" s="1">
        <v>3431</v>
      </c>
      <c r="K2367" s="1">
        <v>3444</v>
      </c>
      <c r="L2367" s="1">
        <v>3441</v>
      </c>
      <c r="M2367" s="1">
        <v>3440</v>
      </c>
      <c r="N2367" s="1">
        <v>3456</v>
      </c>
      <c r="O2367" s="1">
        <v>3439</v>
      </c>
      <c r="P2367" s="1">
        <v>3431</v>
      </c>
      <c r="Q2367" s="1">
        <v>3460</v>
      </c>
      <c r="T2367"/>
    </row>
    <row r="2368" spans="1:20" x14ac:dyDescent="0.15">
      <c r="A2368" t="s">
        <v>13242</v>
      </c>
      <c r="B2368">
        <v>46009</v>
      </c>
      <c r="C2368" t="s">
        <v>13243</v>
      </c>
      <c r="D2368" t="str">
        <f t="shared" si="104"/>
        <v>South Dakota</v>
      </c>
      <c r="E2368" t="str">
        <f t="shared" si="105"/>
        <v xml:space="preserve">Bon Homme </v>
      </c>
      <c r="F2368" t="s">
        <v>16188</v>
      </c>
      <c r="G2368" t="s">
        <v>14823</v>
      </c>
      <c r="H2368" s="4" t="s">
        <v>8221</v>
      </c>
      <c r="I2368" s="1">
        <v>7070</v>
      </c>
      <c r="J2368" s="1">
        <v>7067</v>
      </c>
      <c r="K2368" s="1">
        <v>7055</v>
      </c>
      <c r="L2368" s="1">
        <v>7029</v>
      </c>
      <c r="M2368" s="1">
        <v>7039</v>
      </c>
      <c r="N2368" s="1">
        <v>7005</v>
      </c>
      <c r="O2368" s="1">
        <v>7001</v>
      </c>
      <c r="P2368" s="1">
        <v>6975</v>
      </c>
      <c r="Q2368" s="1">
        <v>6984</v>
      </c>
      <c r="T2368"/>
    </row>
    <row r="2369" spans="1:20" x14ac:dyDescent="0.15">
      <c r="A2369" t="s">
        <v>13244</v>
      </c>
      <c r="B2369">
        <v>46011</v>
      </c>
      <c r="C2369" t="s">
        <v>13245</v>
      </c>
      <c r="D2369" t="str">
        <f t="shared" si="104"/>
        <v>South Dakota</v>
      </c>
      <c r="E2369" t="str">
        <f t="shared" si="105"/>
        <v xml:space="preserve">Brookings </v>
      </c>
      <c r="F2369" t="s">
        <v>16189</v>
      </c>
      <c r="G2369" t="s">
        <v>14823</v>
      </c>
      <c r="H2369" s="4" t="s">
        <v>8221</v>
      </c>
      <c r="I2369" s="1">
        <v>31965</v>
      </c>
      <c r="J2369" s="1">
        <v>31965</v>
      </c>
      <c r="K2369" s="1">
        <v>32017</v>
      </c>
      <c r="L2369" s="1">
        <v>32128</v>
      </c>
      <c r="M2369" s="1">
        <v>32700</v>
      </c>
      <c r="N2369" s="1">
        <v>33084</v>
      </c>
      <c r="O2369" s="1">
        <v>33357</v>
      </c>
      <c r="P2369" s="1">
        <v>33897</v>
      </c>
      <c r="Q2369" s="1">
        <v>34135</v>
      </c>
      <c r="T2369"/>
    </row>
    <row r="2370" spans="1:20" x14ac:dyDescent="0.15">
      <c r="A2370" t="s">
        <v>13246</v>
      </c>
      <c r="B2370">
        <v>46013</v>
      </c>
      <c r="C2370" t="s">
        <v>13247</v>
      </c>
      <c r="D2370" t="str">
        <f t="shared" si="104"/>
        <v>South Dakota</v>
      </c>
      <c r="E2370" t="str">
        <f t="shared" si="105"/>
        <v xml:space="preserve">Brown </v>
      </c>
      <c r="F2370" t="s">
        <v>15284</v>
      </c>
      <c r="G2370" t="s">
        <v>14823</v>
      </c>
      <c r="H2370" s="4" t="s">
        <v>8221</v>
      </c>
      <c r="I2370" s="1">
        <v>36531</v>
      </c>
      <c r="J2370" s="1">
        <v>36531</v>
      </c>
      <c r="K2370" s="1">
        <v>36651</v>
      </c>
      <c r="L2370" s="1">
        <v>36978</v>
      </c>
      <c r="M2370" s="1">
        <v>37597</v>
      </c>
      <c r="N2370" s="1">
        <v>38258</v>
      </c>
      <c r="O2370" s="1">
        <v>38469</v>
      </c>
      <c r="P2370" s="1">
        <v>38699</v>
      </c>
      <c r="Q2370" s="1">
        <v>39128</v>
      </c>
      <c r="T2370"/>
    </row>
    <row r="2371" spans="1:20" x14ac:dyDescent="0.15">
      <c r="A2371" t="s">
        <v>13248</v>
      </c>
      <c r="B2371">
        <v>46015</v>
      </c>
      <c r="C2371" t="s">
        <v>13249</v>
      </c>
      <c r="D2371" t="str">
        <f t="shared" si="104"/>
        <v>South Dakota</v>
      </c>
      <c r="E2371" t="str">
        <f t="shared" si="105"/>
        <v xml:space="preserve">Brule </v>
      </c>
      <c r="F2371" t="s">
        <v>16190</v>
      </c>
      <c r="G2371" t="s">
        <v>14823</v>
      </c>
      <c r="H2371" s="4" t="s">
        <v>8221</v>
      </c>
      <c r="I2371" s="1">
        <v>5255</v>
      </c>
      <c r="J2371" s="1">
        <v>5255</v>
      </c>
      <c r="K2371" s="1">
        <v>5285</v>
      </c>
      <c r="L2371" s="1">
        <v>5319</v>
      </c>
      <c r="M2371" s="1">
        <v>5320</v>
      </c>
      <c r="N2371" s="1">
        <v>5396</v>
      </c>
      <c r="O2371" s="1">
        <v>5326</v>
      </c>
      <c r="P2371" s="1">
        <v>5282</v>
      </c>
      <c r="Q2371" s="1">
        <v>5238</v>
      </c>
      <c r="T2371"/>
    </row>
    <row r="2372" spans="1:20" x14ac:dyDescent="0.15">
      <c r="A2372" t="s">
        <v>13250</v>
      </c>
      <c r="B2372">
        <v>46017</v>
      </c>
      <c r="C2372" t="s">
        <v>13251</v>
      </c>
      <c r="D2372" t="str">
        <f t="shared" ref="D2372:D2435" si="106">MID(C2372,FIND(",",C2372)+2,9999)</f>
        <v>South Dakota</v>
      </c>
      <c r="E2372" t="str">
        <f t="shared" ref="E2372:E2435" si="107">MID(MID(C2372,1,FIND(D2372,C2372)-3),1,FIND(" County",MID(C2372,1,FIND(D2372,C2372)-3)))</f>
        <v xml:space="preserve">Buffalo </v>
      </c>
      <c r="F2372" t="s">
        <v>15818</v>
      </c>
      <c r="G2372" t="s">
        <v>14823</v>
      </c>
      <c r="H2372" s="4" t="s">
        <v>8221</v>
      </c>
      <c r="I2372" s="1">
        <v>1912</v>
      </c>
      <c r="J2372" s="1">
        <v>1912</v>
      </c>
      <c r="K2372" s="1">
        <v>1931</v>
      </c>
      <c r="L2372" s="1">
        <v>1976</v>
      </c>
      <c r="M2372" s="1">
        <v>2016</v>
      </c>
      <c r="N2372" s="1">
        <v>2019</v>
      </c>
      <c r="O2372" s="1">
        <v>2083</v>
      </c>
      <c r="P2372" s="1">
        <v>2099</v>
      </c>
      <c r="Q2372" s="1">
        <v>2043</v>
      </c>
      <c r="T2372"/>
    </row>
    <row r="2373" spans="1:20" x14ac:dyDescent="0.15">
      <c r="A2373" t="s">
        <v>13252</v>
      </c>
      <c r="B2373">
        <v>46019</v>
      </c>
      <c r="C2373" t="s">
        <v>13253</v>
      </c>
      <c r="D2373" t="str">
        <f t="shared" si="106"/>
        <v>South Dakota</v>
      </c>
      <c r="E2373" t="str">
        <f t="shared" si="107"/>
        <v xml:space="preserve">Butte </v>
      </c>
      <c r="F2373" t="s">
        <v>14970</v>
      </c>
      <c r="G2373" t="s">
        <v>14823</v>
      </c>
      <c r="H2373" s="4" t="s">
        <v>8243</v>
      </c>
      <c r="I2373" s="1">
        <v>10110</v>
      </c>
      <c r="J2373" s="1">
        <v>10110</v>
      </c>
      <c r="K2373" s="1">
        <v>10129</v>
      </c>
      <c r="L2373" s="1">
        <v>10318</v>
      </c>
      <c r="M2373" s="1">
        <v>10244</v>
      </c>
      <c r="N2373" s="1">
        <v>10319</v>
      </c>
      <c r="O2373" s="1">
        <v>10309</v>
      </c>
      <c r="P2373" s="1">
        <v>10263</v>
      </c>
      <c r="Q2373" s="1">
        <v>10205</v>
      </c>
      <c r="T2373"/>
    </row>
    <row r="2374" spans="1:20" x14ac:dyDescent="0.15">
      <c r="A2374" t="s">
        <v>13254</v>
      </c>
      <c r="B2374">
        <v>46021</v>
      </c>
      <c r="C2374" t="s">
        <v>13255</v>
      </c>
      <c r="D2374" t="str">
        <f t="shared" si="106"/>
        <v>South Dakota</v>
      </c>
      <c r="E2374" t="str">
        <f t="shared" si="107"/>
        <v xml:space="preserve">Campbell </v>
      </c>
      <c r="F2374" t="s">
        <v>15500</v>
      </c>
      <c r="G2374" t="s">
        <v>14823</v>
      </c>
      <c r="H2374" s="4" t="s">
        <v>8221</v>
      </c>
      <c r="I2374" s="1">
        <v>1466</v>
      </c>
      <c r="J2374" s="1">
        <v>1466</v>
      </c>
      <c r="K2374" s="1">
        <v>1472</v>
      </c>
      <c r="L2374" s="1">
        <v>1416</v>
      </c>
      <c r="M2374" s="1">
        <v>1389</v>
      </c>
      <c r="N2374" s="1">
        <v>1344</v>
      </c>
      <c r="O2374" s="1">
        <v>1379</v>
      </c>
      <c r="P2374" s="1">
        <v>1404</v>
      </c>
      <c r="Q2374" s="1">
        <v>1378</v>
      </c>
      <c r="T2374"/>
    </row>
    <row r="2375" spans="1:20" x14ac:dyDescent="0.15">
      <c r="A2375" t="s">
        <v>13256</v>
      </c>
      <c r="B2375">
        <v>46023</v>
      </c>
      <c r="C2375" t="s">
        <v>13257</v>
      </c>
      <c r="D2375" t="str">
        <f t="shared" si="106"/>
        <v>South Dakota</v>
      </c>
      <c r="E2375" t="str">
        <f t="shared" si="107"/>
        <v xml:space="preserve">Charles Mix </v>
      </c>
      <c r="F2375" t="s">
        <v>16191</v>
      </c>
      <c r="G2375" t="s">
        <v>14823</v>
      </c>
      <c r="H2375" s="4" t="s">
        <v>8221</v>
      </c>
      <c r="I2375" s="1">
        <v>9129</v>
      </c>
      <c r="J2375" s="1">
        <v>9129</v>
      </c>
      <c r="K2375" s="1">
        <v>9137</v>
      </c>
      <c r="L2375" s="1">
        <v>9185</v>
      </c>
      <c r="M2375" s="1">
        <v>9202</v>
      </c>
      <c r="N2375" s="1">
        <v>9186</v>
      </c>
      <c r="O2375" s="1">
        <v>9226</v>
      </c>
      <c r="P2375" s="1">
        <v>9374</v>
      </c>
      <c r="Q2375" s="1">
        <v>9396</v>
      </c>
      <c r="T2375"/>
    </row>
    <row r="2376" spans="1:20" x14ac:dyDescent="0.15">
      <c r="A2376" t="s">
        <v>13258</v>
      </c>
      <c r="B2376">
        <v>46025</v>
      </c>
      <c r="C2376" t="s">
        <v>13259</v>
      </c>
      <c r="D2376" t="str">
        <f t="shared" si="106"/>
        <v>South Dakota</v>
      </c>
      <c r="E2376" t="str">
        <f t="shared" si="107"/>
        <v xml:space="preserve">Clark </v>
      </c>
      <c r="F2376" t="s">
        <v>14918</v>
      </c>
      <c r="G2376" t="s">
        <v>14823</v>
      </c>
      <c r="H2376" s="4" t="s">
        <v>8221</v>
      </c>
      <c r="I2376" s="1">
        <v>3691</v>
      </c>
      <c r="J2376" s="1">
        <v>3691</v>
      </c>
      <c r="K2376" s="1">
        <v>3695</v>
      </c>
      <c r="L2376" s="1">
        <v>3596</v>
      </c>
      <c r="M2376" s="1">
        <v>3587</v>
      </c>
      <c r="N2376" s="1">
        <v>3633</v>
      </c>
      <c r="O2376" s="1">
        <v>3656</v>
      </c>
      <c r="P2376" s="1">
        <v>3665</v>
      </c>
      <c r="Q2376" s="1">
        <v>3656</v>
      </c>
      <c r="T2376"/>
    </row>
    <row r="2377" spans="1:20" x14ac:dyDescent="0.15">
      <c r="A2377" t="s">
        <v>13260</v>
      </c>
      <c r="B2377">
        <v>46027</v>
      </c>
      <c r="C2377" t="s">
        <v>13261</v>
      </c>
      <c r="D2377" t="str">
        <f t="shared" si="106"/>
        <v>South Dakota</v>
      </c>
      <c r="E2377" t="str">
        <f t="shared" si="107"/>
        <v xml:space="preserve">Clay </v>
      </c>
      <c r="F2377" t="s">
        <v>14842</v>
      </c>
      <c r="G2377" t="s">
        <v>14823</v>
      </c>
      <c r="H2377" s="4" t="s">
        <v>8221</v>
      </c>
      <c r="I2377" s="1">
        <v>13864</v>
      </c>
      <c r="J2377" s="1">
        <v>13868</v>
      </c>
      <c r="K2377" s="1">
        <v>13840</v>
      </c>
      <c r="L2377" s="1">
        <v>14033</v>
      </c>
      <c r="M2377" s="1">
        <v>14125</v>
      </c>
      <c r="N2377" s="1">
        <v>13983</v>
      </c>
      <c r="O2377" s="1">
        <v>13998</v>
      </c>
      <c r="P2377" s="1">
        <v>13951</v>
      </c>
      <c r="Q2377" s="1">
        <v>14086</v>
      </c>
      <c r="T2377"/>
    </row>
    <row r="2378" spans="1:20" x14ac:dyDescent="0.15">
      <c r="A2378" t="s">
        <v>13262</v>
      </c>
      <c r="B2378">
        <v>46029</v>
      </c>
      <c r="C2378" t="s">
        <v>13263</v>
      </c>
      <c r="D2378" t="str">
        <f t="shared" si="106"/>
        <v>South Dakota</v>
      </c>
      <c r="E2378" t="str">
        <f t="shared" si="107"/>
        <v xml:space="preserve">Codington </v>
      </c>
      <c r="F2378" t="s">
        <v>16192</v>
      </c>
      <c r="G2378" t="s">
        <v>14823</v>
      </c>
      <c r="H2378" s="4" t="s">
        <v>8221</v>
      </c>
      <c r="I2378" s="1">
        <v>27227</v>
      </c>
      <c r="J2378" s="1">
        <v>27227</v>
      </c>
      <c r="K2378" s="1">
        <v>27220</v>
      </c>
      <c r="L2378" s="1">
        <v>27418</v>
      </c>
      <c r="M2378" s="1">
        <v>27607</v>
      </c>
      <c r="N2378" s="1">
        <v>27867</v>
      </c>
      <c r="O2378" s="1">
        <v>27980</v>
      </c>
      <c r="P2378" s="1">
        <v>27913</v>
      </c>
      <c r="Q2378" s="1">
        <v>28063</v>
      </c>
      <c r="T2378"/>
    </row>
    <row r="2379" spans="1:20" x14ac:dyDescent="0.15">
      <c r="A2379" t="s">
        <v>13264</v>
      </c>
      <c r="B2379">
        <v>46031</v>
      </c>
      <c r="C2379" t="s">
        <v>13265</v>
      </c>
      <c r="D2379" t="str">
        <f t="shared" si="106"/>
        <v>South Dakota</v>
      </c>
      <c r="E2379" t="str">
        <f t="shared" si="107"/>
        <v xml:space="preserve">Corson </v>
      </c>
      <c r="F2379" t="s">
        <v>16193</v>
      </c>
      <c r="G2379" t="s">
        <v>14823</v>
      </c>
      <c r="H2379" s="30" t="s">
        <v>8221</v>
      </c>
      <c r="I2379" s="1">
        <v>4050</v>
      </c>
      <c r="J2379" s="1">
        <v>4048</v>
      </c>
      <c r="K2379" s="1">
        <v>4067</v>
      </c>
      <c r="L2379" s="1">
        <v>4050</v>
      </c>
      <c r="M2379" s="1">
        <v>4085</v>
      </c>
      <c r="N2379" s="1">
        <v>4227</v>
      </c>
      <c r="O2379" s="1">
        <v>4195</v>
      </c>
      <c r="P2379" s="1">
        <v>4213</v>
      </c>
      <c r="Q2379" s="1">
        <v>4132</v>
      </c>
      <c r="T2379"/>
    </row>
    <row r="2380" spans="1:20" x14ac:dyDescent="0.15">
      <c r="A2380" t="s">
        <v>13266</v>
      </c>
      <c r="B2380">
        <v>46033</v>
      </c>
      <c r="C2380" t="s">
        <v>13267</v>
      </c>
      <c r="D2380" t="str">
        <f t="shared" si="106"/>
        <v>South Dakota</v>
      </c>
      <c r="E2380" t="str">
        <f t="shared" si="107"/>
        <v xml:space="preserve">Custer </v>
      </c>
      <c r="F2380" t="s">
        <v>15037</v>
      </c>
      <c r="G2380" t="s">
        <v>14823</v>
      </c>
      <c r="H2380" s="4" t="s">
        <v>8243</v>
      </c>
      <c r="I2380" s="1">
        <v>8216</v>
      </c>
      <c r="J2380" s="1">
        <v>8216</v>
      </c>
      <c r="K2380" s="1">
        <v>8270</v>
      </c>
      <c r="L2380" s="1">
        <v>8340</v>
      </c>
      <c r="M2380" s="1">
        <v>8319</v>
      </c>
      <c r="N2380" s="1">
        <v>8423</v>
      </c>
      <c r="O2380" s="1">
        <v>8448</v>
      </c>
      <c r="P2380" s="1">
        <v>8450</v>
      </c>
      <c r="Q2380" s="1">
        <v>8596</v>
      </c>
      <c r="T2380"/>
    </row>
    <row r="2381" spans="1:20" x14ac:dyDescent="0.15">
      <c r="A2381" t="s">
        <v>13268</v>
      </c>
      <c r="B2381">
        <v>46035</v>
      </c>
      <c r="C2381" t="s">
        <v>13269</v>
      </c>
      <c r="D2381" t="str">
        <f t="shared" si="106"/>
        <v>South Dakota</v>
      </c>
      <c r="E2381" t="str">
        <f t="shared" si="107"/>
        <v xml:space="preserve">Davison </v>
      </c>
      <c r="F2381" t="s">
        <v>16194</v>
      </c>
      <c r="G2381" t="s">
        <v>14823</v>
      </c>
      <c r="H2381" s="4" t="s">
        <v>8221</v>
      </c>
      <c r="I2381" s="1">
        <v>19504</v>
      </c>
      <c r="J2381" s="1">
        <v>19504</v>
      </c>
      <c r="K2381" s="1">
        <v>19506</v>
      </c>
      <c r="L2381" s="1">
        <v>19606</v>
      </c>
      <c r="M2381" s="1">
        <v>19788</v>
      </c>
      <c r="N2381" s="1">
        <v>19803</v>
      </c>
      <c r="O2381" s="1">
        <v>19833</v>
      </c>
      <c r="P2381" s="1">
        <v>19791</v>
      </c>
      <c r="Q2381" s="1">
        <v>19903</v>
      </c>
      <c r="T2381"/>
    </row>
    <row r="2382" spans="1:20" x14ac:dyDescent="0.15">
      <c r="A2382" t="s">
        <v>13270</v>
      </c>
      <c r="B2382">
        <v>46037</v>
      </c>
      <c r="C2382" t="s">
        <v>13271</v>
      </c>
      <c r="D2382" t="str">
        <f t="shared" si="106"/>
        <v>South Dakota</v>
      </c>
      <c r="E2382" t="str">
        <f t="shared" si="107"/>
        <v xml:space="preserve">Day </v>
      </c>
      <c r="F2382" t="s">
        <v>16195</v>
      </c>
      <c r="G2382" t="s">
        <v>14823</v>
      </c>
      <c r="H2382" s="4" t="s">
        <v>8221</v>
      </c>
      <c r="I2382" s="1">
        <v>5710</v>
      </c>
      <c r="J2382" s="1">
        <v>5710</v>
      </c>
      <c r="K2382" s="1">
        <v>5716</v>
      </c>
      <c r="L2382" s="1">
        <v>5765</v>
      </c>
      <c r="M2382" s="1">
        <v>5632</v>
      </c>
      <c r="N2382" s="1">
        <v>5614</v>
      </c>
      <c r="O2382" s="1">
        <v>5560</v>
      </c>
      <c r="P2382" s="1">
        <v>5564</v>
      </c>
      <c r="Q2382" s="1">
        <v>5571</v>
      </c>
      <c r="T2382"/>
    </row>
    <row r="2383" spans="1:20" x14ac:dyDescent="0.15">
      <c r="A2383" t="s">
        <v>13272</v>
      </c>
      <c r="B2383">
        <v>46039</v>
      </c>
      <c r="C2383" t="s">
        <v>13273</v>
      </c>
      <c r="D2383" t="str">
        <f t="shared" si="106"/>
        <v>South Dakota</v>
      </c>
      <c r="E2383" t="str">
        <f t="shared" si="107"/>
        <v xml:space="preserve">Deuel </v>
      </c>
      <c r="F2383" t="s">
        <v>15824</v>
      </c>
      <c r="G2383" t="s">
        <v>14823</v>
      </c>
      <c r="H2383" s="4" t="s">
        <v>8221</v>
      </c>
      <c r="I2383" s="1">
        <v>4364</v>
      </c>
      <c r="J2383" s="1">
        <v>4364</v>
      </c>
      <c r="K2383" s="1">
        <v>4349</v>
      </c>
      <c r="L2383" s="1">
        <v>4369</v>
      </c>
      <c r="M2383" s="1">
        <v>4371</v>
      </c>
      <c r="N2383" s="1">
        <v>4304</v>
      </c>
      <c r="O2383" s="1">
        <v>4318</v>
      </c>
      <c r="P2383" s="1">
        <v>4319</v>
      </c>
      <c r="Q2383" s="1">
        <v>4231</v>
      </c>
      <c r="T2383"/>
    </row>
    <row r="2384" spans="1:20" x14ac:dyDescent="0.15">
      <c r="A2384" t="s">
        <v>13274</v>
      </c>
      <c r="B2384">
        <v>46041</v>
      </c>
      <c r="C2384" t="s">
        <v>13275</v>
      </c>
      <c r="D2384" t="str">
        <f t="shared" si="106"/>
        <v>South Dakota</v>
      </c>
      <c r="E2384" t="str">
        <f t="shared" si="107"/>
        <v xml:space="preserve">Dewey </v>
      </c>
      <c r="F2384" t="s">
        <v>16077</v>
      </c>
      <c r="G2384" t="s">
        <v>14823</v>
      </c>
      <c r="H2384" s="30" t="s">
        <v>8221</v>
      </c>
      <c r="I2384" s="1">
        <v>5301</v>
      </c>
      <c r="J2384" s="1">
        <v>5303</v>
      </c>
      <c r="K2384" s="1">
        <v>5328</v>
      </c>
      <c r="L2384" s="1">
        <v>5409</v>
      </c>
      <c r="M2384" s="1">
        <v>5545</v>
      </c>
      <c r="N2384" s="1">
        <v>5592</v>
      </c>
      <c r="O2384" s="1">
        <v>5680</v>
      </c>
      <c r="P2384" s="1">
        <v>5701</v>
      </c>
      <c r="Q2384" s="1">
        <v>5742</v>
      </c>
      <c r="T2384"/>
    </row>
    <row r="2385" spans="1:20" x14ac:dyDescent="0.15">
      <c r="A2385" t="s">
        <v>13276</v>
      </c>
      <c r="B2385">
        <v>46043</v>
      </c>
      <c r="C2385" t="s">
        <v>13277</v>
      </c>
      <c r="D2385" t="str">
        <f t="shared" si="106"/>
        <v>South Dakota</v>
      </c>
      <c r="E2385" t="str">
        <f t="shared" si="107"/>
        <v xml:space="preserve">Douglas </v>
      </c>
      <c r="F2385" t="s">
        <v>15041</v>
      </c>
      <c r="G2385" t="s">
        <v>14823</v>
      </c>
      <c r="H2385" s="4" t="s">
        <v>8221</v>
      </c>
      <c r="I2385" s="1">
        <v>3002</v>
      </c>
      <c r="J2385" s="1">
        <v>3002</v>
      </c>
      <c r="K2385" s="1">
        <v>2986</v>
      </c>
      <c r="L2385" s="1">
        <v>2985</v>
      </c>
      <c r="M2385" s="1">
        <v>2961</v>
      </c>
      <c r="N2385" s="1">
        <v>2994</v>
      </c>
      <c r="O2385" s="1">
        <v>2944</v>
      </c>
      <c r="P2385" s="1">
        <v>2976</v>
      </c>
      <c r="Q2385" s="1">
        <v>2932</v>
      </c>
      <c r="T2385"/>
    </row>
    <row r="2386" spans="1:20" x14ac:dyDescent="0.15">
      <c r="A2386" t="s">
        <v>13278</v>
      </c>
      <c r="B2386">
        <v>46045</v>
      </c>
      <c r="C2386" t="s">
        <v>13279</v>
      </c>
      <c r="D2386" t="str">
        <f t="shared" si="106"/>
        <v>South Dakota</v>
      </c>
      <c r="E2386" t="str">
        <f t="shared" si="107"/>
        <v xml:space="preserve">Edmunds </v>
      </c>
      <c r="F2386" t="s">
        <v>16196</v>
      </c>
      <c r="G2386" t="s">
        <v>14823</v>
      </c>
      <c r="H2386" s="4" t="s">
        <v>8221</v>
      </c>
      <c r="I2386" s="1">
        <v>4071</v>
      </c>
      <c r="J2386" s="1">
        <v>4071</v>
      </c>
      <c r="K2386" s="1">
        <v>4072</v>
      </c>
      <c r="L2386" s="1">
        <v>4060</v>
      </c>
      <c r="M2386" s="1">
        <v>4027</v>
      </c>
      <c r="N2386" s="1">
        <v>4032</v>
      </c>
      <c r="O2386" s="1">
        <v>3981</v>
      </c>
      <c r="P2386" s="1">
        <v>4009</v>
      </c>
      <c r="Q2386" s="1">
        <v>3952</v>
      </c>
      <c r="T2386"/>
    </row>
    <row r="2387" spans="1:20" x14ac:dyDescent="0.15">
      <c r="A2387" t="s">
        <v>13280</v>
      </c>
      <c r="B2387">
        <v>46047</v>
      </c>
      <c r="C2387" t="s">
        <v>13281</v>
      </c>
      <c r="D2387" t="str">
        <f t="shared" si="106"/>
        <v>South Dakota</v>
      </c>
      <c r="E2387" t="str">
        <f t="shared" si="107"/>
        <v xml:space="preserve">Fall River </v>
      </c>
      <c r="F2387" t="s">
        <v>16197</v>
      </c>
      <c r="G2387" t="s">
        <v>14823</v>
      </c>
      <c r="H2387" s="4" t="s">
        <v>8243</v>
      </c>
      <c r="I2387" s="1">
        <v>7094</v>
      </c>
      <c r="J2387" s="1">
        <v>7094</v>
      </c>
      <c r="K2387" s="1">
        <v>7111</v>
      </c>
      <c r="L2387" s="1">
        <v>6981</v>
      </c>
      <c r="M2387" s="1">
        <v>6989</v>
      </c>
      <c r="N2387" s="1">
        <v>6830</v>
      </c>
      <c r="O2387" s="1">
        <v>6864</v>
      </c>
      <c r="P2387" s="1">
        <v>6838</v>
      </c>
      <c r="Q2387" s="1">
        <v>6849</v>
      </c>
      <c r="T2387"/>
    </row>
    <row r="2388" spans="1:20" x14ac:dyDescent="0.15">
      <c r="A2388" t="s">
        <v>13282</v>
      </c>
      <c r="B2388">
        <v>46049</v>
      </c>
      <c r="C2388" t="s">
        <v>13283</v>
      </c>
      <c r="D2388" t="str">
        <f t="shared" si="106"/>
        <v>South Dakota</v>
      </c>
      <c r="E2388" t="str">
        <f t="shared" si="107"/>
        <v xml:space="preserve">Faulk </v>
      </c>
      <c r="F2388" t="s">
        <v>16198</v>
      </c>
      <c r="G2388" t="s">
        <v>14823</v>
      </c>
      <c r="H2388" s="4" t="s">
        <v>8221</v>
      </c>
      <c r="I2388" s="1">
        <v>2364</v>
      </c>
      <c r="J2388" s="1">
        <v>2364</v>
      </c>
      <c r="K2388" s="1">
        <v>2365</v>
      </c>
      <c r="L2388" s="1">
        <v>2374</v>
      </c>
      <c r="M2388" s="1">
        <v>2371</v>
      </c>
      <c r="N2388" s="1">
        <v>2370</v>
      </c>
      <c r="O2388" s="1">
        <v>2342</v>
      </c>
      <c r="P2388" s="1">
        <v>2334</v>
      </c>
      <c r="Q2388" s="1">
        <v>2354</v>
      </c>
      <c r="T2388"/>
    </row>
    <row r="2389" spans="1:20" x14ac:dyDescent="0.15">
      <c r="A2389" t="s">
        <v>13284</v>
      </c>
      <c r="B2389">
        <v>46051</v>
      </c>
      <c r="C2389" t="s">
        <v>13285</v>
      </c>
      <c r="D2389" t="str">
        <f t="shared" si="106"/>
        <v>South Dakota</v>
      </c>
      <c r="E2389" t="str">
        <f t="shared" si="107"/>
        <v xml:space="preserve">Grant </v>
      </c>
      <c r="F2389" t="s">
        <v>14931</v>
      </c>
      <c r="G2389" t="s">
        <v>14823</v>
      </c>
      <c r="H2389" s="4" t="s">
        <v>8221</v>
      </c>
      <c r="I2389" s="1">
        <v>7356</v>
      </c>
      <c r="J2389" s="1">
        <v>7356</v>
      </c>
      <c r="K2389" s="1">
        <v>7346</v>
      </c>
      <c r="L2389" s="1">
        <v>7253</v>
      </c>
      <c r="M2389" s="1">
        <v>7257</v>
      </c>
      <c r="N2389" s="1">
        <v>7261</v>
      </c>
      <c r="O2389" s="1">
        <v>7199</v>
      </c>
      <c r="P2389" s="1">
        <v>7111</v>
      </c>
      <c r="Q2389" s="1">
        <v>7148</v>
      </c>
      <c r="T2389"/>
    </row>
    <row r="2390" spans="1:20" x14ac:dyDescent="0.15">
      <c r="A2390" t="s">
        <v>13286</v>
      </c>
      <c r="B2390">
        <v>46053</v>
      </c>
      <c r="C2390" t="s">
        <v>13287</v>
      </c>
      <c r="D2390" t="str">
        <f t="shared" si="106"/>
        <v>South Dakota</v>
      </c>
      <c r="E2390" t="str">
        <f t="shared" si="107"/>
        <v xml:space="preserve">Gregory </v>
      </c>
      <c r="F2390" t="s">
        <v>16199</v>
      </c>
      <c r="G2390" t="s">
        <v>14823</v>
      </c>
      <c r="H2390" s="30" t="s">
        <v>8221</v>
      </c>
      <c r="I2390" s="1">
        <v>4271</v>
      </c>
      <c r="J2390" s="1">
        <v>4271</v>
      </c>
      <c r="K2390" s="1">
        <v>4263</v>
      </c>
      <c r="L2390" s="1">
        <v>4227</v>
      </c>
      <c r="M2390" s="1">
        <v>4256</v>
      </c>
      <c r="N2390" s="1">
        <v>4237</v>
      </c>
      <c r="O2390" s="1">
        <v>4223</v>
      </c>
      <c r="P2390" s="1">
        <v>4198</v>
      </c>
      <c r="Q2390" s="1">
        <v>4171</v>
      </c>
      <c r="T2390"/>
    </row>
    <row r="2391" spans="1:20" x14ac:dyDescent="0.15">
      <c r="A2391" t="s">
        <v>13288</v>
      </c>
      <c r="B2391">
        <v>46055</v>
      </c>
      <c r="C2391" t="s">
        <v>13289</v>
      </c>
      <c r="D2391" t="str">
        <f t="shared" si="106"/>
        <v>South Dakota</v>
      </c>
      <c r="E2391" t="str">
        <f t="shared" si="107"/>
        <v xml:space="preserve">Haakon </v>
      </c>
      <c r="F2391" t="s">
        <v>16200</v>
      </c>
      <c r="G2391" t="s">
        <v>14823</v>
      </c>
      <c r="H2391" s="25" t="s">
        <v>8221</v>
      </c>
      <c r="I2391" s="1">
        <v>1937</v>
      </c>
      <c r="J2391" s="1">
        <v>1937</v>
      </c>
      <c r="K2391" s="1">
        <v>1923</v>
      </c>
      <c r="L2391" s="1">
        <v>1913</v>
      </c>
      <c r="M2391" s="1">
        <v>1913</v>
      </c>
      <c r="N2391" s="1">
        <v>1888</v>
      </c>
      <c r="O2391" s="1">
        <v>1847</v>
      </c>
      <c r="P2391" s="1">
        <v>1859</v>
      </c>
      <c r="Q2391" s="1">
        <v>1892</v>
      </c>
      <c r="T2391"/>
    </row>
    <row r="2392" spans="1:20" x14ac:dyDescent="0.15">
      <c r="A2392" t="s">
        <v>13290</v>
      </c>
      <c r="B2392">
        <v>46057</v>
      </c>
      <c r="C2392" t="s">
        <v>13291</v>
      </c>
      <c r="D2392" t="str">
        <f t="shared" si="106"/>
        <v>South Dakota</v>
      </c>
      <c r="E2392" t="str">
        <f t="shared" si="107"/>
        <v xml:space="preserve">Hamlin </v>
      </c>
      <c r="F2392" t="s">
        <v>16201</v>
      </c>
      <c r="G2392" t="s">
        <v>14823</v>
      </c>
      <c r="H2392" s="4" t="s">
        <v>8221</v>
      </c>
      <c r="I2392" s="1">
        <v>5903</v>
      </c>
      <c r="J2392" s="1">
        <v>5903</v>
      </c>
      <c r="K2392" s="1">
        <v>5927</v>
      </c>
      <c r="L2392" s="1">
        <v>5967</v>
      </c>
      <c r="M2392" s="1">
        <v>5954</v>
      </c>
      <c r="N2392" s="1">
        <v>5951</v>
      </c>
      <c r="O2392" s="1">
        <v>5994</v>
      </c>
      <c r="P2392" s="1">
        <v>6046</v>
      </c>
      <c r="Q2392" s="1">
        <v>6028</v>
      </c>
      <c r="T2392"/>
    </row>
    <row r="2393" spans="1:20" x14ac:dyDescent="0.15">
      <c r="A2393" t="s">
        <v>13292</v>
      </c>
      <c r="B2393">
        <v>46059</v>
      </c>
      <c r="C2393" t="s">
        <v>13293</v>
      </c>
      <c r="D2393" t="str">
        <f t="shared" si="106"/>
        <v>South Dakota</v>
      </c>
      <c r="E2393" t="str">
        <f t="shared" si="107"/>
        <v xml:space="preserve">Hand </v>
      </c>
      <c r="F2393" t="s">
        <v>16202</v>
      </c>
      <c r="G2393" t="s">
        <v>14823</v>
      </c>
      <c r="H2393" s="4" t="s">
        <v>8221</v>
      </c>
      <c r="I2393" s="1">
        <v>3431</v>
      </c>
      <c r="J2393" s="1">
        <v>3431</v>
      </c>
      <c r="K2393" s="1">
        <v>3432</v>
      </c>
      <c r="L2393" s="1">
        <v>3442</v>
      </c>
      <c r="M2393" s="1">
        <v>3390</v>
      </c>
      <c r="N2393" s="1">
        <v>3402</v>
      </c>
      <c r="O2393" s="1">
        <v>3351</v>
      </c>
      <c r="P2393" s="1">
        <v>3331</v>
      </c>
      <c r="Q2393" s="1">
        <v>3319</v>
      </c>
      <c r="T2393"/>
    </row>
    <row r="2394" spans="1:20" x14ac:dyDescent="0.15">
      <c r="A2394" t="s">
        <v>13294</v>
      </c>
      <c r="B2394">
        <v>46061</v>
      </c>
      <c r="C2394" t="s">
        <v>13295</v>
      </c>
      <c r="D2394" t="str">
        <f t="shared" si="106"/>
        <v>South Dakota</v>
      </c>
      <c r="E2394" t="str">
        <f t="shared" si="107"/>
        <v xml:space="preserve">Hanson </v>
      </c>
      <c r="F2394" t="s">
        <v>16203</v>
      </c>
      <c r="G2394" t="s">
        <v>14823</v>
      </c>
      <c r="H2394" s="4" t="s">
        <v>8221</v>
      </c>
      <c r="I2394" s="1">
        <v>3331</v>
      </c>
      <c r="J2394" s="1">
        <v>3331</v>
      </c>
      <c r="K2394" s="1">
        <v>3334</v>
      </c>
      <c r="L2394" s="1">
        <v>3377</v>
      </c>
      <c r="M2394" s="1">
        <v>3382</v>
      </c>
      <c r="N2394" s="1">
        <v>3395</v>
      </c>
      <c r="O2394" s="1">
        <v>3412</v>
      </c>
      <c r="P2394" s="1">
        <v>3388</v>
      </c>
      <c r="Q2394" s="1">
        <v>3374</v>
      </c>
      <c r="T2394"/>
    </row>
    <row r="2395" spans="1:20" x14ac:dyDescent="0.15">
      <c r="A2395" t="s">
        <v>13296</v>
      </c>
      <c r="B2395">
        <v>46063</v>
      </c>
      <c r="C2395" t="s">
        <v>13297</v>
      </c>
      <c r="D2395" t="str">
        <f t="shared" si="106"/>
        <v>South Dakota</v>
      </c>
      <c r="E2395" t="str">
        <f t="shared" si="107"/>
        <v xml:space="preserve">Harding </v>
      </c>
      <c r="F2395" t="s">
        <v>15891</v>
      </c>
      <c r="G2395" t="s">
        <v>14823</v>
      </c>
      <c r="H2395" s="4" t="s">
        <v>8243</v>
      </c>
      <c r="I2395" s="1">
        <v>1255</v>
      </c>
      <c r="J2395" s="1">
        <v>1255</v>
      </c>
      <c r="K2395" s="1">
        <v>1245</v>
      </c>
      <c r="L2395" s="1">
        <v>1296</v>
      </c>
      <c r="M2395" s="1">
        <v>1318</v>
      </c>
      <c r="N2395" s="1">
        <v>1270</v>
      </c>
      <c r="O2395" s="1">
        <v>1255</v>
      </c>
      <c r="P2395" s="1">
        <v>1271</v>
      </c>
      <c r="Q2395" s="1">
        <v>1278</v>
      </c>
      <c r="T2395"/>
    </row>
    <row r="2396" spans="1:20" x14ac:dyDescent="0.15">
      <c r="A2396" t="s">
        <v>13298</v>
      </c>
      <c r="B2396">
        <v>46065</v>
      </c>
      <c r="C2396" t="s">
        <v>13299</v>
      </c>
      <c r="D2396" t="str">
        <f t="shared" si="106"/>
        <v>South Dakota</v>
      </c>
      <c r="E2396" t="str">
        <f t="shared" si="107"/>
        <v xml:space="preserve">Hughes </v>
      </c>
      <c r="F2396" t="s">
        <v>16081</v>
      </c>
      <c r="G2396" t="s">
        <v>14823</v>
      </c>
      <c r="H2396" s="4" t="s">
        <v>8221</v>
      </c>
      <c r="I2396" s="1">
        <v>17022</v>
      </c>
      <c r="J2396" s="1">
        <v>17022</v>
      </c>
      <c r="K2396" s="1">
        <v>17061</v>
      </c>
      <c r="L2396" s="1">
        <v>17283</v>
      </c>
      <c r="M2396" s="1">
        <v>17433</v>
      </c>
      <c r="N2396" s="1">
        <v>17424</v>
      </c>
      <c r="O2396" s="1">
        <v>17611</v>
      </c>
      <c r="P2396" s="1">
        <v>17521</v>
      </c>
      <c r="Q2396" s="1">
        <v>17600</v>
      </c>
      <c r="T2396"/>
    </row>
    <row r="2397" spans="1:20" x14ac:dyDescent="0.15">
      <c r="A2397" t="s">
        <v>13300</v>
      </c>
      <c r="B2397">
        <v>46067</v>
      </c>
      <c r="C2397" t="s">
        <v>13301</v>
      </c>
      <c r="D2397" t="str">
        <f t="shared" si="106"/>
        <v>South Dakota</v>
      </c>
      <c r="E2397" t="str">
        <f t="shared" si="107"/>
        <v xml:space="preserve">Hutchinson </v>
      </c>
      <c r="F2397" t="s">
        <v>16204</v>
      </c>
      <c r="G2397" t="s">
        <v>14823</v>
      </c>
      <c r="H2397" s="4" t="s">
        <v>8221</v>
      </c>
      <c r="I2397" s="1">
        <v>7343</v>
      </c>
      <c r="J2397" s="1">
        <v>7343</v>
      </c>
      <c r="K2397" s="1">
        <v>7339</v>
      </c>
      <c r="L2397" s="1">
        <v>7208</v>
      </c>
      <c r="M2397" s="1">
        <v>7223</v>
      </c>
      <c r="N2397" s="1">
        <v>7183</v>
      </c>
      <c r="O2397" s="1">
        <v>7232</v>
      </c>
      <c r="P2397" s="1">
        <v>7316</v>
      </c>
      <c r="Q2397" s="1">
        <v>7368</v>
      </c>
      <c r="T2397"/>
    </row>
    <row r="2398" spans="1:20" x14ac:dyDescent="0.15">
      <c r="A2398" t="s">
        <v>13302</v>
      </c>
      <c r="B2398">
        <v>46069</v>
      </c>
      <c r="C2398" t="s">
        <v>13303</v>
      </c>
      <c r="D2398" t="str">
        <f t="shared" si="106"/>
        <v>South Dakota</v>
      </c>
      <c r="E2398" t="str">
        <f t="shared" si="107"/>
        <v xml:space="preserve">Hyde </v>
      </c>
      <c r="F2398" t="s">
        <v>15969</v>
      </c>
      <c r="G2398" t="s">
        <v>14823</v>
      </c>
      <c r="H2398" s="4" t="s">
        <v>8221</v>
      </c>
      <c r="I2398" s="1">
        <v>1420</v>
      </c>
      <c r="J2398" s="1">
        <v>1420</v>
      </c>
      <c r="K2398" s="1">
        <v>1417</v>
      </c>
      <c r="L2398" s="1">
        <v>1397</v>
      </c>
      <c r="M2398" s="1">
        <v>1430</v>
      </c>
      <c r="N2398" s="1">
        <v>1382</v>
      </c>
      <c r="O2398" s="1">
        <v>1401</v>
      </c>
      <c r="P2398" s="1">
        <v>1397</v>
      </c>
      <c r="Q2398" s="1">
        <v>1352</v>
      </c>
      <c r="T2398"/>
    </row>
    <row r="2399" spans="1:20" x14ac:dyDescent="0.15">
      <c r="A2399" t="s">
        <v>13304</v>
      </c>
      <c r="B2399">
        <v>46071</v>
      </c>
      <c r="C2399" t="s">
        <v>13305</v>
      </c>
      <c r="D2399" t="str">
        <f t="shared" si="106"/>
        <v>South Dakota</v>
      </c>
      <c r="E2399" t="str">
        <f t="shared" si="107"/>
        <v xml:space="preserve">Jackson </v>
      </c>
      <c r="F2399" t="s">
        <v>14864</v>
      </c>
      <c r="G2399" t="s">
        <v>14823</v>
      </c>
      <c r="H2399" s="25" t="s">
        <v>8221</v>
      </c>
      <c r="I2399" s="1">
        <v>3031</v>
      </c>
      <c r="J2399" s="1">
        <v>3031</v>
      </c>
      <c r="K2399" s="1">
        <v>3046</v>
      </c>
      <c r="L2399" s="1">
        <v>3176</v>
      </c>
      <c r="M2399" s="1">
        <v>3175</v>
      </c>
      <c r="N2399" s="1">
        <v>3241</v>
      </c>
      <c r="O2399" s="1">
        <v>3285</v>
      </c>
      <c r="P2399" s="1">
        <v>3313</v>
      </c>
      <c r="Q2399" s="1">
        <v>3326</v>
      </c>
      <c r="T2399"/>
    </row>
    <row r="2400" spans="1:20" x14ac:dyDescent="0.15">
      <c r="A2400" t="s">
        <v>13306</v>
      </c>
      <c r="B2400">
        <v>46073</v>
      </c>
      <c r="C2400" t="s">
        <v>13307</v>
      </c>
      <c r="D2400" t="str">
        <f t="shared" si="106"/>
        <v>South Dakota</v>
      </c>
      <c r="E2400" t="str">
        <f t="shared" si="107"/>
        <v xml:space="preserve">Jerauld </v>
      </c>
      <c r="F2400" t="s">
        <v>16205</v>
      </c>
      <c r="G2400" t="s">
        <v>14823</v>
      </c>
      <c r="H2400" s="4" t="s">
        <v>8221</v>
      </c>
      <c r="I2400" s="1">
        <v>2071</v>
      </c>
      <c r="J2400" s="1">
        <v>2071</v>
      </c>
      <c r="K2400" s="1">
        <v>2085</v>
      </c>
      <c r="L2400" s="1">
        <v>2068</v>
      </c>
      <c r="M2400" s="1">
        <v>2040</v>
      </c>
      <c r="N2400" s="1">
        <v>2061</v>
      </c>
      <c r="O2400" s="1">
        <v>2026</v>
      </c>
      <c r="P2400" s="1">
        <v>2015</v>
      </c>
      <c r="Q2400" s="1">
        <v>2004</v>
      </c>
      <c r="T2400"/>
    </row>
    <row r="2401" spans="1:20" x14ac:dyDescent="0.15">
      <c r="A2401" t="s">
        <v>13308</v>
      </c>
      <c r="B2401">
        <v>46075</v>
      </c>
      <c r="C2401" t="s">
        <v>13309</v>
      </c>
      <c r="D2401" t="str">
        <f t="shared" si="106"/>
        <v>South Dakota</v>
      </c>
      <c r="E2401" t="str">
        <f t="shared" si="107"/>
        <v xml:space="preserve">Jones </v>
      </c>
      <c r="F2401" t="s">
        <v>15198</v>
      </c>
      <c r="G2401" t="s">
        <v>14823</v>
      </c>
      <c r="H2401" s="30" t="s">
        <v>8221</v>
      </c>
      <c r="I2401" s="1">
        <v>1006</v>
      </c>
      <c r="J2401" s="1">
        <v>1006</v>
      </c>
      <c r="K2401" s="1">
        <v>1006</v>
      </c>
      <c r="L2401" s="1">
        <v>1020</v>
      </c>
      <c r="M2401" s="1">
        <v>1007</v>
      </c>
      <c r="N2401" s="1">
        <v>987</v>
      </c>
      <c r="O2401" s="1">
        <v>961</v>
      </c>
      <c r="P2401" s="1">
        <v>920</v>
      </c>
      <c r="Q2401" s="1">
        <v>927</v>
      </c>
      <c r="T2401"/>
    </row>
    <row r="2402" spans="1:20" x14ac:dyDescent="0.15">
      <c r="A2402" t="s">
        <v>13310</v>
      </c>
      <c r="B2402">
        <v>46077</v>
      </c>
      <c r="C2402" t="s">
        <v>13311</v>
      </c>
      <c r="D2402" t="str">
        <f t="shared" si="106"/>
        <v>South Dakota</v>
      </c>
      <c r="E2402" t="str">
        <f t="shared" si="107"/>
        <v xml:space="preserve">Kingsbury </v>
      </c>
      <c r="F2402" t="s">
        <v>16206</v>
      </c>
      <c r="G2402" t="s">
        <v>14823</v>
      </c>
      <c r="H2402" s="4" t="s">
        <v>8221</v>
      </c>
      <c r="I2402" s="1">
        <v>5148</v>
      </c>
      <c r="J2402" s="1">
        <v>5148</v>
      </c>
      <c r="K2402" s="1">
        <v>5136</v>
      </c>
      <c r="L2402" s="1">
        <v>5176</v>
      </c>
      <c r="M2402" s="1">
        <v>5234</v>
      </c>
      <c r="N2402" s="1">
        <v>5078</v>
      </c>
      <c r="O2402" s="1">
        <v>5058</v>
      </c>
      <c r="P2402" s="1">
        <v>4980</v>
      </c>
      <c r="Q2402" s="1">
        <v>5001</v>
      </c>
      <c r="T2402"/>
    </row>
    <row r="2403" spans="1:20" x14ac:dyDescent="0.15">
      <c r="A2403" t="s">
        <v>13312</v>
      </c>
      <c r="B2403">
        <v>46079</v>
      </c>
      <c r="C2403" t="s">
        <v>13313</v>
      </c>
      <c r="D2403" t="str">
        <f t="shared" si="106"/>
        <v>South Dakota</v>
      </c>
      <c r="E2403" t="str">
        <f t="shared" si="107"/>
        <v xml:space="preserve">Lake </v>
      </c>
      <c r="F2403" t="s">
        <v>14983</v>
      </c>
      <c r="G2403" t="s">
        <v>14823</v>
      </c>
      <c r="H2403" s="4" t="s">
        <v>8221</v>
      </c>
      <c r="I2403" s="1">
        <v>11200</v>
      </c>
      <c r="J2403" s="1">
        <v>11200</v>
      </c>
      <c r="K2403" s="1">
        <v>11281</v>
      </c>
      <c r="L2403" s="1">
        <v>11605</v>
      </c>
      <c r="M2403" s="1">
        <v>11827</v>
      </c>
      <c r="N2403" s="1">
        <v>12045</v>
      </c>
      <c r="O2403" s="1">
        <v>12287</v>
      </c>
      <c r="P2403" s="1">
        <v>12589</v>
      </c>
      <c r="Q2403" s="1">
        <v>12909</v>
      </c>
      <c r="T2403"/>
    </row>
    <row r="2404" spans="1:20" x14ac:dyDescent="0.15">
      <c r="A2404" t="s">
        <v>13314</v>
      </c>
      <c r="B2404">
        <v>46081</v>
      </c>
      <c r="C2404" t="s">
        <v>13315</v>
      </c>
      <c r="D2404" t="str">
        <f t="shared" si="106"/>
        <v>South Dakota</v>
      </c>
      <c r="E2404" t="str">
        <f t="shared" si="107"/>
        <v xml:space="preserve">Lawrence </v>
      </c>
      <c r="F2404" t="s">
        <v>14868</v>
      </c>
      <c r="G2404" t="s">
        <v>14823</v>
      </c>
      <c r="H2404" s="4" t="s">
        <v>8243</v>
      </c>
      <c r="I2404" s="1">
        <v>24097</v>
      </c>
      <c r="J2404" s="1">
        <v>24094</v>
      </c>
      <c r="K2404" s="1">
        <v>24196</v>
      </c>
      <c r="L2404" s="1">
        <v>24338</v>
      </c>
      <c r="M2404" s="1">
        <v>24385</v>
      </c>
      <c r="N2404" s="1">
        <v>24967</v>
      </c>
      <c r="O2404" s="1">
        <v>24777</v>
      </c>
      <c r="P2404" s="1">
        <v>24886</v>
      </c>
      <c r="Q2404" s="1">
        <v>25281</v>
      </c>
      <c r="T2404"/>
    </row>
    <row r="2405" spans="1:20" x14ac:dyDescent="0.15">
      <c r="A2405" t="s">
        <v>13316</v>
      </c>
      <c r="B2405">
        <v>46083</v>
      </c>
      <c r="C2405" t="s">
        <v>13317</v>
      </c>
      <c r="D2405" t="str">
        <f t="shared" si="106"/>
        <v>South Dakota</v>
      </c>
      <c r="E2405" t="str">
        <f t="shared" si="107"/>
        <v xml:space="preserve">Lincoln </v>
      </c>
      <c r="F2405" t="s">
        <v>14939</v>
      </c>
      <c r="G2405" t="s">
        <v>14823</v>
      </c>
      <c r="H2405" s="38" t="s">
        <v>120</v>
      </c>
      <c r="I2405" s="1">
        <v>44828</v>
      </c>
      <c r="J2405" s="1">
        <v>44823</v>
      </c>
      <c r="K2405" s="1">
        <v>45181</v>
      </c>
      <c r="L2405" s="1">
        <v>46775</v>
      </c>
      <c r="M2405" s="1">
        <v>48329</v>
      </c>
      <c r="N2405" s="1">
        <v>49849</v>
      </c>
      <c r="O2405" s="1">
        <v>51507</v>
      </c>
      <c r="P2405" s="1">
        <v>52826</v>
      </c>
      <c r="Q2405" s="1">
        <v>54469</v>
      </c>
      <c r="T2405"/>
    </row>
    <row r="2406" spans="1:20" x14ac:dyDescent="0.15">
      <c r="A2406" t="s">
        <v>13318</v>
      </c>
      <c r="B2406">
        <v>46085</v>
      </c>
      <c r="C2406" t="s">
        <v>13319</v>
      </c>
      <c r="D2406" t="str">
        <f t="shared" si="106"/>
        <v>South Dakota</v>
      </c>
      <c r="E2406" t="str">
        <f t="shared" si="107"/>
        <v xml:space="preserve">Lyman </v>
      </c>
      <c r="F2406" t="s">
        <v>16207</v>
      </c>
      <c r="G2406" t="s">
        <v>14823</v>
      </c>
      <c r="H2406" s="30" t="s">
        <v>8221</v>
      </c>
      <c r="I2406" s="1">
        <v>3755</v>
      </c>
      <c r="J2406" s="1">
        <v>3755</v>
      </c>
      <c r="K2406" s="1">
        <v>3754</v>
      </c>
      <c r="L2406" s="1">
        <v>3822</v>
      </c>
      <c r="M2406" s="1">
        <v>3781</v>
      </c>
      <c r="N2406" s="1">
        <v>3856</v>
      </c>
      <c r="O2406" s="1">
        <v>3864</v>
      </c>
      <c r="P2406" s="1">
        <v>3880</v>
      </c>
      <c r="Q2406" s="1">
        <v>3894</v>
      </c>
      <c r="T2406"/>
    </row>
    <row r="2407" spans="1:20" x14ac:dyDescent="0.15">
      <c r="A2407" t="s">
        <v>13320</v>
      </c>
      <c r="B2407">
        <v>46087</v>
      </c>
      <c r="C2407" t="s">
        <v>13321</v>
      </c>
      <c r="D2407" t="str">
        <f t="shared" si="106"/>
        <v>South Dakota</v>
      </c>
      <c r="E2407" t="str">
        <f t="shared" si="107"/>
        <v xml:space="preserve">McCook </v>
      </c>
      <c r="F2407" t="s">
        <v>16208</v>
      </c>
      <c r="G2407" t="s">
        <v>14823</v>
      </c>
      <c r="H2407" s="4" t="s">
        <v>8221</v>
      </c>
      <c r="I2407" s="1">
        <v>5618</v>
      </c>
      <c r="J2407" s="1">
        <v>5618</v>
      </c>
      <c r="K2407" s="1">
        <v>5610</v>
      </c>
      <c r="L2407" s="1">
        <v>5570</v>
      </c>
      <c r="M2407" s="1">
        <v>5600</v>
      </c>
      <c r="N2407" s="1">
        <v>5647</v>
      </c>
      <c r="O2407" s="1">
        <v>5631</v>
      </c>
      <c r="P2407" s="1">
        <v>5575</v>
      </c>
      <c r="Q2407" s="1">
        <v>5625</v>
      </c>
      <c r="T2407"/>
    </row>
    <row r="2408" spans="1:20" x14ac:dyDescent="0.15">
      <c r="A2408" t="s">
        <v>13322</v>
      </c>
      <c r="B2408">
        <v>46089</v>
      </c>
      <c r="C2408" t="s">
        <v>13323</v>
      </c>
      <c r="D2408" t="str">
        <f t="shared" si="106"/>
        <v>South Dakota</v>
      </c>
      <c r="E2408" t="str">
        <f t="shared" si="107"/>
        <v xml:space="preserve">McPherson </v>
      </c>
      <c r="F2408" t="s">
        <v>15452</v>
      </c>
      <c r="G2408" t="s">
        <v>14823</v>
      </c>
      <c r="H2408" s="4" t="s">
        <v>8221</v>
      </c>
      <c r="I2408" s="1">
        <v>2459</v>
      </c>
      <c r="J2408" s="1">
        <v>2459</v>
      </c>
      <c r="K2408" s="1">
        <v>2453</v>
      </c>
      <c r="L2408" s="1">
        <v>2445</v>
      </c>
      <c r="M2408" s="1">
        <v>2428</v>
      </c>
      <c r="N2408" s="1">
        <v>2441</v>
      </c>
      <c r="O2408" s="1">
        <v>2418</v>
      </c>
      <c r="P2408" s="1">
        <v>2404</v>
      </c>
      <c r="Q2408" s="1">
        <v>2438</v>
      </c>
      <c r="T2408"/>
    </row>
    <row r="2409" spans="1:20" x14ac:dyDescent="0.15">
      <c r="A2409" t="s">
        <v>13324</v>
      </c>
      <c r="B2409">
        <v>46091</v>
      </c>
      <c r="C2409" t="s">
        <v>13325</v>
      </c>
      <c r="D2409" t="str">
        <f t="shared" si="106"/>
        <v>South Dakota</v>
      </c>
      <c r="E2409" t="str">
        <f t="shared" si="107"/>
        <v xml:space="preserve">Marshall </v>
      </c>
      <c r="F2409" t="s">
        <v>14876</v>
      </c>
      <c r="G2409" t="s">
        <v>14823</v>
      </c>
      <c r="H2409" s="4" t="s">
        <v>8221</v>
      </c>
      <c r="I2409" s="1">
        <v>4656</v>
      </c>
      <c r="J2409" s="1">
        <v>4656</v>
      </c>
      <c r="K2409" s="1">
        <v>4645</v>
      </c>
      <c r="L2409" s="1">
        <v>4622</v>
      </c>
      <c r="M2409" s="1">
        <v>4662</v>
      </c>
      <c r="N2409" s="1">
        <v>4761</v>
      </c>
      <c r="O2409" s="1">
        <v>4705</v>
      </c>
      <c r="P2409" s="1">
        <v>4787</v>
      </c>
      <c r="Q2409" s="1">
        <v>4801</v>
      </c>
      <c r="T2409"/>
    </row>
    <row r="2410" spans="1:20" x14ac:dyDescent="0.15">
      <c r="A2410" t="s">
        <v>13326</v>
      </c>
      <c r="B2410">
        <v>46093</v>
      </c>
      <c r="C2410" t="s">
        <v>13327</v>
      </c>
      <c r="D2410" t="str">
        <f t="shared" si="106"/>
        <v>South Dakota</v>
      </c>
      <c r="E2410" t="str">
        <f t="shared" si="107"/>
        <v xml:space="preserve">Meade </v>
      </c>
      <c r="F2410" t="s">
        <v>15453</v>
      </c>
      <c r="G2410" t="s">
        <v>14823</v>
      </c>
      <c r="H2410" s="4" t="s">
        <v>8243</v>
      </c>
      <c r="I2410" s="1">
        <v>25434</v>
      </c>
      <c r="J2410" s="1">
        <v>25459</v>
      </c>
      <c r="K2410" s="1">
        <v>25497</v>
      </c>
      <c r="L2410" s="1">
        <v>25583</v>
      </c>
      <c r="M2410" s="1">
        <v>25930</v>
      </c>
      <c r="N2410" s="1">
        <v>26576</v>
      </c>
      <c r="O2410" s="1">
        <v>26952</v>
      </c>
      <c r="P2410" s="1">
        <v>27048</v>
      </c>
      <c r="Q2410" s="1">
        <v>27693</v>
      </c>
      <c r="T2410"/>
    </row>
    <row r="2411" spans="1:20" x14ac:dyDescent="0.15">
      <c r="A2411" t="s">
        <v>13328</v>
      </c>
      <c r="B2411">
        <v>46095</v>
      </c>
      <c r="C2411" t="s">
        <v>13329</v>
      </c>
      <c r="D2411" t="str">
        <f t="shared" si="106"/>
        <v>South Dakota</v>
      </c>
      <c r="E2411" t="str">
        <f t="shared" si="107"/>
        <v xml:space="preserve">Mellette </v>
      </c>
      <c r="F2411" t="s">
        <v>16209</v>
      </c>
      <c r="G2411" t="s">
        <v>14823</v>
      </c>
      <c r="H2411" s="30" t="s">
        <v>8221</v>
      </c>
      <c r="I2411" s="1">
        <v>2048</v>
      </c>
      <c r="J2411" s="1">
        <v>2048</v>
      </c>
      <c r="K2411" s="1">
        <v>2035</v>
      </c>
      <c r="L2411" s="1">
        <v>2108</v>
      </c>
      <c r="M2411" s="1">
        <v>2091</v>
      </c>
      <c r="N2411" s="1">
        <v>2082</v>
      </c>
      <c r="O2411" s="1">
        <v>2092</v>
      </c>
      <c r="P2411" s="1">
        <v>2050</v>
      </c>
      <c r="Q2411" s="1">
        <v>2102</v>
      </c>
      <c r="T2411"/>
    </row>
    <row r="2412" spans="1:20" x14ac:dyDescent="0.15">
      <c r="A2412" t="s">
        <v>13330</v>
      </c>
      <c r="B2412">
        <v>46097</v>
      </c>
      <c r="C2412" t="s">
        <v>13331</v>
      </c>
      <c r="D2412" t="str">
        <f t="shared" si="106"/>
        <v>South Dakota</v>
      </c>
      <c r="E2412" t="str">
        <f t="shared" si="107"/>
        <v xml:space="preserve">Miner </v>
      </c>
      <c r="F2412" t="s">
        <v>16210</v>
      </c>
      <c r="G2412" t="s">
        <v>14823</v>
      </c>
      <c r="H2412" s="4" t="s">
        <v>8221</v>
      </c>
      <c r="I2412" s="1">
        <v>2389</v>
      </c>
      <c r="J2412" s="1">
        <v>2389</v>
      </c>
      <c r="K2412" s="1">
        <v>2377</v>
      </c>
      <c r="L2412" s="1">
        <v>2342</v>
      </c>
      <c r="M2412" s="1">
        <v>2321</v>
      </c>
      <c r="N2412" s="1">
        <v>2335</v>
      </c>
      <c r="O2412" s="1">
        <v>2313</v>
      </c>
      <c r="P2412" s="1">
        <v>2246</v>
      </c>
      <c r="Q2412" s="1">
        <v>2281</v>
      </c>
      <c r="T2412"/>
    </row>
    <row r="2413" spans="1:20" x14ac:dyDescent="0.15">
      <c r="A2413" t="s">
        <v>13332</v>
      </c>
      <c r="B2413">
        <v>46099</v>
      </c>
      <c r="C2413" t="s">
        <v>13333</v>
      </c>
      <c r="D2413" t="str">
        <f t="shared" si="106"/>
        <v>South Dakota</v>
      </c>
      <c r="E2413" t="str">
        <f t="shared" si="107"/>
        <v xml:space="preserve">Minnehaha </v>
      </c>
      <c r="F2413" t="s">
        <v>16211</v>
      </c>
      <c r="G2413" t="s">
        <v>14823</v>
      </c>
      <c r="H2413" s="38" t="s">
        <v>120</v>
      </c>
      <c r="I2413" s="1">
        <v>169468</v>
      </c>
      <c r="J2413" s="1">
        <v>169476</v>
      </c>
      <c r="K2413" s="1">
        <v>170090</v>
      </c>
      <c r="L2413" s="1">
        <v>172037</v>
      </c>
      <c r="M2413" s="1">
        <v>175494</v>
      </c>
      <c r="N2413" s="1">
        <v>179415</v>
      </c>
      <c r="O2413" s="1">
        <v>182556</v>
      </c>
      <c r="P2413" s="1">
        <v>185285</v>
      </c>
      <c r="Q2413" s="1">
        <v>187318</v>
      </c>
      <c r="T2413"/>
    </row>
    <row r="2414" spans="1:20" x14ac:dyDescent="0.15">
      <c r="A2414" t="s">
        <v>13334</v>
      </c>
      <c r="B2414">
        <v>46101</v>
      </c>
      <c r="C2414" t="s">
        <v>13335</v>
      </c>
      <c r="D2414" t="str">
        <f t="shared" si="106"/>
        <v>South Dakota</v>
      </c>
      <c r="E2414" t="str">
        <f t="shared" si="107"/>
        <v xml:space="preserve">Moody </v>
      </c>
      <c r="F2414" t="s">
        <v>16212</v>
      </c>
      <c r="G2414" t="s">
        <v>14823</v>
      </c>
      <c r="H2414" s="4" t="s">
        <v>8221</v>
      </c>
      <c r="I2414" s="1">
        <v>6486</v>
      </c>
      <c r="J2414" s="1">
        <v>6486</v>
      </c>
      <c r="K2414" s="1">
        <v>6480</v>
      </c>
      <c r="L2414" s="1">
        <v>6484</v>
      </c>
      <c r="M2414" s="1">
        <v>6457</v>
      </c>
      <c r="N2414" s="1">
        <v>6429</v>
      </c>
      <c r="O2414" s="1">
        <v>6406</v>
      </c>
      <c r="P2414" s="1">
        <v>6426</v>
      </c>
      <c r="Q2414" s="1">
        <v>6505</v>
      </c>
      <c r="T2414"/>
    </row>
    <row r="2415" spans="1:20" x14ac:dyDescent="0.15">
      <c r="A2415" t="s">
        <v>13336</v>
      </c>
      <c r="B2415">
        <v>46102</v>
      </c>
      <c r="C2415" t="s">
        <v>13337</v>
      </c>
      <c r="D2415" t="str">
        <f t="shared" si="106"/>
        <v>South Dakota</v>
      </c>
      <c r="E2415" t="str">
        <f t="shared" si="107"/>
        <v xml:space="preserve">Oglala Lakota </v>
      </c>
      <c r="F2415" t="s">
        <v>16213</v>
      </c>
      <c r="G2415" t="s">
        <v>14823</v>
      </c>
      <c r="H2415" s="4" t="s">
        <v>8243</v>
      </c>
      <c r="I2415" s="1">
        <v>13586</v>
      </c>
      <c r="J2415" s="1">
        <v>13586</v>
      </c>
      <c r="K2415" s="1">
        <v>13641</v>
      </c>
      <c r="L2415" s="1">
        <v>13914</v>
      </c>
      <c r="M2415" s="1">
        <v>14071</v>
      </c>
      <c r="N2415" s="1">
        <v>14176</v>
      </c>
      <c r="O2415" s="1">
        <v>14272</v>
      </c>
      <c r="P2415" s="1">
        <v>14383</v>
      </c>
      <c r="Q2415" s="1">
        <v>14415</v>
      </c>
      <c r="T2415"/>
    </row>
    <row r="2416" spans="1:20" x14ac:dyDescent="0.15">
      <c r="A2416" t="s">
        <v>13338</v>
      </c>
      <c r="B2416">
        <v>46103</v>
      </c>
      <c r="C2416" t="s">
        <v>13339</v>
      </c>
      <c r="D2416" t="str">
        <f t="shared" si="106"/>
        <v>South Dakota</v>
      </c>
      <c r="E2416" t="str">
        <f t="shared" si="107"/>
        <v xml:space="preserve">Pennington </v>
      </c>
      <c r="F2416" t="s">
        <v>15679</v>
      </c>
      <c r="G2416" t="s">
        <v>14823</v>
      </c>
      <c r="H2416" s="4" t="s">
        <v>8243</v>
      </c>
      <c r="I2416" s="1">
        <v>100948</v>
      </c>
      <c r="J2416" s="1">
        <v>100937</v>
      </c>
      <c r="K2416" s="1">
        <v>101295</v>
      </c>
      <c r="L2416" s="1">
        <v>102429</v>
      </c>
      <c r="M2416" s="1">
        <v>104393</v>
      </c>
      <c r="N2416" s="1">
        <v>106221</v>
      </c>
      <c r="O2416" s="1">
        <v>107945</v>
      </c>
      <c r="P2416" s="1">
        <v>108561</v>
      </c>
      <c r="Q2416" s="1">
        <v>109372</v>
      </c>
      <c r="T2416"/>
    </row>
    <row r="2417" spans="1:20" x14ac:dyDescent="0.15">
      <c r="A2417" t="s">
        <v>13340</v>
      </c>
      <c r="B2417">
        <v>46105</v>
      </c>
      <c r="C2417" t="s">
        <v>13341</v>
      </c>
      <c r="D2417" t="str">
        <f t="shared" si="106"/>
        <v>South Dakota</v>
      </c>
      <c r="E2417" t="str">
        <f t="shared" si="107"/>
        <v xml:space="preserve">Perkins </v>
      </c>
      <c r="F2417" t="s">
        <v>15846</v>
      </c>
      <c r="G2417" t="s">
        <v>14823</v>
      </c>
      <c r="H2417" s="4" t="s">
        <v>8221</v>
      </c>
      <c r="I2417" s="1">
        <v>2982</v>
      </c>
      <c r="J2417" s="1">
        <v>2982</v>
      </c>
      <c r="K2417" s="1">
        <v>2982</v>
      </c>
      <c r="L2417" s="1">
        <v>3018</v>
      </c>
      <c r="M2417" s="1">
        <v>3030</v>
      </c>
      <c r="N2417" s="1">
        <v>3040</v>
      </c>
      <c r="O2417" s="1">
        <v>3036</v>
      </c>
      <c r="P2417" s="1">
        <v>3002</v>
      </c>
      <c r="Q2417" s="1">
        <v>2983</v>
      </c>
      <c r="T2417"/>
    </row>
    <row r="2418" spans="1:20" x14ac:dyDescent="0.15">
      <c r="A2418" t="s">
        <v>13342</v>
      </c>
      <c r="B2418">
        <v>46107</v>
      </c>
      <c r="C2418" t="s">
        <v>13343</v>
      </c>
      <c r="D2418" t="str">
        <f t="shared" si="106"/>
        <v>South Dakota</v>
      </c>
      <c r="E2418" t="str">
        <f t="shared" si="107"/>
        <v xml:space="preserve">Potter </v>
      </c>
      <c r="F2418" t="s">
        <v>16150</v>
      </c>
      <c r="G2418" t="s">
        <v>14823</v>
      </c>
      <c r="H2418" s="4" t="s">
        <v>8221</v>
      </c>
      <c r="I2418" s="1">
        <v>2329</v>
      </c>
      <c r="J2418" s="1">
        <v>2329</v>
      </c>
      <c r="K2418" s="1">
        <v>2341</v>
      </c>
      <c r="L2418" s="1">
        <v>2362</v>
      </c>
      <c r="M2418" s="1">
        <v>2351</v>
      </c>
      <c r="N2418" s="1">
        <v>2368</v>
      </c>
      <c r="O2418" s="1">
        <v>2329</v>
      </c>
      <c r="P2418" s="1">
        <v>2313</v>
      </c>
      <c r="Q2418" s="1">
        <v>2299</v>
      </c>
      <c r="T2418"/>
    </row>
    <row r="2419" spans="1:20" x14ac:dyDescent="0.15">
      <c r="A2419" t="s">
        <v>13344</v>
      </c>
      <c r="B2419">
        <v>46109</v>
      </c>
      <c r="C2419" t="s">
        <v>13345</v>
      </c>
      <c r="D2419" t="str">
        <f t="shared" si="106"/>
        <v>South Dakota</v>
      </c>
      <c r="E2419" t="str">
        <f t="shared" si="107"/>
        <v xml:space="preserve">Roberts </v>
      </c>
      <c r="F2419" t="s">
        <v>16214</v>
      </c>
      <c r="G2419" t="s">
        <v>14823</v>
      </c>
      <c r="H2419" s="4" t="s">
        <v>8221</v>
      </c>
      <c r="I2419" s="1">
        <v>10149</v>
      </c>
      <c r="J2419" s="1">
        <v>10149</v>
      </c>
      <c r="K2419" s="1">
        <v>10179</v>
      </c>
      <c r="L2419" s="1">
        <v>10309</v>
      </c>
      <c r="M2419" s="1">
        <v>10341</v>
      </c>
      <c r="N2419" s="1">
        <v>10271</v>
      </c>
      <c r="O2419" s="1">
        <v>10327</v>
      </c>
      <c r="P2419" s="1">
        <v>10275</v>
      </c>
      <c r="Q2419" s="1">
        <v>10255</v>
      </c>
      <c r="T2419"/>
    </row>
    <row r="2420" spans="1:20" x14ac:dyDescent="0.15">
      <c r="A2420" t="s">
        <v>13346</v>
      </c>
      <c r="B2420">
        <v>46111</v>
      </c>
      <c r="C2420" t="s">
        <v>13347</v>
      </c>
      <c r="D2420" t="str">
        <f t="shared" si="106"/>
        <v>South Dakota</v>
      </c>
      <c r="E2420" t="str">
        <f t="shared" si="107"/>
        <v xml:space="preserve">Sanborn </v>
      </c>
      <c r="F2420" t="s">
        <v>16215</v>
      </c>
      <c r="G2420" t="s">
        <v>14823</v>
      </c>
      <c r="H2420" s="4" t="s">
        <v>8243</v>
      </c>
      <c r="I2420" s="1">
        <v>2355</v>
      </c>
      <c r="J2420" s="1">
        <v>2355</v>
      </c>
      <c r="K2420" s="1">
        <v>2356</v>
      </c>
      <c r="L2420" s="1">
        <v>2361</v>
      </c>
      <c r="M2420" s="1">
        <v>2325</v>
      </c>
      <c r="N2420" s="1">
        <v>2323</v>
      </c>
      <c r="O2420" s="1">
        <v>2338</v>
      </c>
      <c r="P2420" s="1">
        <v>2364</v>
      </c>
      <c r="Q2420" s="1">
        <v>2396</v>
      </c>
      <c r="T2420"/>
    </row>
    <row r="2421" spans="1:20" x14ac:dyDescent="0.15">
      <c r="A2421" t="s">
        <v>13348</v>
      </c>
      <c r="B2421">
        <v>46115</v>
      </c>
      <c r="C2421" t="s">
        <v>13349</v>
      </c>
      <c r="D2421" t="str">
        <f t="shared" si="106"/>
        <v>South Dakota</v>
      </c>
      <c r="E2421" t="str">
        <f t="shared" si="107"/>
        <v xml:space="preserve">Spink </v>
      </c>
      <c r="F2421" t="s">
        <v>16216</v>
      </c>
      <c r="G2421" t="s">
        <v>14823</v>
      </c>
      <c r="H2421" s="4" t="s">
        <v>8221</v>
      </c>
      <c r="I2421" s="1">
        <v>6415</v>
      </c>
      <c r="J2421" s="1">
        <v>6415</v>
      </c>
      <c r="K2421" s="1">
        <v>6410</v>
      </c>
      <c r="L2421" s="1">
        <v>6501</v>
      </c>
      <c r="M2421" s="1">
        <v>6650</v>
      </c>
      <c r="N2421" s="1">
        <v>6579</v>
      </c>
      <c r="O2421" s="1">
        <v>6567</v>
      </c>
      <c r="P2421" s="1">
        <v>6478</v>
      </c>
      <c r="Q2421" s="1">
        <v>6420</v>
      </c>
      <c r="T2421"/>
    </row>
    <row r="2422" spans="1:20" x14ac:dyDescent="0.15">
      <c r="A2422" t="s">
        <v>13350</v>
      </c>
      <c r="B2422">
        <v>46117</v>
      </c>
      <c r="C2422" t="s">
        <v>13351</v>
      </c>
      <c r="D2422" t="str">
        <f t="shared" si="106"/>
        <v>South Dakota</v>
      </c>
      <c r="E2422" t="str">
        <f t="shared" si="107"/>
        <v xml:space="preserve">Stanley </v>
      </c>
      <c r="F2422" t="s">
        <v>16217</v>
      </c>
      <c r="G2422" t="s">
        <v>14823</v>
      </c>
      <c r="H2422" s="30" t="s">
        <v>8221</v>
      </c>
      <c r="I2422" s="1">
        <v>2966</v>
      </c>
      <c r="J2422" s="1">
        <v>2966</v>
      </c>
      <c r="K2422" s="1">
        <v>2973</v>
      </c>
      <c r="L2422" s="1">
        <v>2972</v>
      </c>
      <c r="M2422" s="1">
        <v>2963</v>
      </c>
      <c r="N2422" s="1">
        <v>2956</v>
      </c>
      <c r="O2422" s="1">
        <v>2958</v>
      </c>
      <c r="P2422" s="1">
        <v>2951</v>
      </c>
      <c r="Q2422" s="1">
        <v>2993</v>
      </c>
      <c r="T2422"/>
    </row>
    <row r="2423" spans="1:20" x14ac:dyDescent="0.15">
      <c r="A2423" t="s">
        <v>13352</v>
      </c>
      <c r="B2423">
        <v>46119</v>
      </c>
      <c r="C2423" t="s">
        <v>13353</v>
      </c>
      <c r="D2423" t="str">
        <f t="shared" si="106"/>
        <v>South Dakota</v>
      </c>
      <c r="E2423" t="str">
        <f t="shared" si="107"/>
        <v xml:space="preserve">Sully </v>
      </c>
      <c r="F2423" t="s">
        <v>16218</v>
      </c>
      <c r="G2423" t="s">
        <v>14823</v>
      </c>
      <c r="H2423" s="4" t="s">
        <v>8221</v>
      </c>
      <c r="I2423" s="1">
        <v>1373</v>
      </c>
      <c r="J2423" s="1">
        <v>1373</v>
      </c>
      <c r="K2423" s="1">
        <v>1380</v>
      </c>
      <c r="L2423" s="1">
        <v>1387</v>
      </c>
      <c r="M2423" s="1">
        <v>1441</v>
      </c>
      <c r="N2423" s="1">
        <v>1451</v>
      </c>
      <c r="O2423" s="1">
        <v>1421</v>
      </c>
      <c r="P2423" s="1">
        <v>1417</v>
      </c>
      <c r="Q2423" s="1">
        <v>1421</v>
      </c>
      <c r="T2423"/>
    </row>
    <row r="2424" spans="1:20" x14ac:dyDescent="0.15">
      <c r="A2424" t="s">
        <v>13354</v>
      </c>
      <c r="B2424">
        <v>46121</v>
      </c>
      <c r="C2424" t="s">
        <v>13355</v>
      </c>
      <c r="D2424" t="str">
        <f t="shared" si="106"/>
        <v>South Dakota</v>
      </c>
      <c r="E2424" t="str">
        <f t="shared" si="107"/>
        <v xml:space="preserve">Todd </v>
      </c>
      <c r="F2424" t="s">
        <v>15539</v>
      </c>
      <c r="G2424" t="s">
        <v>14823</v>
      </c>
      <c r="H2424" s="30" t="s">
        <v>8221</v>
      </c>
      <c r="I2424" s="1">
        <v>9612</v>
      </c>
      <c r="J2424" s="1">
        <v>9612</v>
      </c>
      <c r="K2424" s="1">
        <v>9644</v>
      </c>
      <c r="L2424" s="1">
        <v>9870</v>
      </c>
      <c r="M2424" s="1">
        <v>9938</v>
      </c>
      <c r="N2424" s="1">
        <v>10019</v>
      </c>
      <c r="O2424" s="1">
        <v>9977</v>
      </c>
      <c r="P2424" s="1">
        <v>10005</v>
      </c>
      <c r="Q2424" s="1">
        <v>10155</v>
      </c>
      <c r="T2424"/>
    </row>
    <row r="2425" spans="1:20" x14ac:dyDescent="0.15">
      <c r="A2425" t="s">
        <v>13356</v>
      </c>
      <c r="B2425">
        <v>46123</v>
      </c>
      <c r="C2425" t="s">
        <v>13357</v>
      </c>
      <c r="D2425" t="str">
        <f t="shared" si="106"/>
        <v>South Dakota</v>
      </c>
      <c r="E2425" t="str">
        <f t="shared" si="107"/>
        <v xml:space="preserve">Tripp </v>
      </c>
      <c r="F2425" t="s">
        <v>16219</v>
      </c>
      <c r="G2425" t="s">
        <v>14823</v>
      </c>
      <c r="H2425" s="30" t="s">
        <v>8221</v>
      </c>
      <c r="I2425" s="1">
        <v>5644</v>
      </c>
      <c r="J2425" s="1">
        <v>5644</v>
      </c>
      <c r="K2425" s="1">
        <v>5638</v>
      </c>
      <c r="L2425" s="1">
        <v>5606</v>
      </c>
      <c r="M2425" s="1">
        <v>5485</v>
      </c>
      <c r="N2425" s="1">
        <v>5498</v>
      </c>
      <c r="O2425" s="1">
        <v>5485</v>
      </c>
      <c r="P2425" s="1">
        <v>5413</v>
      </c>
      <c r="Q2425" s="1">
        <v>5492</v>
      </c>
      <c r="T2425"/>
    </row>
    <row r="2426" spans="1:20" x14ac:dyDescent="0.15">
      <c r="A2426" t="s">
        <v>13358</v>
      </c>
      <c r="B2426">
        <v>46125</v>
      </c>
      <c r="C2426" t="s">
        <v>13359</v>
      </c>
      <c r="D2426" t="str">
        <f t="shared" si="106"/>
        <v>South Dakota</v>
      </c>
      <c r="E2426" t="str">
        <f t="shared" si="107"/>
        <v xml:space="preserve">Turner </v>
      </c>
      <c r="F2426" t="s">
        <v>15234</v>
      </c>
      <c r="G2426" t="s">
        <v>14823</v>
      </c>
      <c r="H2426" s="4" t="s">
        <v>8221</v>
      </c>
      <c r="I2426" s="1">
        <v>8347</v>
      </c>
      <c r="J2426" s="1">
        <v>8347</v>
      </c>
      <c r="K2426" s="1">
        <v>8345</v>
      </c>
      <c r="L2426" s="1">
        <v>8376</v>
      </c>
      <c r="M2426" s="1">
        <v>8330</v>
      </c>
      <c r="N2426" s="1">
        <v>8352</v>
      </c>
      <c r="O2426" s="1">
        <v>8242</v>
      </c>
      <c r="P2426" s="1">
        <v>8203</v>
      </c>
      <c r="Q2426" s="1">
        <v>8317</v>
      </c>
      <c r="T2426"/>
    </row>
    <row r="2427" spans="1:20" x14ac:dyDescent="0.15">
      <c r="A2427" t="s">
        <v>13360</v>
      </c>
      <c r="B2427">
        <v>46127</v>
      </c>
      <c r="C2427" t="s">
        <v>13361</v>
      </c>
      <c r="D2427" t="str">
        <f t="shared" si="106"/>
        <v>South Dakota</v>
      </c>
      <c r="E2427" t="str">
        <f t="shared" si="107"/>
        <v xml:space="preserve">Union </v>
      </c>
      <c r="F2427" t="s">
        <v>14962</v>
      </c>
      <c r="G2427" t="s">
        <v>14823</v>
      </c>
      <c r="H2427" s="4" t="s">
        <v>8221</v>
      </c>
      <c r="I2427" s="1">
        <v>14399</v>
      </c>
      <c r="J2427" s="1">
        <v>14399</v>
      </c>
      <c r="K2427" s="1">
        <v>14487</v>
      </c>
      <c r="L2427" s="1">
        <v>14618</v>
      </c>
      <c r="M2427" s="1">
        <v>14770</v>
      </c>
      <c r="N2427" s="1">
        <v>14726</v>
      </c>
      <c r="O2427" s="1">
        <v>14947</v>
      </c>
      <c r="P2427" s="1">
        <v>14831</v>
      </c>
      <c r="Q2427" s="1">
        <v>14934</v>
      </c>
      <c r="T2427"/>
    </row>
    <row r="2428" spans="1:20" x14ac:dyDescent="0.15">
      <c r="A2428" t="s">
        <v>13362</v>
      </c>
      <c r="B2428">
        <v>46129</v>
      </c>
      <c r="C2428" t="s">
        <v>13363</v>
      </c>
      <c r="D2428" t="str">
        <f t="shared" si="106"/>
        <v>South Dakota</v>
      </c>
      <c r="E2428" t="str">
        <f t="shared" si="107"/>
        <v xml:space="preserve">Walworth </v>
      </c>
      <c r="F2428" t="s">
        <v>16220</v>
      </c>
      <c r="G2428" t="s">
        <v>14823</v>
      </c>
      <c r="H2428" s="4" t="s">
        <v>8221</v>
      </c>
      <c r="I2428" s="1">
        <v>5438</v>
      </c>
      <c r="J2428" s="1">
        <v>5438</v>
      </c>
      <c r="K2428" s="1">
        <v>5449</v>
      </c>
      <c r="L2428" s="1">
        <v>5572</v>
      </c>
      <c r="M2428" s="1">
        <v>5470</v>
      </c>
      <c r="N2428" s="1">
        <v>5527</v>
      </c>
      <c r="O2428" s="1">
        <v>5561</v>
      </c>
      <c r="P2428" s="1">
        <v>5520</v>
      </c>
      <c r="Q2428" s="1">
        <v>5610</v>
      </c>
      <c r="T2428"/>
    </row>
    <row r="2429" spans="1:20" x14ac:dyDescent="0.15">
      <c r="A2429" t="s">
        <v>13364</v>
      </c>
      <c r="B2429">
        <v>46135</v>
      </c>
      <c r="C2429" t="s">
        <v>13365</v>
      </c>
      <c r="D2429" t="str">
        <f t="shared" si="106"/>
        <v>South Dakota</v>
      </c>
      <c r="E2429" t="str">
        <f t="shared" si="107"/>
        <v xml:space="preserve">Yankton </v>
      </c>
      <c r="F2429" t="s">
        <v>16221</v>
      </c>
      <c r="G2429" t="s">
        <v>14823</v>
      </c>
      <c r="H2429" s="4" t="s">
        <v>8221</v>
      </c>
      <c r="I2429" s="1">
        <v>22438</v>
      </c>
      <c r="J2429" s="1">
        <v>22438</v>
      </c>
      <c r="K2429" s="1">
        <v>22454</v>
      </c>
      <c r="L2429" s="1">
        <v>22503</v>
      </c>
      <c r="M2429" s="1">
        <v>22595</v>
      </c>
      <c r="N2429" s="1">
        <v>22676</v>
      </c>
      <c r="O2429" s="1">
        <v>22693</v>
      </c>
      <c r="P2429" s="1">
        <v>22666</v>
      </c>
      <c r="Q2429" s="1">
        <v>22616</v>
      </c>
      <c r="T2429"/>
    </row>
    <row r="2430" spans="1:20" x14ac:dyDescent="0.15">
      <c r="A2430" t="s">
        <v>13366</v>
      </c>
      <c r="B2430">
        <v>46137</v>
      </c>
      <c r="C2430" t="s">
        <v>13367</v>
      </c>
      <c r="D2430" t="str">
        <f t="shared" si="106"/>
        <v>South Dakota</v>
      </c>
      <c r="E2430" t="str">
        <f t="shared" si="107"/>
        <v xml:space="preserve">Ziebach </v>
      </c>
      <c r="F2430" t="s">
        <v>16222</v>
      </c>
      <c r="G2430" t="s">
        <v>14823</v>
      </c>
      <c r="H2430" s="25" t="s">
        <v>8221</v>
      </c>
      <c r="I2430" s="1">
        <v>2801</v>
      </c>
      <c r="J2430" s="1">
        <v>2801</v>
      </c>
      <c r="K2430" s="1">
        <v>2825</v>
      </c>
      <c r="L2430" s="1">
        <v>2833</v>
      </c>
      <c r="M2430" s="1">
        <v>2865</v>
      </c>
      <c r="N2430" s="1">
        <v>2821</v>
      </c>
      <c r="O2430" s="1">
        <v>2814</v>
      </c>
      <c r="P2430" s="1">
        <v>2789</v>
      </c>
      <c r="Q2430" s="1">
        <v>2801</v>
      </c>
      <c r="T2430"/>
    </row>
    <row r="2431" spans="1:20" x14ac:dyDescent="0.15">
      <c r="A2431" t="s">
        <v>13368</v>
      </c>
      <c r="B2431">
        <v>47001</v>
      </c>
      <c r="C2431" t="s">
        <v>13369</v>
      </c>
      <c r="D2431" t="str">
        <f t="shared" si="106"/>
        <v>Tennessee</v>
      </c>
      <c r="E2431" t="str">
        <f t="shared" si="107"/>
        <v xml:space="preserve">Anderson </v>
      </c>
      <c r="F2431" t="s">
        <v>15421</v>
      </c>
      <c r="G2431" t="s">
        <v>14824</v>
      </c>
      <c r="H2431" s="48" t="s">
        <v>271</v>
      </c>
      <c r="I2431" s="1">
        <v>75129</v>
      </c>
      <c r="J2431" s="1">
        <v>75094</v>
      </c>
      <c r="K2431" s="1">
        <v>75126</v>
      </c>
      <c r="L2431" s="1">
        <v>75179</v>
      </c>
      <c r="M2431" s="1">
        <v>75326</v>
      </c>
      <c r="N2431" s="1">
        <v>75420</v>
      </c>
      <c r="O2431" s="1">
        <v>75347</v>
      </c>
      <c r="P2431" s="1">
        <v>75698</v>
      </c>
      <c r="Q2431" s="1">
        <v>75936</v>
      </c>
      <c r="T2431"/>
    </row>
    <row r="2432" spans="1:20" x14ac:dyDescent="0.15">
      <c r="A2432" t="s">
        <v>13370</v>
      </c>
      <c r="B2432">
        <v>47003</v>
      </c>
      <c r="C2432" t="s">
        <v>13371</v>
      </c>
      <c r="D2432" t="str">
        <f t="shared" si="106"/>
        <v>Tennessee</v>
      </c>
      <c r="E2432" t="str">
        <f t="shared" si="107"/>
        <v xml:space="preserve">Bedford </v>
      </c>
      <c r="F2432" t="s">
        <v>16125</v>
      </c>
      <c r="G2432" t="s">
        <v>14824</v>
      </c>
      <c r="H2432" s="4" t="s">
        <v>271</v>
      </c>
      <c r="I2432" s="1">
        <v>45058</v>
      </c>
      <c r="J2432" s="1">
        <v>45056</v>
      </c>
      <c r="K2432" s="1">
        <v>45100</v>
      </c>
      <c r="L2432" s="1">
        <v>45271</v>
      </c>
      <c r="M2432" s="1">
        <v>45307</v>
      </c>
      <c r="N2432" s="1">
        <v>45638</v>
      </c>
      <c r="O2432" s="1">
        <v>46284</v>
      </c>
      <c r="P2432" s="1">
        <v>46940</v>
      </c>
      <c r="Q2432" s="1">
        <v>47484</v>
      </c>
      <c r="T2432"/>
    </row>
    <row r="2433" spans="1:20" x14ac:dyDescent="0.15">
      <c r="A2433" t="s">
        <v>13372</v>
      </c>
      <c r="B2433">
        <v>47005</v>
      </c>
      <c r="C2433" t="s">
        <v>13373</v>
      </c>
      <c r="D2433" t="str">
        <f t="shared" si="106"/>
        <v>Tennessee</v>
      </c>
      <c r="E2433" t="str">
        <f t="shared" si="107"/>
        <v xml:space="preserve">Benton </v>
      </c>
      <c r="F2433" t="s">
        <v>14913</v>
      </c>
      <c r="G2433" t="s">
        <v>14824</v>
      </c>
      <c r="H2433" s="4" t="s">
        <v>271</v>
      </c>
      <c r="I2433" s="1">
        <v>16489</v>
      </c>
      <c r="J2433" s="1">
        <v>16491</v>
      </c>
      <c r="K2433" s="1">
        <v>16493</v>
      </c>
      <c r="L2433" s="1">
        <v>16423</v>
      </c>
      <c r="M2433" s="1">
        <v>16354</v>
      </c>
      <c r="N2433" s="1">
        <v>16280</v>
      </c>
      <c r="O2433" s="1">
        <v>16109</v>
      </c>
      <c r="P2433" s="1">
        <v>16107</v>
      </c>
      <c r="Q2433" s="1">
        <v>16014</v>
      </c>
      <c r="T2433"/>
    </row>
    <row r="2434" spans="1:20" x14ac:dyDescent="0.15">
      <c r="A2434" t="s">
        <v>13374</v>
      </c>
      <c r="B2434">
        <v>47007</v>
      </c>
      <c r="C2434" t="s">
        <v>13375</v>
      </c>
      <c r="D2434" t="str">
        <f t="shared" si="106"/>
        <v>Tennessee</v>
      </c>
      <c r="E2434" t="str">
        <f t="shared" si="107"/>
        <v xml:space="preserve">Bledsoe </v>
      </c>
      <c r="F2434" t="s">
        <v>16223</v>
      </c>
      <c r="G2434" t="s">
        <v>14824</v>
      </c>
      <c r="H2434" s="48" t="s">
        <v>271</v>
      </c>
      <c r="I2434" s="1">
        <v>12876</v>
      </c>
      <c r="J2434" s="1">
        <v>12872</v>
      </c>
      <c r="K2434" s="1">
        <v>12874</v>
      </c>
      <c r="L2434" s="1">
        <v>12847</v>
      </c>
      <c r="M2434" s="1">
        <v>12791</v>
      </c>
      <c r="N2434" s="1">
        <v>13785</v>
      </c>
      <c r="O2434" s="1">
        <v>14535</v>
      </c>
      <c r="P2434" s="1">
        <v>14580</v>
      </c>
      <c r="Q2434" s="1">
        <v>14675</v>
      </c>
      <c r="T2434"/>
    </row>
    <row r="2435" spans="1:20" x14ac:dyDescent="0.15">
      <c r="A2435" t="s">
        <v>13376</v>
      </c>
      <c r="B2435">
        <v>47009</v>
      </c>
      <c r="C2435" t="s">
        <v>13377</v>
      </c>
      <c r="D2435" t="str">
        <f t="shared" si="106"/>
        <v>Tennessee</v>
      </c>
      <c r="E2435" t="str">
        <f t="shared" si="107"/>
        <v xml:space="preserve">Blount </v>
      </c>
      <c r="F2435" t="s">
        <v>14833</v>
      </c>
      <c r="G2435" t="s">
        <v>14824</v>
      </c>
      <c r="H2435" s="4" t="s">
        <v>117</v>
      </c>
      <c r="I2435" s="1">
        <v>123010</v>
      </c>
      <c r="J2435" s="1">
        <v>123100</v>
      </c>
      <c r="K2435" s="1">
        <v>123241</v>
      </c>
      <c r="L2435" s="1">
        <v>123704</v>
      </c>
      <c r="M2435" s="1">
        <v>124069</v>
      </c>
      <c r="N2435" s="1">
        <v>124985</v>
      </c>
      <c r="O2435" s="1">
        <v>126092</v>
      </c>
      <c r="P2435" s="1">
        <v>127142</v>
      </c>
      <c r="Q2435" s="1">
        <v>128670</v>
      </c>
      <c r="T2435"/>
    </row>
    <row r="2436" spans="1:20" x14ac:dyDescent="0.15">
      <c r="A2436" t="s">
        <v>13378</v>
      </c>
      <c r="B2436">
        <v>47011</v>
      </c>
      <c r="C2436" t="s">
        <v>13379</v>
      </c>
      <c r="D2436" t="str">
        <f t="shared" ref="D2436:D2499" si="108">MID(C2436,FIND(",",C2436)+2,9999)</f>
        <v>Tennessee</v>
      </c>
      <c r="E2436" t="str">
        <f t="shared" ref="E2436:E2499" si="109">MID(MID(C2436,1,FIND(D2436,C2436)-3),1,FIND(" County",MID(C2436,1,FIND(D2436,C2436)-3)))</f>
        <v xml:space="preserve">Bradley </v>
      </c>
      <c r="F2436" t="s">
        <v>14915</v>
      </c>
      <c r="G2436" t="s">
        <v>14824</v>
      </c>
      <c r="H2436" s="4" t="s">
        <v>117</v>
      </c>
      <c r="I2436" s="1">
        <v>98963</v>
      </c>
      <c r="J2436" s="1">
        <v>98932</v>
      </c>
      <c r="K2436" s="1">
        <v>99126</v>
      </c>
      <c r="L2436" s="1">
        <v>99883</v>
      </c>
      <c r="M2436" s="1">
        <v>101101</v>
      </c>
      <c r="N2436" s="1">
        <v>101881</v>
      </c>
      <c r="O2436" s="1">
        <v>102921</v>
      </c>
      <c r="P2436" s="1">
        <v>103907</v>
      </c>
      <c r="Q2436" s="1">
        <v>104490</v>
      </c>
      <c r="T2436"/>
    </row>
    <row r="2437" spans="1:20" x14ac:dyDescent="0.15">
      <c r="A2437" t="s">
        <v>13380</v>
      </c>
      <c r="B2437">
        <v>47013</v>
      </c>
      <c r="C2437" t="s">
        <v>13381</v>
      </c>
      <c r="D2437" t="str">
        <f t="shared" si="108"/>
        <v>Tennessee</v>
      </c>
      <c r="E2437" t="str">
        <f t="shared" si="109"/>
        <v xml:space="preserve">Campbell </v>
      </c>
      <c r="F2437" t="s">
        <v>15500</v>
      </c>
      <c r="G2437" t="s">
        <v>14824</v>
      </c>
      <c r="H2437" s="48" t="s">
        <v>271</v>
      </c>
      <c r="I2437" s="1">
        <v>40716</v>
      </c>
      <c r="J2437" s="1">
        <v>40723</v>
      </c>
      <c r="K2437" s="1">
        <v>40722</v>
      </c>
      <c r="L2437" s="1">
        <v>40579</v>
      </c>
      <c r="M2437" s="1">
        <v>40460</v>
      </c>
      <c r="N2437" s="1">
        <v>40229</v>
      </c>
      <c r="O2437" s="1">
        <v>39909</v>
      </c>
      <c r="P2437" s="1">
        <v>39728</v>
      </c>
      <c r="Q2437" s="1">
        <v>39714</v>
      </c>
      <c r="T2437"/>
    </row>
    <row r="2438" spans="1:20" x14ac:dyDescent="0.15">
      <c r="A2438" t="s">
        <v>13382</v>
      </c>
      <c r="B2438">
        <v>47015</v>
      </c>
      <c r="C2438" t="s">
        <v>13383</v>
      </c>
      <c r="D2438" t="str">
        <f t="shared" si="108"/>
        <v>Tennessee</v>
      </c>
      <c r="E2438" t="str">
        <f t="shared" si="109"/>
        <v xml:space="preserve">Cannon </v>
      </c>
      <c r="F2438" t="s">
        <v>16224</v>
      </c>
      <c r="G2438" t="s">
        <v>14824</v>
      </c>
      <c r="H2438" s="4" t="s">
        <v>271</v>
      </c>
      <c r="I2438" s="1">
        <v>13801</v>
      </c>
      <c r="J2438" s="1">
        <v>13816</v>
      </c>
      <c r="K2438" s="1">
        <v>13814</v>
      </c>
      <c r="L2438" s="1">
        <v>13764</v>
      </c>
      <c r="M2438" s="1">
        <v>13868</v>
      </c>
      <c r="N2438" s="1">
        <v>13800</v>
      </c>
      <c r="O2438" s="1">
        <v>13725</v>
      </c>
      <c r="P2438" s="1">
        <v>13854</v>
      </c>
      <c r="Q2438" s="1">
        <v>14027</v>
      </c>
      <c r="T2438"/>
    </row>
    <row r="2439" spans="1:20" x14ac:dyDescent="0.15">
      <c r="A2439" t="s">
        <v>13384</v>
      </c>
      <c r="B2439">
        <v>47017</v>
      </c>
      <c r="C2439" t="s">
        <v>13385</v>
      </c>
      <c r="D2439" t="str">
        <f t="shared" si="108"/>
        <v>Tennessee</v>
      </c>
      <c r="E2439" t="str">
        <f t="shared" si="109"/>
        <v xml:space="preserve">Carroll </v>
      </c>
      <c r="F2439" t="s">
        <v>14916</v>
      </c>
      <c r="G2439" t="s">
        <v>14824</v>
      </c>
      <c r="H2439" s="4" t="s">
        <v>271</v>
      </c>
      <c r="I2439" s="1">
        <v>28522</v>
      </c>
      <c r="J2439" s="1">
        <v>28480</v>
      </c>
      <c r="K2439" s="1">
        <v>28445</v>
      </c>
      <c r="L2439" s="1">
        <v>28533</v>
      </c>
      <c r="M2439" s="1">
        <v>28707</v>
      </c>
      <c r="N2439" s="1">
        <v>28685</v>
      </c>
      <c r="O2439" s="1">
        <v>28471</v>
      </c>
      <c r="P2439" s="1">
        <v>28131</v>
      </c>
      <c r="Q2439" s="1">
        <v>28092</v>
      </c>
      <c r="T2439"/>
    </row>
    <row r="2440" spans="1:20" x14ac:dyDescent="0.15">
      <c r="A2440" t="s">
        <v>13386</v>
      </c>
      <c r="B2440">
        <v>47019</v>
      </c>
      <c r="C2440" t="s">
        <v>13387</v>
      </c>
      <c r="D2440" t="str">
        <f t="shared" si="108"/>
        <v>Tennessee</v>
      </c>
      <c r="E2440" t="str">
        <f t="shared" si="109"/>
        <v xml:space="preserve">Carter </v>
      </c>
      <c r="F2440" t="s">
        <v>15502</v>
      </c>
      <c r="G2440" t="s">
        <v>14824</v>
      </c>
      <c r="H2440" s="4" t="s">
        <v>117</v>
      </c>
      <c r="I2440" s="1">
        <v>57424</v>
      </c>
      <c r="J2440" s="1">
        <v>57375</v>
      </c>
      <c r="K2440" s="1">
        <v>57313</v>
      </c>
      <c r="L2440" s="1">
        <v>57434</v>
      </c>
      <c r="M2440" s="1">
        <v>57309</v>
      </c>
      <c r="N2440" s="1">
        <v>56982</v>
      </c>
      <c r="O2440" s="1">
        <v>56312</v>
      </c>
      <c r="P2440" s="1">
        <v>56430</v>
      </c>
      <c r="Q2440" s="1">
        <v>56502</v>
      </c>
      <c r="T2440"/>
    </row>
    <row r="2441" spans="1:20" x14ac:dyDescent="0.15">
      <c r="A2441" t="s">
        <v>13388</v>
      </c>
      <c r="B2441">
        <v>47021</v>
      </c>
      <c r="C2441" t="s">
        <v>13389</v>
      </c>
      <c r="D2441" t="str">
        <f t="shared" si="108"/>
        <v>Tennessee</v>
      </c>
      <c r="E2441" t="str">
        <f t="shared" si="109"/>
        <v xml:space="preserve">Cheatham </v>
      </c>
      <c r="F2441" t="s">
        <v>16225</v>
      </c>
      <c r="G2441" t="s">
        <v>14824</v>
      </c>
      <c r="H2441" s="4" t="s">
        <v>271</v>
      </c>
      <c r="I2441" s="1">
        <v>39105</v>
      </c>
      <c r="J2441" s="1">
        <v>39103</v>
      </c>
      <c r="K2441" s="1">
        <v>39115</v>
      </c>
      <c r="L2441" s="1">
        <v>38986</v>
      </c>
      <c r="M2441" s="1">
        <v>39245</v>
      </c>
      <c r="N2441" s="1">
        <v>39387</v>
      </c>
      <c r="O2441" s="1">
        <v>39674</v>
      </c>
      <c r="P2441" s="1">
        <v>39690</v>
      </c>
      <c r="Q2441" s="1">
        <v>39880</v>
      </c>
      <c r="T2441"/>
    </row>
    <row r="2442" spans="1:20" x14ac:dyDescent="0.15">
      <c r="A2442" t="s">
        <v>13390</v>
      </c>
      <c r="B2442">
        <v>47023</v>
      </c>
      <c r="C2442" t="s">
        <v>13391</v>
      </c>
      <c r="D2442" t="str">
        <f t="shared" si="108"/>
        <v>Tennessee</v>
      </c>
      <c r="E2442" t="str">
        <f t="shared" si="109"/>
        <v xml:space="preserve">Chester </v>
      </c>
      <c r="F2442" t="s">
        <v>16132</v>
      </c>
      <c r="G2442" t="s">
        <v>14824</v>
      </c>
      <c r="H2442" s="4" t="s">
        <v>271</v>
      </c>
      <c r="I2442" s="1">
        <v>17131</v>
      </c>
      <c r="J2442" s="1">
        <v>17143</v>
      </c>
      <c r="K2442" s="1">
        <v>17184</v>
      </c>
      <c r="L2442" s="1">
        <v>17222</v>
      </c>
      <c r="M2442" s="1">
        <v>17213</v>
      </c>
      <c r="N2442" s="1">
        <v>17340</v>
      </c>
      <c r="O2442" s="1">
        <v>17358</v>
      </c>
      <c r="P2442" s="1">
        <v>17413</v>
      </c>
      <c r="Q2442" s="1">
        <v>17453</v>
      </c>
      <c r="T2442"/>
    </row>
    <row r="2443" spans="1:20" x14ac:dyDescent="0.15">
      <c r="A2443" t="s">
        <v>13392</v>
      </c>
      <c r="B2443">
        <v>47025</v>
      </c>
      <c r="C2443" t="s">
        <v>13393</v>
      </c>
      <c r="D2443" t="str">
        <f t="shared" si="108"/>
        <v>Tennessee</v>
      </c>
      <c r="E2443" t="str">
        <f t="shared" si="109"/>
        <v xml:space="preserve">Claiborne </v>
      </c>
      <c r="F2443" t="s">
        <v>15706</v>
      </c>
      <c r="G2443" t="s">
        <v>14824</v>
      </c>
      <c r="H2443" s="4" t="s">
        <v>117</v>
      </c>
      <c r="I2443" s="1">
        <v>32213</v>
      </c>
      <c r="J2443" s="1">
        <v>32212</v>
      </c>
      <c r="K2443" s="1">
        <v>32234</v>
      </c>
      <c r="L2443" s="1">
        <v>32088</v>
      </c>
      <c r="M2443" s="1">
        <v>31770</v>
      </c>
      <c r="N2443" s="1">
        <v>31661</v>
      </c>
      <c r="O2443" s="1">
        <v>31630</v>
      </c>
      <c r="P2443" s="1">
        <v>31687</v>
      </c>
      <c r="Q2443" s="1">
        <v>31757</v>
      </c>
      <c r="T2443"/>
    </row>
    <row r="2444" spans="1:20" x14ac:dyDescent="0.15">
      <c r="A2444" t="s">
        <v>13394</v>
      </c>
      <c r="B2444">
        <v>47027</v>
      </c>
      <c r="C2444" t="s">
        <v>13395</v>
      </c>
      <c r="D2444" t="str">
        <f t="shared" si="108"/>
        <v>Tennessee</v>
      </c>
      <c r="E2444" t="str">
        <f t="shared" si="109"/>
        <v xml:space="preserve">Clay </v>
      </c>
      <c r="F2444" t="s">
        <v>14842</v>
      </c>
      <c r="G2444" t="s">
        <v>14824</v>
      </c>
      <c r="H2444" s="4" t="s">
        <v>271</v>
      </c>
      <c r="I2444" s="1">
        <v>7861</v>
      </c>
      <c r="J2444" s="1">
        <v>7860</v>
      </c>
      <c r="K2444" s="1">
        <v>7843</v>
      </c>
      <c r="L2444" s="1">
        <v>7827</v>
      </c>
      <c r="M2444" s="1">
        <v>7801</v>
      </c>
      <c r="N2444" s="1">
        <v>7784</v>
      </c>
      <c r="O2444" s="1">
        <v>7733</v>
      </c>
      <c r="P2444" s="1">
        <v>7773</v>
      </c>
      <c r="Q2444" s="1">
        <v>7752</v>
      </c>
      <c r="T2444"/>
    </row>
    <row r="2445" spans="1:20" x14ac:dyDescent="0.15">
      <c r="A2445" t="s">
        <v>13396</v>
      </c>
      <c r="B2445">
        <v>47029</v>
      </c>
      <c r="C2445" t="s">
        <v>13397</v>
      </c>
      <c r="D2445" t="str">
        <f t="shared" si="108"/>
        <v>Tennessee</v>
      </c>
      <c r="E2445" t="str">
        <f t="shared" si="109"/>
        <v xml:space="preserve">Cocke </v>
      </c>
      <c r="F2445" t="s">
        <v>16226</v>
      </c>
      <c r="G2445" t="s">
        <v>14824</v>
      </c>
      <c r="H2445" s="4" t="s">
        <v>117</v>
      </c>
      <c r="I2445" s="1">
        <v>35662</v>
      </c>
      <c r="J2445" s="1">
        <v>35642</v>
      </c>
      <c r="K2445" s="1">
        <v>35644</v>
      </c>
      <c r="L2445" s="1">
        <v>35372</v>
      </c>
      <c r="M2445" s="1">
        <v>35450</v>
      </c>
      <c r="N2445" s="1">
        <v>35287</v>
      </c>
      <c r="O2445" s="1">
        <v>35230</v>
      </c>
      <c r="P2445" s="1">
        <v>35096</v>
      </c>
      <c r="Q2445" s="1">
        <v>35219</v>
      </c>
      <c r="T2445"/>
    </row>
    <row r="2446" spans="1:20" x14ac:dyDescent="0.15">
      <c r="A2446" t="s">
        <v>13398</v>
      </c>
      <c r="B2446">
        <v>47031</v>
      </c>
      <c r="C2446" t="s">
        <v>13399</v>
      </c>
      <c r="D2446" t="str">
        <f t="shared" si="108"/>
        <v>Tennessee</v>
      </c>
      <c r="E2446" t="str">
        <f t="shared" si="109"/>
        <v xml:space="preserve">Coffee </v>
      </c>
      <c r="F2446" t="s">
        <v>14844</v>
      </c>
      <c r="G2446" t="s">
        <v>14824</v>
      </c>
      <c r="H2446" s="4" t="s">
        <v>271</v>
      </c>
      <c r="I2446" s="1">
        <v>52796</v>
      </c>
      <c r="J2446" s="1">
        <v>52800</v>
      </c>
      <c r="K2446" s="1">
        <v>52783</v>
      </c>
      <c r="L2446" s="1">
        <v>52882</v>
      </c>
      <c r="M2446" s="1">
        <v>53132</v>
      </c>
      <c r="N2446" s="1">
        <v>53324</v>
      </c>
      <c r="O2446" s="1">
        <v>53623</v>
      </c>
      <c r="P2446" s="1">
        <v>54279</v>
      </c>
      <c r="Q2446" s="1">
        <v>54682</v>
      </c>
      <c r="T2446"/>
    </row>
    <row r="2447" spans="1:20" x14ac:dyDescent="0.15">
      <c r="A2447" t="s">
        <v>13400</v>
      </c>
      <c r="B2447">
        <v>47033</v>
      </c>
      <c r="C2447" t="s">
        <v>13401</v>
      </c>
      <c r="D2447" t="str">
        <f t="shared" si="108"/>
        <v>Tennessee</v>
      </c>
      <c r="E2447" t="str">
        <f t="shared" si="109"/>
        <v xml:space="preserve">Crockett </v>
      </c>
      <c r="F2447" t="s">
        <v>16227</v>
      </c>
      <c r="G2447" t="s">
        <v>14824</v>
      </c>
      <c r="H2447" s="4" t="s">
        <v>7774</v>
      </c>
      <c r="I2447" s="1">
        <v>14586</v>
      </c>
      <c r="J2447" s="1">
        <v>14576</v>
      </c>
      <c r="K2447" s="1">
        <v>14574</v>
      </c>
      <c r="L2447" s="1">
        <v>14550</v>
      </c>
      <c r="M2447" s="1">
        <v>14607</v>
      </c>
      <c r="N2447" s="1">
        <v>14590</v>
      </c>
      <c r="O2447" s="1">
        <v>14614</v>
      </c>
      <c r="P2447" s="1">
        <v>14566</v>
      </c>
      <c r="Q2447" s="1">
        <v>14411</v>
      </c>
      <c r="T2447"/>
    </row>
    <row r="2448" spans="1:20" x14ac:dyDescent="0.15">
      <c r="A2448" t="s">
        <v>13402</v>
      </c>
      <c r="B2448">
        <v>47035</v>
      </c>
      <c r="C2448" t="s">
        <v>13403</v>
      </c>
      <c r="D2448" t="str">
        <f t="shared" si="108"/>
        <v>Tennessee</v>
      </c>
      <c r="E2448" t="str">
        <f t="shared" si="109"/>
        <v xml:space="preserve">Cumberland </v>
      </c>
      <c r="F2448" t="s">
        <v>15291</v>
      </c>
      <c r="G2448" t="s">
        <v>14824</v>
      </c>
      <c r="H2448" s="4" t="s">
        <v>271</v>
      </c>
      <c r="I2448" s="1">
        <v>56053</v>
      </c>
      <c r="J2448" s="1">
        <v>56062</v>
      </c>
      <c r="K2448" s="1">
        <v>56210</v>
      </c>
      <c r="L2448" s="1">
        <v>56620</v>
      </c>
      <c r="M2448" s="1">
        <v>57073</v>
      </c>
      <c r="N2448" s="1">
        <v>57513</v>
      </c>
      <c r="O2448" s="1">
        <v>57958</v>
      </c>
      <c r="P2448" s="1">
        <v>58278</v>
      </c>
      <c r="Q2448" s="1">
        <v>58655</v>
      </c>
      <c r="T2448"/>
    </row>
    <row r="2449" spans="1:20" x14ac:dyDescent="0.15">
      <c r="A2449" t="s">
        <v>13404</v>
      </c>
      <c r="B2449">
        <v>47037</v>
      </c>
      <c r="C2449" t="s">
        <v>13405</v>
      </c>
      <c r="D2449" t="str">
        <f t="shared" si="108"/>
        <v>Tennessee</v>
      </c>
      <c r="E2449" t="str">
        <f t="shared" si="109"/>
        <v xml:space="preserve">Davidson </v>
      </c>
      <c r="F2449" t="s">
        <v>15955</v>
      </c>
      <c r="G2449" t="s">
        <v>14824</v>
      </c>
      <c r="H2449" s="4" t="s">
        <v>271</v>
      </c>
      <c r="I2449" s="1">
        <v>626681</v>
      </c>
      <c r="J2449" s="1">
        <v>626580</v>
      </c>
      <c r="K2449" s="1">
        <v>628077</v>
      </c>
      <c r="L2449" s="1">
        <v>635503</v>
      </c>
      <c r="M2449" s="1">
        <v>649004</v>
      </c>
      <c r="N2449" s="1">
        <v>658990</v>
      </c>
      <c r="O2449" s="1">
        <v>668699</v>
      </c>
      <c r="P2449" s="1">
        <v>678323</v>
      </c>
      <c r="Q2449" s="1">
        <v>684410</v>
      </c>
      <c r="T2449"/>
    </row>
    <row r="2450" spans="1:20" x14ac:dyDescent="0.15">
      <c r="A2450" t="s">
        <v>13406</v>
      </c>
      <c r="B2450">
        <v>47039</v>
      </c>
      <c r="C2450" t="s">
        <v>13407</v>
      </c>
      <c r="D2450" t="str">
        <f t="shared" si="108"/>
        <v>Tennessee</v>
      </c>
      <c r="E2450" t="str">
        <f t="shared" si="109"/>
        <v xml:space="preserve">Decatur </v>
      </c>
      <c r="F2450" t="s">
        <v>15169</v>
      </c>
      <c r="G2450" t="s">
        <v>14824</v>
      </c>
      <c r="H2450" s="4" t="s">
        <v>271</v>
      </c>
      <c r="I2450" s="1">
        <v>11757</v>
      </c>
      <c r="J2450" s="1">
        <v>11750</v>
      </c>
      <c r="K2450" s="1">
        <v>11729</v>
      </c>
      <c r="L2450" s="1">
        <v>11684</v>
      </c>
      <c r="M2450" s="1">
        <v>11660</v>
      </c>
      <c r="N2450" s="1">
        <v>11697</v>
      </c>
      <c r="O2450" s="1">
        <v>11733</v>
      </c>
      <c r="P2450" s="1">
        <v>11657</v>
      </c>
      <c r="Q2450" s="1">
        <v>11769</v>
      </c>
      <c r="T2450"/>
    </row>
    <row r="2451" spans="1:20" x14ac:dyDescent="0.15">
      <c r="A2451" t="s">
        <v>13408</v>
      </c>
      <c r="B2451">
        <v>47041</v>
      </c>
      <c r="C2451" t="s">
        <v>13409</v>
      </c>
      <c r="D2451" t="str">
        <f t="shared" si="108"/>
        <v>Tennessee</v>
      </c>
      <c r="E2451" t="str">
        <f t="shared" si="109"/>
        <v xml:space="preserve">DeKalb </v>
      </c>
      <c r="F2451" t="s">
        <v>14853</v>
      </c>
      <c r="G2451" t="s">
        <v>14824</v>
      </c>
      <c r="H2451" s="4" t="s">
        <v>271</v>
      </c>
      <c r="I2451" s="1">
        <v>18723</v>
      </c>
      <c r="J2451" s="1">
        <v>18720</v>
      </c>
      <c r="K2451" s="1">
        <v>18716</v>
      </c>
      <c r="L2451" s="1">
        <v>18794</v>
      </c>
      <c r="M2451" s="1">
        <v>18911</v>
      </c>
      <c r="N2451" s="1">
        <v>19108</v>
      </c>
      <c r="O2451" s="1">
        <v>19211</v>
      </c>
      <c r="P2451" s="1">
        <v>19205</v>
      </c>
      <c r="Q2451" s="1">
        <v>19361</v>
      </c>
      <c r="T2451"/>
    </row>
    <row r="2452" spans="1:20" x14ac:dyDescent="0.15">
      <c r="A2452" t="s">
        <v>13410</v>
      </c>
      <c r="B2452">
        <v>47043</v>
      </c>
      <c r="C2452" t="s">
        <v>13411</v>
      </c>
      <c r="D2452" t="str">
        <f t="shared" si="108"/>
        <v>Tennessee</v>
      </c>
      <c r="E2452" t="str">
        <f t="shared" si="109"/>
        <v xml:space="preserve">Dickson </v>
      </c>
      <c r="F2452" t="s">
        <v>16228</v>
      </c>
      <c r="G2452" t="s">
        <v>14824</v>
      </c>
      <c r="H2452" s="4" t="s">
        <v>271</v>
      </c>
      <c r="I2452" s="1">
        <v>49666</v>
      </c>
      <c r="J2452" s="1">
        <v>49658</v>
      </c>
      <c r="K2452" s="1">
        <v>49701</v>
      </c>
      <c r="L2452" s="1">
        <v>49946</v>
      </c>
      <c r="M2452" s="1">
        <v>50177</v>
      </c>
      <c r="N2452" s="1">
        <v>50211</v>
      </c>
      <c r="O2452" s="1">
        <v>50609</v>
      </c>
      <c r="P2452" s="1">
        <v>51461</v>
      </c>
      <c r="Q2452" s="1">
        <v>52170</v>
      </c>
      <c r="T2452"/>
    </row>
    <row r="2453" spans="1:20" x14ac:dyDescent="0.15">
      <c r="A2453" t="s">
        <v>13412</v>
      </c>
      <c r="B2453">
        <v>47045</v>
      </c>
      <c r="C2453" t="s">
        <v>13413</v>
      </c>
      <c r="D2453" t="str">
        <f t="shared" si="108"/>
        <v>Tennessee</v>
      </c>
      <c r="E2453" t="str">
        <f t="shared" si="109"/>
        <v xml:space="preserve">Dyer </v>
      </c>
      <c r="F2453" t="s">
        <v>16229</v>
      </c>
      <c r="G2453" t="s">
        <v>14824</v>
      </c>
      <c r="H2453" s="4" t="s">
        <v>7774</v>
      </c>
      <c r="I2453" s="1">
        <v>38335</v>
      </c>
      <c r="J2453" s="1">
        <v>38330</v>
      </c>
      <c r="K2453" s="1">
        <v>38313</v>
      </c>
      <c r="L2453" s="1">
        <v>38148</v>
      </c>
      <c r="M2453" s="1">
        <v>38246</v>
      </c>
      <c r="N2453" s="1">
        <v>38148</v>
      </c>
      <c r="O2453" s="1">
        <v>37868</v>
      </c>
      <c r="P2453" s="1">
        <v>37878</v>
      </c>
      <c r="Q2453" s="1">
        <v>37708</v>
      </c>
      <c r="T2453"/>
    </row>
    <row r="2454" spans="1:20" x14ac:dyDescent="0.15">
      <c r="A2454" t="s">
        <v>13414</v>
      </c>
      <c r="B2454">
        <v>47047</v>
      </c>
      <c r="C2454" t="s">
        <v>13415</v>
      </c>
      <c r="D2454" t="str">
        <f t="shared" si="108"/>
        <v>Tennessee</v>
      </c>
      <c r="E2454" t="str">
        <f t="shared" si="109"/>
        <v xml:space="preserve">Fayette </v>
      </c>
      <c r="F2454" t="s">
        <v>14857</v>
      </c>
      <c r="G2454" t="s">
        <v>14824</v>
      </c>
      <c r="H2454" s="4" t="s">
        <v>7774</v>
      </c>
      <c r="I2454" s="1">
        <v>38413</v>
      </c>
      <c r="J2454" s="1">
        <v>38439</v>
      </c>
      <c r="K2454" s="1">
        <v>38435</v>
      </c>
      <c r="L2454" s="1">
        <v>38569</v>
      </c>
      <c r="M2454" s="1">
        <v>38662</v>
      </c>
      <c r="N2454" s="1">
        <v>38810</v>
      </c>
      <c r="O2454" s="1">
        <v>39072</v>
      </c>
      <c r="P2454" s="1">
        <v>39220</v>
      </c>
      <c r="Q2454" s="1">
        <v>39590</v>
      </c>
      <c r="T2454"/>
    </row>
    <row r="2455" spans="1:20" x14ac:dyDescent="0.15">
      <c r="A2455" t="s">
        <v>13416</v>
      </c>
      <c r="B2455">
        <v>47049</v>
      </c>
      <c r="C2455" t="s">
        <v>13417</v>
      </c>
      <c r="D2455" t="str">
        <f t="shared" si="108"/>
        <v>Tennessee</v>
      </c>
      <c r="E2455" t="str">
        <f t="shared" si="109"/>
        <v xml:space="preserve">Fentress </v>
      </c>
      <c r="F2455" t="s">
        <v>16230</v>
      </c>
      <c r="G2455" t="s">
        <v>14824</v>
      </c>
      <c r="H2455" s="4" t="s">
        <v>271</v>
      </c>
      <c r="I2455" s="1">
        <v>17959</v>
      </c>
      <c r="J2455" s="1">
        <v>17960</v>
      </c>
      <c r="K2455" s="1">
        <v>17928</v>
      </c>
      <c r="L2455" s="1">
        <v>18026</v>
      </c>
      <c r="M2455" s="1">
        <v>17924</v>
      </c>
      <c r="N2455" s="1">
        <v>17937</v>
      </c>
      <c r="O2455" s="1">
        <v>17867</v>
      </c>
      <c r="P2455" s="1">
        <v>17917</v>
      </c>
      <c r="Q2455" s="1">
        <v>18033</v>
      </c>
      <c r="T2455"/>
    </row>
    <row r="2456" spans="1:20" x14ac:dyDescent="0.15">
      <c r="A2456" t="s">
        <v>13418</v>
      </c>
      <c r="B2456">
        <v>47051</v>
      </c>
      <c r="C2456" t="s">
        <v>13419</v>
      </c>
      <c r="D2456" t="str">
        <f t="shared" si="108"/>
        <v>Tennessee</v>
      </c>
      <c r="E2456" t="str">
        <f t="shared" si="109"/>
        <v xml:space="preserve">Franklin </v>
      </c>
      <c r="F2456" t="s">
        <v>14858</v>
      </c>
      <c r="G2456" t="s">
        <v>14824</v>
      </c>
      <c r="H2456" s="4" t="s">
        <v>271</v>
      </c>
      <c r="I2456" s="1">
        <v>41052</v>
      </c>
      <c r="J2456" s="1">
        <v>41064</v>
      </c>
      <c r="K2456" s="1">
        <v>40970</v>
      </c>
      <c r="L2456" s="1">
        <v>40862</v>
      </c>
      <c r="M2456" s="1">
        <v>40786</v>
      </c>
      <c r="N2456" s="1">
        <v>41313</v>
      </c>
      <c r="O2456" s="1">
        <v>41428</v>
      </c>
      <c r="P2456" s="1">
        <v>41514</v>
      </c>
      <c r="Q2456" s="1">
        <v>41700</v>
      </c>
      <c r="T2456"/>
    </row>
    <row r="2457" spans="1:20" x14ac:dyDescent="0.15">
      <c r="A2457" t="s">
        <v>13420</v>
      </c>
      <c r="B2457">
        <v>47053</v>
      </c>
      <c r="C2457" t="s">
        <v>13421</v>
      </c>
      <c r="D2457" t="str">
        <f t="shared" si="108"/>
        <v>Tennessee</v>
      </c>
      <c r="E2457" t="str">
        <f t="shared" si="109"/>
        <v xml:space="preserve">Gibson </v>
      </c>
      <c r="F2457" t="s">
        <v>15345</v>
      </c>
      <c r="G2457" t="s">
        <v>14824</v>
      </c>
      <c r="H2457" s="4" t="s">
        <v>7774</v>
      </c>
      <c r="I2457" s="1">
        <v>49683</v>
      </c>
      <c r="J2457" s="1">
        <v>49691</v>
      </c>
      <c r="K2457" s="1">
        <v>49732</v>
      </c>
      <c r="L2457" s="1">
        <v>49873</v>
      </c>
      <c r="M2457" s="1">
        <v>49689</v>
      </c>
      <c r="N2457" s="1">
        <v>49483</v>
      </c>
      <c r="O2457" s="1">
        <v>49541</v>
      </c>
      <c r="P2457" s="1">
        <v>49442</v>
      </c>
      <c r="Q2457" s="1">
        <v>49401</v>
      </c>
      <c r="T2457"/>
    </row>
    <row r="2458" spans="1:20" x14ac:dyDescent="0.15">
      <c r="A2458" t="s">
        <v>13422</v>
      </c>
      <c r="B2458">
        <v>47055</v>
      </c>
      <c r="C2458" t="s">
        <v>13423</v>
      </c>
      <c r="D2458" t="str">
        <f t="shared" si="108"/>
        <v>Tennessee</v>
      </c>
      <c r="E2458" t="str">
        <f t="shared" si="109"/>
        <v xml:space="preserve">Giles </v>
      </c>
      <c r="F2458" t="s">
        <v>16231</v>
      </c>
      <c r="G2458" t="s">
        <v>14824</v>
      </c>
      <c r="H2458" s="4" t="s">
        <v>271</v>
      </c>
      <c r="I2458" s="1">
        <v>29485</v>
      </c>
      <c r="J2458" s="1">
        <v>29489</v>
      </c>
      <c r="K2458" s="1">
        <v>29401</v>
      </c>
      <c r="L2458" s="1">
        <v>29337</v>
      </c>
      <c r="M2458" s="1">
        <v>29006</v>
      </c>
      <c r="N2458" s="1">
        <v>28859</v>
      </c>
      <c r="O2458" s="1">
        <v>28917</v>
      </c>
      <c r="P2458" s="1">
        <v>29079</v>
      </c>
      <c r="Q2458" s="1">
        <v>29307</v>
      </c>
      <c r="T2458"/>
    </row>
    <row r="2459" spans="1:20" x14ac:dyDescent="0.15">
      <c r="A2459" t="s">
        <v>13424</v>
      </c>
      <c r="B2459">
        <v>47057</v>
      </c>
      <c r="C2459" t="s">
        <v>13425</v>
      </c>
      <c r="D2459" t="str">
        <f t="shared" si="108"/>
        <v>Tennessee</v>
      </c>
      <c r="E2459" t="str">
        <f t="shared" si="109"/>
        <v xml:space="preserve">Grainger </v>
      </c>
      <c r="F2459" t="s">
        <v>16232</v>
      </c>
      <c r="G2459" t="s">
        <v>14824</v>
      </c>
      <c r="H2459" s="4" t="s">
        <v>117</v>
      </c>
      <c r="I2459" s="1">
        <v>22657</v>
      </c>
      <c r="J2459" s="1">
        <v>22656</v>
      </c>
      <c r="K2459" s="1">
        <v>22714</v>
      </c>
      <c r="L2459" s="1">
        <v>22733</v>
      </c>
      <c r="M2459" s="1">
        <v>22649</v>
      </c>
      <c r="N2459" s="1">
        <v>22681</v>
      </c>
      <c r="O2459" s="1">
        <v>22830</v>
      </c>
      <c r="P2459" s="1">
        <v>22835</v>
      </c>
      <c r="Q2459" s="1">
        <v>23072</v>
      </c>
      <c r="T2459"/>
    </row>
    <row r="2460" spans="1:20" x14ac:dyDescent="0.15">
      <c r="A2460" t="s">
        <v>13426</v>
      </c>
      <c r="B2460">
        <v>47059</v>
      </c>
      <c r="C2460" t="s">
        <v>13427</v>
      </c>
      <c r="D2460" t="str">
        <f t="shared" si="108"/>
        <v>Tennessee</v>
      </c>
      <c r="E2460" t="str">
        <f t="shared" si="109"/>
        <v xml:space="preserve">Greene </v>
      </c>
      <c r="F2460" t="s">
        <v>14860</v>
      </c>
      <c r="G2460" t="s">
        <v>14824</v>
      </c>
      <c r="H2460" s="4" t="s">
        <v>117</v>
      </c>
      <c r="I2460" s="1">
        <v>68831</v>
      </c>
      <c r="J2460" s="1">
        <v>68825</v>
      </c>
      <c r="K2460" s="1">
        <v>68826</v>
      </c>
      <c r="L2460" s="1">
        <v>68996</v>
      </c>
      <c r="M2460" s="1">
        <v>68654</v>
      </c>
      <c r="N2460" s="1">
        <v>68272</v>
      </c>
      <c r="O2460" s="1">
        <v>68416</v>
      </c>
      <c r="P2460" s="1">
        <v>68551</v>
      </c>
      <c r="Q2460" s="1">
        <v>68615</v>
      </c>
      <c r="T2460"/>
    </row>
    <row r="2461" spans="1:20" x14ac:dyDescent="0.15">
      <c r="A2461" t="s">
        <v>13428</v>
      </c>
      <c r="B2461">
        <v>47061</v>
      </c>
      <c r="C2461" t="s">
        <v>13429</v>
      </c>
      <c r="D2461" t="str">
        <f t="shared" si="108"/>
        <v>Tennessee</v>
      </c>
      <c r="E2461" t="str">
        <f t="shared" si="109"/>
        <v xml:space="preserve">Grundy </v>
      </c>
      <c r="F2461" t="s">
        <v>15298</v>
      </c>
      <c r="G2461" t="s">
        <v>14824</v>
      </c>
      <c r="H2461" s="4" t="s">
        <v>271</v>
      </c>
      <c r="I2461" s="1">
        <v>13703</v>
      </c>
      <c r="J2461" s="1">
        <v>13726</v>
      </c>
      <c r="K2461" s="1">
        <v>13738</v>
      </c>
      <c r="L2461" s="1">
        <v>13657</v>
      </c>
      <c r="M2461" s="1">
        <v>13653</v>
      </c>
      <c r="N2461" s="1">
        <v>13509</v>
      </c>
      <c r="O2461" s="1">
        <v>13464</v>
      </c>
      <c r="P2461" s="1">
        <v>13456</v>
      </c>
      <c r="Q2461" s="1">
        <v>13389</v>
      </c>
      <c r="T2461"/>
    </row>
    <row r="2462" spans="1:20" x14ac:dyDescent="0.15">
      <c r="A2462" t="s">
        <v>13430</v>
      </c>
      <c r="B2462">
        <v>47063</v>
      </c>
      <c r="C2462" t="s">
        <v>13431</v>
      </c>
      <c r="D2462" t="str">
        <f t="shared" si="108"/>
        <v>Tennessee</v>
      </c>
      <c r="E2462" t="str">
        <f t="shared" si="109"/>
        <v xml:space="preserve">Hamblen </v>
      </c>
      <c r="F2462" t="s">
        <v>16233</v>
      </c>
      <c r="G2462" t="s">
        <v>14824</v>
      </c>
      <c r="H2462" s="4" t="s">
        <v>117</v>
      </c>
      <c r="I2462" s="1">
        <v>62544</v>
      </c>
      <c r="J2462" s="1">
        <v>62533</v>
      </c>
      <c r="K2462" s="1">
        <v>62550</v>
      </c>
      <c r="L2462" s="1">
        <v>62816</v>
      </c>
      <c r="M2462" s="1">
        <v>62712</v>
      </c>
      <c r="N2462" s="1">
        <v>63082</v>
      </c>
      <c r="O2462" s="1">
        <v>63022</v>
      </c>
      <c r="P2462" s="1">
        <v>63414</v>
      </c>
      <c r="Q2462" s="1">
        <v>63785</v>
      </c>
      <c r="T2462"/>
    </row>
    <row r="2463" spans="1:20" x14ac:dyDescent="0.15">
      <c r="A2463" t="s">
        <v>13432</v>
      </c>
      <c r="B2463">
        <v>47065</v>
      </c>
      <c r="C2463" t="s">
        <v>13433</v>
      </c>
      <c r="D2463" t="str">
        <f t="shared" si="108"/>
        <v>Tennessee</v>
      </c>
      <c r="E2463" t="str">
        <f t="shared" si="109"/>
        <v xml:space="preserve">Hamilton </v>
      </c>
      <c r="F2463" t="s">
        <v>15106</v>
      </c>
      <c r="G2463" t="s">
        <v>14824</v>
      </c>
      <c r="H2463" s="4" t="s">
        <v>117</v>
      </c>
      <c r="I2463" s="1">
        <v>336463</v>
      </c>
      <c r="J2463" s="1">
        <v>336484</v>
      </c>
      <c r="K2463" s="1">
        <v>337332</v>
      </c>
      <c r="L2463" s="1">
        <v>340939</v>
      </c>
      <c r="M2463" s="1">
        <v>345783</v>
      </c>
      <c r="N2463" s="1">
        <v>348853</v>
      </c>
      <c r="O2463" s="1">
        <v>350545</v>
      </c>
      <c r="P2463" s="1">
        <v>353604</v>
      </c>
      <c r="Q2463" s="1">
        <v>357738</v>
      </c>
      <c r="T2463"/>
    </row>
    <row r="2464" spans="1:20" x14ac:dyDescent="0.15">
      <c r="A2464" t="s">
        <v>13434</v>
      </c>
      <c r="B2464">
        <v>47067</v>
      </c>
      <c r="C2464" t="s">
        <v>13435</v>
      </c>
      <c r="D2464" t="str">
        <f t="shared" si="108"/>
        <v>Tennessee</v>
      </c>
      <c r="E2464" t="str">
        <f t="shared" si="109"/>
        <v xml:space="preserve">Hancock </v>
      </c>
      <c r="F2464" t="s">
        <v>15189</v>
      </c>
      <c r="G2464" t="s">
        <v>14824</v>
      </c>
      <c r="H2464" s="4" t="s">
        <v>117</v>
      </c>
      <c r="I2464" s="1">
        <v>6819</v>
      </c>
      <c r="J2464" s="1">
        <v>6815</v>
      </c>
      <c r="K2464" s="1">
        <v>6808</v>
      </c>
      <c r="L2464" s="1">
        <v>6711</v>
      </c>
      <c r="M2464" s="1">
        <v>6675</v>
      </c>
      <c r="N2464" s="1">
        <v>6638</v>
      </c>
      <c r="O2464" s="1">
        <v>6602</v>
      </c>
      <c r="P2464" s="1">
        <v>6554</v>
      </c>
      <c r="Q2464" s="1">
        <v>6577</v>
      </c>
      <c r="T2464"/>
    </row>
    <row r="2465" spans="1:20" x14ac:dyDescent="0.15">
      <c r="A2465" t="s">
        <v>13436</v>
      </c>
      <c r="B2465">
        <v>47069</v>
      </c>
      <c r="C2465" t="s">
        <v>13437</v>
      </c>
      <c r="D2465" t="str">
        <f t="shared" si="108"/>
        <v>Tennessee</v>
      </c>
      <c r="E2465" t="str">
        <f t="shared" si="109"/>
        <v xml:space="preserve">Hardeman </v>
      </c>
      <c r="F2465" t="s">
        <v>16234</v>
      </c>
      <c r="G2465" t="s">
        <v>14824</v>
      </c>
      <c r="H2465" s="4" t="s">
        <v>7774</v>
      </c>
      <c r="I2465" s="1">
        <v>27253</v>
      </c>
      <c r="J2465" s="1">
        <v>27247</v>
      </c>
      <c r="K2465" s="1">
        <v>27154</v>
      </c>
      <c r="L2465" s="1">
        <v>26851</v>
      </c>
      <c r="M2465" s="1">
        <v>26528</v>
      </c>
      <c r="N2465" s="1">
        <v>26251</v>
      </c>
      <c r="O2465" s="1">
        <v>25927</v>
      </c>
      <c r="P2465" s="1">
        <v>25732</v>
      </c>
      <c r="Q2465" s="1">
        <v>25435</v>
      </c>
      <c r="T2465"/>
    </row>
    <row r="2466" spans="1:20" x14ac:dyDescent="0.15">
      <c r="A2466" t="s">
        <v>13438</v>
      </c>
      <c r="B2466">
        <v>47071</v>
      </c>
      <c r="C2466" t="s">
        <v>13439</v>
      </c>
      <c r="D2466" t="str">
        <f t="shared" si="108"/>
        <v>Tennessee</v>
      </c>
      <c r="E2466" t="str">
        <f t="shared" si="109"/>
        <v xml:space="preserve">Hardin </v>
      </c>
      <c r="F2466" t="s">
        <v>15299</v>
      </c>
      <c r="G2466" t="s">
        <v>14824</v>
      </c>
      <c r="H2466" s="4" t="s">
        <v>271</v>
      </c>
      <c r="I2466" s="1">
        <v>26026</v>
      </c>
      <c r="J2466" s="1">
        <v>26012</v>
      </c>
      <c r="K2466" s="1">
        <v>26039</v>
      </c>
      <c r="L2466" s="1">
        <v>25868</v>
      </c>
      <c r="M2466" s="1">
        <v>26005</v>
      </c>
      <c r="N2466" s="1">
        <v>25981</v>
      </c>
      <c r="O2466" s="1">
        <v>25810</v>
      </c>
      <c r="P2466" s="1">
        <v>25718</v>
      </c>
      <c r="Q2466" s="1">
        <v>25679</v>
      </c>
      <c r="T2466"/>
    </row>
    <row r="2467" spans="1:20" x14ac:dyDescent="0.15">
      <c r="A2467" t="s">
        <v>13440</v>
      </c>
      <c r="B2467">
        <v>47073</v>
      </c>
      <c r="C2467" t="s">
        <v>13441</v>
      </c>
      <c r="D2467" t="str">
        <f t="shared" si="108"/>
        <v>Tennessee</v>
      </c>
      <c r="E2467" t="str">
        <f t="shared" si="109"/>
        <v xml:space="preserve">Hawkins </v>
      </c>
      <c r="F2467" t="s">
        <v>16235</v>
      </c>
      <c r="G2467" t="s">
        <v>14824</v>
      </c>
      <c r="H2467" s="4" t="s">
        <v>117</v>
      </c>
      <c r="I2467" s="1">
        <v>56833</v>
      </c>
      <c r="J2467" s="1">
        <v>56829</v>
      </c>
      <c r="K2467" s="1">
        <v>56867</v>
      </c>
      <c r="L2467" s="1">
        <v>56617</v>
      </c>
      <c r="M2467" s="1">
        <v>56561</v>
      </c>
      <c r="N2467" s="1">
        <v>56740</v>
      </c>
      <c r="O2467" s="1">
        <v>56529</v>
      </c>
      <c r="P2467" s="1">
        <v>56443</v>
      </c>
      <c r="Q2467" s="1">
        <v>56563</v>
      </c>
      <c r="T2467"/>
    </row>
    <row r="2468" spans="1:20" x14ac:dyDescent="0.15">
      <c r="A2468" t="s">
        <v>13442</v>
      </c>
      <c r="B2468">
        <v>47075</v>
      </c>
      <c r="C2468" t="s">
        <v>13443</v>
      </c>
      <c r="D2468" t="str">
        <f t="shared" si="108"/>
        <v>Tennessee</v>
      </c>
      <c r="E2468" t="str">
        <f t="shared" si="109"/>
        <v xml:space="preserve">Haywood </v>
      </c>
      <c r="F2468" t="s">
        <v>15966</v>
      </c>
      <c r="G2468" t="s">
        <v>14824</v>
      </c>
      <c r="H2468" s="4" t="s">
        <v>7774</v>
      </c>
      <c r="I2468" s="1">
        <v>18787</v>
      </c>
      <c r="J2468" s="1">
        <v>18807</v>
      </c>
      <c r="K2468" s="1">
        <v>18787</v>
      </c>
      <c r="L2468" s="1">
        <v>18568</v>
      </c>
      <c r="M2468" s="1">
        <v>18281</v>
      </c>
      <c r="N2468" s="1">
        <v>18256</v>
      </c>
      <c r="O2468" s="1">
        <v>18226</v>
      </c>
      <c r="P2468" s="1">
        <v>18028</v>
      </c>
      <c r="Q2468" s="1">
        <v>17853</v>
      </c>
      <c r="T2468"/>
    </row>
    <row r="2469" spans="1:20" x14ac:dyDescent="0.15">
      <c r="A2469" t="s">
        <v>13444</v>
      </c>
      <c r="B2469">
        <v>47077</v>
      </c>
      <c r="C2469" t="s">
        <v>13445</v>
      </c>
      <c r="D2469" t="str">
        <f t="shared" si="108"/>
        <v>Tennessee</v>
      </c>
      <c r="E2469" t="str">
        <f t="shared" si="109"/>
        <v xml:space="preserve">Henderson </v>
      </c>
      <c r="F2469" t="s">
        <v>15300</v>
      </c>
      <c r="G2469" t="s">
        <v>14824</v>
      </c>
      <c r="H2469" s="4" t="s">
        <v>271</v>
      </c>
      <c r="I2469" s="1">
        <v>27769</v>
      </c>
      <c r="J2469" s="1">
        <v>27782</v>
      </c>
      <c r="K2469" s="1">
        <v>27786</v>
      </c>
      <c r="L2469" s="1">
        <v>28020</v>
      </c>
      <c r="M2469" s="1">
        <v>28006</v>
      </c>
      <c r="N2469" s="1">
        <v>27958</v>
      </c>
      <c r="O2469" s="1">
        <v>27991</v>
      </c>
      <c r="P2469" s="1">
        <v>27984</v>
      </c>
      <c r="Q2469" s="1">
        <v>27822</v>
      </c>
      <c r="T2469"/>
    </row>
    <row r="2470" spans="1:20" x14ac:dyDescent="0.15">
      <c r="A2470" t="s">
        <v>13446</v>
      </c>
      <c r="B2470">
        <v>47079</v>
      </c>
      <c r="C2470" t="s">
        <v>13447</v>
      </c>
      <c r="D2470" t="str">
        <f t="shared" si="108"/>
        <v>Tennessee</v>
      </c>
      <c r="E2470" t="str">
        <f t="shared" si="109"/>
        <v xml:space="preserve">Henry </v>
      </c>
      <c r="F2470" t="s">
        <v>14862</v>
      </c>
      <c r="G2470" t="s">
        <v>14824</v>
      </c>
      <c r="H2470" s="4" t="s">
        <v>271</v>
      </c>
      <c r="I2470" s="1">
        <v>32330</v>
      </c>
      <c r="J2470" s="1">
        <v>32354</v>
      </c>
      <c r="K2470" s="1">
        <v>32404</v>
      </c>
      <c r="L2470" s="1">
        <v>32379</v>
      </c>
      <c r="M2470" s="1">
        <v>32373</v>
      </c>
      <c r="N2470" s="1">
        <v>32253</v>
      </c>
      <c r="O2470" s="1">
        <v>32315</v>
      </c>
      <c r="P2470" s="1">
        <v>32205</v>
      </c>
      <c r="Q2470" s="1">
        <v>32310</v>
      </c>
      <c r="T2470"/>
    </row>
    <row r="2471" spans="1:20" x14ac:dyDescent="0.15">
      <c r="A2471" t="s">
        <v>13448</v>
      </c>
      <c r="B2471">
        <v>47081</v>
      </c>
      <c r="C2471" t="s">
        <v>13449</v>
      </c>
      <c r="D2471" t="str">
        <f t="shared" si="108"/>
        <v>Tennessee</v>
      </c>
      <c r="E2471" t="str">
        <f t="shared" si="109"/>
        <v xml:space="preserve">Hickman </v>
      </c>
      <c r="F2471" t="s">
        <v>15514</v>
      </c>
      <c r="G2471" t="s">
        <v>14824</v>
      </c>
      <c r="H2471" s="4" t="s">
        <v>271</v>
      </c>
      <c r="I2471" s="1">
        <v>24690</v>
      </c>
      <c r="J2471" s="1">
        <v>24689</v>
      </c>
      <c r="K2471" s="1">
        <v>24648</v>
      </c>
      <c r="L2471" s="1">
        <v>24344</v>
      </c>
      <c r="M2471" s="1">
        <v>24132</v>
      </c>
      <c r="N2471" s="1">
        <v>24153</v>
      </c>
      <c r="O2471" s="1">
        <v>24360</v>
      </c>
      <c r="P2471" s="1">
        <v>24315</v>
      </c>
      <c r="Q2471" s="1">
        <v>24295</v>
      </c>
      <c r="T2471"/>
    </row>
    <row r="2472" spans="1:20" x14ac:dyDescent="0.15">
      <c r="A2472" t="s">
        <v>13450</v>
      </c>
      <c r="B2472">
        <v>47083</v>
      </c>
      <c r="C2472" t="s">
        <v>13451</v>
      </c>
      <c r="D2472" t="str">
        <f t="shared" si="108"/>
        <v>Tennessee</v>
      </c>
      <c r="E2472" t="str">
        <f t="shared" si="109"/>
        <v xml:space="preserve">Houston </v>
      </c>
      <c r="F2472" t="s">
        <v>14863</v>
      </c>
      <c r="G2472" t="s">
        <v>14824</v>
      </c>
      <c r="H2472" s="4" t="s">
        <v>271</v>
      </c>
      <c r="I2472" s="1">
        <v>8426</v>
      </c>
      <c r="J2472" s="1">
        <v>8425</v>
      </c>
      <c r="K2472" s="1">
        <v>8443</v>
      </c>
      <c r="L2472" s="1">
        <v>8338</v>
      </c>
      <c r="M2472" s="1">
        <v>8408</v>
      </c>
      <c r="N2472" s="1">
        <v>8275</v>
      </c>
      <c r="O2472" s="1">
        <v>8220</v>
      </c>
      <c r="P2472" s="1">
        <v>8131</v>
      </c>
      <c r="Q2472" s="1">
        <v>8134</v>
      </c>
      <c r="T2472"/>
    </row>
    <row r="2473" spans="1:20" x14ac:dyDescent="0.15">
      <c r="A2473" t="s">
        <v>13452</v>
      </c>
      <c r="B2473">
        <v>47085</v>
      </c>
      <c r="C2473" t="s">
        <v>13453</v>
      </c>
      <c r="D2473" t="str">
        <f t="shared" si="108"/>
        <v>Tennessee</v>
      </c>
      <c r="E2473" t="str">
        <f t="shared" si="109"/>
        <v xml:space="preserve">Humphreys </v>
      </c>
      <c r="F2473" t="s">
        <v>15713</v>
      </c>
      <c r="G2473" t="s">
        <v>14824</v>
      </c>
      <c r="H2473" s="4" t="s">
        <v>271</v>
      </c>
      <c r="I2473" s="1">
        <v>18538</v>
      </c>
      <c r="J2473" s="1">
        <v>18535</v>
      </c>
      <c r="K2473" s="1">
        <v>18569</v>
      </c>
      <c r="L2473" s="1">
        <v>18396</v>
      </c>
      <c r="M2473" s="1">
        <v>18271</v>
      </c>
      <c r="N2473" s="1">
        <v>18230</v>
      </c>
      <c r="O2473" s="1">
        <v>18109</v>
      </c>
      <c r="P2473" s="1">
        <v>18122</v>
      </c>
      <c r="Q2473" s="1">
        <v>18347</v>
      </c>
      <c r="T2473"/>
    </row>
    <row r="2474" spans="1:20" x14ac:dyDescent="0.15">
      <c r="A2474" t="s">
        <v>13454</v>
      </c>
      <c r="B2474">
        <v>47087</v>
      </c>
      <c r="C2474" t="s">
        <v>13455</v>
      </c>
      <c r="D2474" t="str">
        <f t="shared" si="108"/>
        <v>Tennessee</v>
      </c>
      <c r="E2474" t="str">
        <f t="shared" si="109"/>
        <v xml:space="preserve">Jackson </v>
      </c>
      <c r="F2474" t="s">
        <v>14864</v>
      </c>
      <c r="G2474" t="s">
        <v>14824</v>
      </c>
      <c r="H2474" s="4" t="s">
        <v>117</v>
      </c>
      <c r="I2474" s="1">
        <v>11638</v>
      </c>
      <c r="J2474" s="1">
        <v>11632</v>
      </c>
      <c r="K2474" s="1">
        <v>11596</v>
      </c>
      <c r="L2474" s="1">
        <v>11514</v>
      </c>
      <c r="M2474" s="1">
        <v>11524</v>
      </c>
      <c r="N2474" s="1">
        <v>11533</v>
      </c>
      <c r="O2474" s="1">
        <v>11492</v>
      </c>
      <c r="P2474" s="1">
        <v>11517</v>
      </c>
      <c r="Q2474" s="1">
        <v>11566</v>
      </c>
      <c r="T2474"/>
    </row>
    <row r="2475" spans="1:20" x14ac:dyDescent="0.15">
      <c r="A2475" t="s">
        <v>13456</v>
      </c>
      <c r="B2475">
        <v>47089</v>
      </c>
      <c r="C2475" t="s">
        <v>13457</v>
      </c>
      <c r="D2475" t="str">
        <f t="shared" si="108"/>
        <v>Tennessee</v>
      </c>
      <c r="E2475" t="str">
        <f t="shared" si="109"/>
        <v xml:space="preserve">Jefferson </v>
      </c>
      <c r="F2475" t="s">
        <v>14865</v>
      </c>
      <c r="G2475" t="s">
        <v>14824</v>
      </c>
      <c r="H2475" s="4" t="s">
        <v>271</v>
      </c>
      <c r="I2475" s="1">
        <v>51407</v>
      </c>
      <c r="J2475" s="1">
        <v>51660</v>
      </c>
      <c r="K2475" s="1">
        <v>51697</v>
      </c>
      <c r="L2475" s="1">
        <v>52008</v>
      </c>
      <c r="M2475" s="1">
        <v>52428</v>
      </c>
      <c r="N2475" s="1">
        <v>52352</v>
      </c>
      <c r="O2475" s="1">
        <v>52651</v>
      </c>
      <c r="P2475" s="1">
        <v>53288</v>
      </c>
      <c r="Q2475" s="1">
        <v>53535</v>
      </c>
      <c r="T2475"/>
    </row>
    <row r="2476" spans="1:20" x14ac:dyDescent="0.15">
      <c r="A2476" t="s">
        <v>13458</v>
      </c>
      <c r="B2476">
        <v>47091</v>
      </c>
      <c r="C2476" t="s">
        <v>13459</v>
      </c>
      <c r="D2476" t="str">
        <f t="shared" si="108"/>
        <v>Tennessee</v>
      </c>
      <c r="E2476" t="str">
        <f t="shared" si="109"/>
        <v xml:space="preserve">Johnson </v>
      </c>
      <c r="F2476" t="s">
        <v>14937</v>
      </c>
      <c r="G2476" t="s">
        <v>14824</v>
      </c>
      <c r="H2476" s="4" t="s">
        <v>271</v>
      </c>
      <c r="I2476" s="1">
        <v>18244</v>
      </c>
      <c r="J2476" s="1">
        <v>18244</v>
      </c>
      <c r="K2476" s="1">
        <v>18285</v>
      </c>
      <c r="L2476" s="1">
        <v>18210</v>
      </c>
      <c r="M2476" s="1">
        <v>18121</v>
      </c>
      <c r="N2476" s="1">
        <v>17998</v>
      </c>
      <c r="O2476" s="1">
        <v>17919</v>
      </c>
      <c r="P2476" s="1">
        <v>17821</v>
      </c>
      <c r="Q2476" s="1">
        <v>17754</v>
      </c>
      <c r="T2476"/>
    </row>
    <row r="2477" spans="1:20" x14ac:dyDescent="0.15">
      <c r="A2477" t="s">
        <v>13460</v>
      </c>
      <c r="B2477">
        <v>47093</v>
      </c>
      <c r="C2477" t="s">
        <v>13461</v>
      </c>
      <c r="D2477" t="str">
        <f t="shared" si="108"/>
        <v>Tennessee</v>
      </c>
      <c r="E2477" t="str">
        <f t="shared" si="109"/>
        <v xml:space="preserve">Knox </v>
      </c>
      <c r="F2477" t="s">
        <v>15307</v>
      </c>
      <c r="G2477" t="s">
        <v>14824</v>
      </c>
      <c r="H2477" s="4" t="s">
        <v>117</v>
      </c>
      <c r="I2477" s="1">
        <v>432226</v>
      </c>
      <c r="J2477" s="1">
        <v>432266</v>
      </c>
      <c r="K2477" s="1">
        <v>433056</v>
      </c>
      <c r="L2477" s="1">
        <v>436551</v>
      </c>
      <c r="M2477" s="1">
        <v>440793</v>
      </c>
      <c r="N2477" s="1">
        <v>444325</v>
      </c>
      <c r="O2477" s="1">
        <v>448125</v>
      </c>
      <c r="P2477" s="1">
        <v>451444</v>
      </c>
      <c r="Q2477" s="1">
        <v>456132</v>
      </c>
      <c r="T2477"/>
    </row>
    <row r="2478" spans="1:20" x14ac:dyDescent="0.15">
      <c r="A2478" t="s">
        <v>13462</v>
      </c>
      <c r="B2478">
        <v>47095</v>
      </c>
      <c r="C2478" t="s">
        <v>13463</v>
      </c>
      <c r="D2478" t="str">
        <f t="shared" si="108"/>
        <v>Tennessee</v>
      </c>
      <c r="E2478" t="str">
        <f t="shared" si="109"/>
        <v xml:space="preserve">Lake </v>
      </c>
      <c r="F2478" t="s">
        <v>14983</v>
      </c>
      <c r="G2478" t="s">
        <v>14824</v>
      </c>
      <c r="H2478" s="53" t="s">
        <v>16760</v>
      </c>
      <c r="I2478" s="1">
        <v>7832</v>
      </c>
      <c r="J2478" s="1">
        <v>7832</v>
      </c>
      <c r="K2478" s="1">
        <v>7821</v>
      </c>
      <c r="L2478" s="1">
        <v>7778</v>
      </c>
      <c r="M2478" s="1">
        <v>7710</v>
      </c>
      <c r="N2478" s="1">
        <v>7711</v>
      </c>
      <c r="O2478" s="1">
        <v>7662</v>
      </c>
      <c r="P2478" s="1">
        <v>7572</v>
      </c>
      <c r="Q2478" s="1">
        <v>7560</v>
      </c>
      <c r="T2478"/>
    </row>
    <row r="2479" spans="1:20" x14ac:dyDescent="0.15">
      <c r="A2479" t="s">
        <v>13464</v>
      </c>
      <c r="B2479">
        <v>47097</v>
      </c>
      <c r="C2479" t="s">
        <v>13465</v>
      </c>
      <c r="D2479" t="str">
        <f t="shared" si="108"/>
        <v>Tennessee</v>
      </c>
      <c r="E2479" t="str">
        <f t="shared" si="109"/>
        <v xml:space="preserve">Lauderdale </v>
      </c>
      <c r="F2479" t="s">
        <v>14867</v>
      </c>
      <c r="G2479" t="s">
        <v>14824</v>
      </c>
      <c r="H2479" s="4" t="s">
        <v>7774</v>
      </c>
      <c r="I2479" s="1">
        <v>27815</v>
      </c>
      <c r="J2479" s="1">
        <v>27822</v>
      </c>
      <c r="K2479" s="1">
        <v>27742</v>
      </c>
      <c r="L2479" s="1">
        <v>27697</v>
      </c>
      <c r="M2479" s="1">
        <v>27676</v>
      </c>
      <c r="N2479" s="1">
        <v>27559</v>
      </c>
      <c r="O2479" s="1">
        <v>27340</v>
      </c>
      <c r="P2479" s="1">
        <v>26959</v>
      </c>
      <c r="Q2479" s="1">
        <v>26773</v>
      </c>
      <c r="T2479"/>
    </row>
    <row r="2480" spans="1:20" x14ac:dyDescent="0.15">
      <c r="A2480" t="s">
        <v>13466</v>
      </c>
      <c r="B2480">
        <v>47099</v>
      </c>
      <c r="C2480" t="s">
        <v>13467</v>
      </c>
      <c r="D2480" t="str">
        <f t="shared" si="108"/>
        <v>Tennessee</v>
      </c>
      <c r="E2480" t="str">
        <f t="shared" si="109"/>
        <v xml:space="preserve">Lawrence </v>
      </c>
      <c r="F2480" t="s">
        <v>14868</v>
      </c>
      <c r="G2480" t="s">
        <v>14824</v>
      </c>
      <c r="H2480" s="4" t="s">
        <v>271</v>
      </c>
      <c r="I2480" s="1">
        <v>41869</v>
      </c>
      <c r="J2480" s="1">
        <v>41851</v>
      </c>
      <c r="K2480" s="1">
        <v>41988</v>
      </c>
      <c r="L2480" s="1">
        <v>42059</v>
      </c>
      <c r="M2480" s="1">
        <v>42133</v>
      </c>
      <c r="N2480" s="1">
        <v>41990</v>
      </c>
      <c r="O2480" s="1">
        <v>42297</v>
      </c>
      <c r="P2480" s="1">
        <v>42531</v>
      </c>
      <c r="Q2480" s="1">
        <v>43081</v>
      </c>
      <c r="T2480"/>
    </row>
    <row r="2481" spans="1:20" x14ac:dyDescent="0.15">
      <c r="A2481" t="s">
        <v>13468</v>
      </c>
      <c r="B2481">
        <v>47101</v>
      </c>
      <c r="C2481" t="s">
        <v>13469</v>
      </c>
      <c r="D2481" t="str">
        <f t="shared" si="108"/>
        <v>Tennessee</v>
      </c>
      <c r="E2481" t="str">
        <f t="shared" si="109"/>
        <v xml:space="preserve">Lewis </v>
      </c>
      <c r="F2481" t="s">
        <v>15271</v>
      </c>
      <c r="G2481" t="s">
        <v>14824</v>
      </c>
      <c r="H2481" s="4" t="s">
        <v>271</v>
      </c>
      <c r="I2481" s="1">
        <v>12161</v>
      </c>
      <c r="J2481" s="1">
        <v>12171</v>
      </c>
      <c r="K2481" s="1">
        <v>12162</v>
      </c>
      <c r="L2481" s="1">
        <v>12152</v>
      </c>
      <c r="M2481" s="1">
        <v>11918</v>
      </c>
      <c r="N2481" s="1">
        <v>11969</v>
      </c>
      <c r="O2481" s="1">
        <v>11878</v>
      </c>
      <c r="P2481" s="1">
        <v>11866</v>
      </c>
      <c r="Q2481" s="1">
        <v>11904</v>
      </c>
      <c r="T2481"/>
    </row>
    <row r="2482" spans="1:20" x14ac:dyDescent="0.15">
      <c r="A2482" t="s">
        <v>13470</v>
      </c>
      <c r="B2482">
        <v>47103</v>
      </c>
      <c r="C2482" t="s">
        <v>13471</v>
      </c>
      <c r="D2482" t="str">
        <f t="shared" si="108"/>
        <v>Tennessee</v>
      </c>
      <c r="E2482" t="str">
        <f t="shared" si="109"/>
        <v xml:space="preserve">Lincoln </v>
      </c>
      <c r="F2482" t="s">
        <v>14939</v>
      </c>
      <c r="G2482" t="s">
        <v>14824</v>
      </c>
      <c r="H2482" s="4" t="s">
        <v>271</v>
      </c>
      <c r="I2482" s="1">
        <v>33361</v>
      </c>
      <c r="J2482" s="1">
        <v>33350</v>
      </c>
      <c r="K2482" s="1">
        <v>33411</v>
      </c>
      <c r="L2482" s="1">
        <v>33416</v>
      </c>
      <c r="M2482" s="1">
        <v>33442</v>
      </c>
      <c r="N2482" s="1">
        <v>33574</v>
      </c>
      <c r="O2482" s="1">
        <v>33556</v>
      </c>
      <c r="P2482" s="1">
        <v>33695</v>
      </c>
      <c r="Q2482" s="1">
        <v>33645</v>
      </c>
      <c r="T2482"/>
    </row>
    <row r="2483" spans="1:20" x14ac:dyDescent="0.15">
      <c r="A2483" t="s">
        <v>13472</v>
      </c>
      <c r="B2483">
        <v>47105</v>
      </c>
      <c r="C2483" t="s">
        <v>13473</v>
      </c>
      <c r="D2483" t="str">
        <f t="shared" si="108"/>
        <v>Tennessee</v>
      </c>
      <c r="E2483" t="str">
        <f t="shared" si="109"/>
        <v xml:space="preserve">Loudon </v>
      </c>
      <c r="F2483" t="s">
        <v>16236</v>
      </c>
      <c r="G2483" t="s">
        <v>14824</v>
      </c>
      <c r="H2483" s="4" t="s">
        <v>117</v>
      </c>
      <c r="I2483" s="1">
        <v>48556</v>
      </c>
      <c r="J2483" s="1">
        <v>48548</v>
      </c>
      <c r="K2483" s="1">
        <v>48738</v>
      </c>
      <c r="L2483" s="1">
        <v>49073</v>
      </c>
      <c r="M2483" s="1">
        <v>49732</v>
      </c>
      <c r="N2483" s="1">
        <v>50374</v>
      </c>
      <c r="O2483" s="1">
        <v>50646</v>
      </c>
      <c r="P2483" s="1">
        <v>50978</v>
      </c>
      <c r="Q2483" s="1">
        <v>51454</v>
      </c>
      <c r="T2483"/>
    </row>
    <row r="2484" spans="1:20" x14ac:dyDescent="0.15">
      <c r="A2484" t="s">
        <v>13474</v>
      </c>
      <c r="B2484">
        <v>47107</v>
      </c>
      <c r="C2484" t="s">
        <v>13475</v>
      </c>
      <c r="D2484" t="str">
        <f t="shared" si="108"/>
        <v>Tennessee</v>
      </c>
      <c r="E2484" t="str">
        <f t="shared" si="109"/>
        <v xml:space="preserve">McMinn </v>
      </c>
      <c r="F2484" t="s">
        <v>16237</v>
      </c>
      <c r="G2484" t="s">
        <v>14824</v>
      </c>
      <c r="H2484" s="4" t="s">
        <v>117</v>
      </c>
      <c r="I2484" s="1">
        <v>52266</v>
      </c>
      <c r="J2484" s="1">
        <v>52278</v>
      </c>
      <c r="K2484" s="1">
        <v>52197</v>
      </c>
      <c r="L2484" s="1">
        <v>52356</v>
      </c>
      <c r="M2484" s="1">
        <v>52429</v>
      </c>
      <c r="N2484" s="1">
        <v>52405</v>
      </c>
      <c r="O2484" s="1">
        <v>52710</v>
      </c>
      <c r="P2484" s="1">
        <v>52636</v>
      </c>
      <c r="Q2484" s="1">
        <v>52850</v>
      </c>
      <c r="T2484"/>
    </row>
    <row r="2485" spans="1:20" x14ac:dyDescent="0.15">
      <c r="A2485" t="s">
        <v>13476</v>
      </c>
      <c r="B2485">
        <v>47109</v>
      </c>
      <c r="C2485" t="s">
        <v>13477</v>
      </c>
      <c r="D2485" t="str">
        <f t="shared" si="108"/>
        <v>Tennessee</v>
      </c>
      <c r="E2485" t="str">
        <f t="shared" si="109"/>
        <v xml:space="preserve">McNairy </v>
      </c>
      <c r="F2485" t="s">
        <v>16238</v>
      </c>
      <c r="G2485" t="s">
        <v>14824</v>
      </c>
      <c r="H2485" s="4" t="s">
        <v>271</v>
      </c>
      <c r="I2485" s="1">
        <v>26075</v>
      </c>
      <c r="J2485" s="1">
        <v>26077</v>
      </c>
      <c r="K2485" s="1">
        <v>26056</v>
      </c>
      <c r="L2485" s="1">
        <v>26050</v>
      </c>
      <c r="M2485" s="1">
        <v>26160</v>
      </c>
      <c r="N2485" s="1">
        <v>26078</v>
      </c>
      <c r="O2485" s="1">
        <v>26114</v>
      </c>
      <c r="P2485" s="1">
        <v>25997</v>
      </c>
      <c r="Q2485" s="1">
        <v>25935</v>
      </c>
      <c r="T2485"/>
    </row>
    <row r="2486" spans="1:20" x14ac:dyDescent="0.15">
      <c r="A2486" t="s">
        <v>13478</v>
      </c>
      <c r="B2486">
        <v>47111</v>
      </c>
      <c r="C2486" t="s">
        <v>13479</v>
      </c>
      <c r="D2486" t="str">
        <f t="shared" si="108"/>
        <v>Tennessee</v>
      </c>
      <c r="E2486" t="str">
        <f t="shared" si="109"/>
        <v xml:space="preserve">Macon </v>
      </c>
      <c r="F2486" t="s">
        <v>14872</v>
      </c>
      <c r="G2486" t="s">
        <v>14824</v>
      </c>
      <c r="H2486" s="4" t="s">
        <v>271</v>
      </c>
      <c r="I2486" s="1">
        <v>22248</v>
      </c>
      <c r="J2486" s="1">
        <v>22227</v>
      </c>
      <c r="K2486" s="1">
        <v>22245</v>
      </c>
      <c r="L2486" s="1">
        <v>22462</v>
      </c>
      <c r="M2486" s="1">
        <v>22501</v>
      </c>
      <c r="N2486" s="1">
        <v>22619</v>
      </c>
      <c r="O2486" s="1">
        <v>22942</v>
      </c>
      <c r="P2486" s="1">
        <v>23108</v>
      </c>
      <c r="Q2486" s="1">
        <v>23450</v>
      </c>
      <c r="T2486"/>
    </row>
    <row r="2487" spans="1:20" x14ac:dyDescent="0.15">
      <c r="A2487" t="s">
        <v>13480</v>
      </c>
      <c r="B2487">
        <v>47113</v>
      </c>
      <c r="C2487" t="s">
        <v>13481</v>
      </c>
      <c r="D2487" t="str">
        <f t="shared" si="108"/>
        <v>Tennessee</v>
      </c>
      <c r="E2487" t="str">
        <f t="shared" si="109"/>
        <v xml:space="preserve">Madison </v>
      </c>
      <c r="F2487" t="s">
        <v>14873</v>
      </c>
      <c r="G2487" t="s">
        <v>14824</v>
      </c>
      <c r="H2487" s="4" t="s">
        <v>7774</v>
      </c>
      <c r="I2487" s="1">
        <v>98294</v>
      </c>
      <c r="J2487" s="1">
        <v>98299</v>
      </c>
      <c r="K2487" s="1">
        <v>98258</v>
      </c>
      <c r="L2487" s="1">
        <v>98022</v>
      </c>
      <c r="M2487" s="1">
        <v>98523</v>
      </c>
      <c r="N2487" s="1">
        <v>98715</v>
      </c>
      <c r="O2487" s="1">
        <v>98130</v>
      </c>
      <c r="P2487" s="1">
        <v>97609</v>
      </c>
      <c r="Q2487" s="1">
        <v>97663</v>
      </c>
      <c r="T2487"/>
    </row>
    <row r="2488" spans="1:20" x14ac:dyDescent="0.15">
      <c r="A2488" t="s">
        <v>13482</v>
      </c>
      <c r="B2488">
        <v>47115</v>
      </c>
      <c r="C2488" t="s">
        <v>13483</v>
      </c>
      <c r="D2488" t="str">
        <f t="shared" si="108"/>
        <v>Tennessee</v>
      </c>
      <c r="E2488" t="str">
        <f t="shared" si="109"/>
        <v xml:space="preserve">Marion </v>
      </c>
      <c r="F2488" t="s">
        <v>14875</v>
      </c>
      <c r="G2488" t="s">
        <v>14824</v>
      </c>
      <c r="H2488" s="4" t="s">
        <v>271</v>
      </c>
      <c r="I2488" s="1">
        <v>28237</v>
      </c>
      <c r="J2488" s="1">
        <v>28222</v>
      </c>
      <c r="K2488" s="1">
        <v>28224</v>
      </c>
      <c r="L2488" s="1">
        <v>28075</v>
      </c>
      <c r="M2488" s="1">
        <v>28218</v>
      </c>
      <c r="N2488" s="1">
        <v>28316</v>
      </c>
      <c r="O2488" s="1">
        <v>28373</v>
      </c>
      <c r="P2488" s="1">
        <v>28462</v>
      </c>
      <c r="Q2488" s="1">
        <v>28446</v>
      </c>
      <c r="T2488"/>
    </row>
    <row r="2489" spans="1:20" x14ac:dyDescent="0.15">
      <c r="A2489" t="s">
        <v>13484</v>
      </c>
      <c r="B2489">
        <v>47117</v>
      </c>
      <c r="C2489" t="s">
        <v>13485</v>
      </c>
      <c r="D2489" t="str">
        <f t="shared" si="108"/>
        <v>Tennessee</v>
      </c>
      <c r="E2489" t="str">
        <f t="shared" si="109"/>
        <v xml:space="preserve">Marshall </v>
      </c>
      <c r="F2489" t="s">
        <v>14876</v>
      </c>
      <c r="G2489" t="s">
        <v>14824</v>
      </c>
      <c r="H2489" s="4" t="s">
        <v>271</v>
      </c>
      <c r="I2489" s="1">
        <v>30617</v>
      </c>
      <c r="J2489" s="1">
        <v>30606</v>
      </c>
      <c r="K2489" s="1">
        <v>30678</v>
      </c>
      <c r="L2489" s="1">
        <v>30885</v>
      </c>
      <c r="M2489" s="1">
        <v>30928</v>
      </c>
      <c r="N2489" s="1">
        <v>31082</v>
      </c>
      <c r="O2489" s="1">
        <v>31233</v>
      </c>
      <c r="P2489" s="1">
        <v>31518</v>
      </c>
      <c r="Q2489" s="1">
        <v>31915</v>
      </c>
      <c r="T2489"/>
    </row>
    <row r="2490" spans="1:20" x14ac:dyDescent="0.15">
      <c r="A2490" t="s">
        <v>13486</v>
      </c>
      <c r="B2490">
        <v>47119</v>
      </c>
      <c r="C2490" t="s">
        <v>13487</v>
      </c>
      <c r="D2490" t="str">
        <f t="shared" si="108"/>
        <v>Tennessee</v>
      </c>
      <c r="E2490" t="str">
        <f t="shared" si="109"/>
        <v xml:space="preserve">Maury </v>
      </c>
      <c r="F2490" t="s">
        <v>16239</v>
      </c>
      <c r="G2490" t="s">
        <v>14824</v>
      </c>
      <c r="H2490" s="4" t="s">
        <v>271</v>
      </c>
      <c r="I2490" s="1">
        <v>80956</v>
      </c>
      <c r="J2490" s="1">
        <v>80930</v>
      </c>
      <c r="K2490" s="1">
        <v>81188</v>
      </c>
      <c r="L2490" s="1">
        <v>81415</v>
      </c>
      <c r="M2490" s="1">
        <v>81969</v>
      </c>
      <c r="N2490" s="1">
        <v>83611</v>
      </c>
      <c r="O2490" s="1">
        <v>85541</v>
      </c>
      <c r="P2490" s="1">
        <v>87735</v>
      </c>
      <c r="Q2490" s="1">
        <v>89981</v>
      </c>
      <c r="T2490"/>
    </row>
    <row r="2491" spans="1:20" x14ac:dyDescent="0.15">
      <c r="A2491" t="s">
        <v>13488</v>
      </c>
      <c r="B2491">
        <v>47121</v>
      </c>
      <c r="C2491" t="s">
        <v>13489</v>
      </c>
      <c r="D2491" t="str">
        <f t="shared" si="108"/>
        <v>Tennessee</v>
      </c>
      <c r="E2491" t="str">
        <f t="shared" si="109"/>
        <v xml:space="preserve">Meigs </v>
      </c>
      <c r="F2491" t="s">
        <v>16051</v>
      </c>
      <c r="G2491" t="s">
        <v>14824</v>
      </c>
      <c r="H2491" s="4" t="s">
        <v>117</v>
      </c>
      <c r="I2491" s="1">
        <v>11753</v>
      </c>
      <c r="J2491" s="1">
        <v>11768</v>
      </c>
      <c r="K2491" s="1">
        <v>11795</v>
      </c>
      <c r="L2491" s="1">
        <v>11684</v>
      </c>
      <c r="M2491" s="1">
        <v>11701</v>
      </c>
      <c r="N2491" s="1">
        <v>11696</v>
      </c>
      <c r="O2491" s="1">
        <v>11744</v>
      </c>
      <c r="P2491" s="1">
        <v>11872</v>
      </c>
      <c r="Q2491" s="1">
        <v>12005</v>
      </c>
      <c r="T2491"/>
    </row>
    <row r="2492" spans="1:20" x14ac:dyDescent="0.15">
      <c r="A2492" t="s">
        <v>13490</v>
      </c>
      <c r="B2492">
        <v>47123</v>
      </c>
      <c r="C2492" t="s">
        <v>13491</v>
      </c>
      <c r="D2492" t="str">
        <f t="shared" si="108"/>
        <v>Tennessee</v>
      </c>
      <c r="E2492" t="str">
        <f t="shared" si="109"/>
        <v xml:space="preserve">Monroe </v>
      </c>
      <c r="F2492" t="s">
        <v>14878</v>
      </c>
      <c r="G2492" t="s">
        <v>14824</v>
      </c>
      <c r="H2492" s="4" t="s">
        <v>117</v>
      </c>
      <c r="I2492" s="1">
        <v>44519</v>
      </c>
      <c r="J2492" s="1">
        <v>44505</v>
      </c>
      <c r="K2492" s="1">
        <v>44618</v>
      </c>
      <c r="L2492" s="1">
        <v>44930</v>
      </c>
      <c r="M2492" s="1">
        <v>45150</v>
      </c>
      <c r="N2492" s="1">
        <v>45223</v>
      </c>
      <c r="O2492" s="1">
        <v>45390</v>
      </c>
      <c r="P2492" s="1">
        <v>45677</v>
      </c>
      <c r="Q2492" s="1">
        <v>45970</v>
      </c>
      <c r="T2492"/>
    </row>
    <row r="2493" spans="1:20" x14ac:dyDescent="0.15">
      <c r="A2493" t="s">
        <v>13492</v>
      </c>
      <c r="B2493">
        <v>47125</v>
      </c>
      <c r="C2493" t="s">
        <v>13493</v>
      </c>
      <c r="D2493" t="str">
        <f t="shared" si="108"/>
        <v>Tennessee</v>
      </c>
      <c r="E2493" t="str">
        <f t="shared" si="109"/>
        <v xml:space="preserve">Montgomery </v>
      </c>
      <c r="F2493" t="s">
        <v>14879</v>
      </c>
      <c r="G2493" t="s">
        <v>14824</v>
      </c>
      <c r="H2493" s="4" t="s">
        <v>271</v>
      </c>
      <c r="I2493" s="1">
        <v>172331</v>
      </c>
      <c r="J2493" s="1">
        <v>172362</v>
      </c>
      <c r="K2493" s="1">
        <v>173218</v>
      </c>
      <c r="L2493" s="1">
        <v>176655</v>
      </c>
      <c r="M2493" s="1">
        <v>185225</v>
      </c>
      <c r="N2493" s="1">
        <v>184637</v>
      </c>
      <c r="O2493" s="1">
        <v>189655</v>
      </c>
      <c r="P2493" s="1">
        <v>193294</v>
      </c>
      <c r="Q2493" s="1">
        <v>195734</v>
      </c>
      <c r="T2493"/>
    </row>
    <row r="2494" spans="1:20" x14ac:dyDescent="0.15">
      <c r="A2494" t="s">
        <v>13494</v>
      </c>
      <c r="B2494">
        <v>47127</v>
      </c>
      <c r="C2494" t="s">
        <v>13495</v>
      </c>
      <c r="D2494" t="str">
        <f t="shared" si="108"/>
        <v>Tennessee</v>
      </c>
      <c r="E2494" t="str">
        <f t="shared" si="109"/>
        <v xml:space="preserve">Moore </v>
      </c>
      <c r="F2494" t="s">
        <v>15975</v>
      </c>
      <c r="G2494" t="s">
        <v>14824</v>
      </c>
      <c r="H2494" s="4" t="s">
        <v>271</v>
      </c>
      <c r="I2494" s="1">
        <v>6362</v>
      </c>
      <c r="J2494" s="1">
        <v>6345</v>
      </c>
      <c r="K2494" s="1">
        <v>6340</v>
      </c>
      <c r="L2494" s="1">
        <v>6401</v>
      </c>
      <c r="M2494" s="1">
        <v>6336</v>
      </c>
      <c r="N2494" s="1">
        <v>6302</v>
      </c>
      <c r="O2494" s="1">
        <v>6317</v>
      </c>
      <c r="P2494" s="1">
        <v>6290</v>
      </c>
      <c r="Q2494" s="1">
        <v>6323</v>
      </c>
      <c r="T2494"/>
    </row>
    <row r="2495" spans="1:20" x14ac:dyDescent="0.15">
      <c r="A2495" t="s">
        <v>13496</v>
      </c>
      <c r="B2495">
        <v>47129</v>
      </c>
      <c r="C2495" t="s">
        <v>13497</v>
      </c>
      <c r="D2495" t="str">
        <f t="shared" si="108"/>
        <v>Tennessee</v>
      </c>
      <c r="E2495" t="str">
        <f t="shared" si="109"/>
        <v xml:space="preserve">Morgan </v>
      </c>
      <c r="F2495" t="s">
        <v>14880</v>
      </c>
      <c r="G2495" t="s">
        <v>14824</v>
      </c>
      <c r="H2495" s="4" t="s">
        <v>271</v>
      </c>
      <c r="I2495" s="1">
        <v>21987</v>
      </c>
      <c r="J2495" s="1">
        <v>21986</v>
      </c>
      <c r="K2495" s="1">
        <v>21999</v>
      </c>
      <c r="L2495" s="1">
        <v>22058</v>
      </c>
      <c r="M2495" s="1">
        <v>21947</v>
      </c>
      <c r="N2495" s="1">
        <v>21707</v>
      </c>
      <c r="O2495" s="1">
        <v>21742</v>
      </c>
      <c r="P2495" s="1">
        <v>21492</v>
      </c>
      <c r="Q2495" s="1">
        <v>21554</v>
      </c>
      <c r="T2495"/>
    </row>
    <row r="2496" spans="1:20" x14ac:dyDescent="0.15">
      <c r="A2496" t="s">
        <v>13498</v>
      </c>
      <c r="B2496">
        <v>47131</v>
      </c>
      <c r="C2496" t="s">
        <v>13499</v>
      </c>
      <c r="D2496" t="str">
        <f t="shared" si="108"/>
        <v>Tennessee</v>
      </c>
      <c r="E2496" t="str">
        <f t="shared" si="109"/>
        <v xml:space="preserve">Obion </v>
      </c>
      <c r="F2496" t="s">
        <v>16240</v>
      </c>
      <c r="G2496" t="s">
        <v>14824</v>
      </c>
      <c r="H2496" s="53" t="s">
        <v>16760</v>
      </c>
      <c r="I2496" s="1">
        <v>31807</v>
      </c>
      <c r="J2496" s="1">
        <v>31807</v>
      </c>
      <c r="K2496" s="1">
        <v>31815</v>
      </c>
      <c r="L2496" s="1">
        <v>31683</v>
      </c>
      <c r="M2496" s="1">
        <v>31346</v>
      </c>
      <c r="N2496" s="1">
        <v>31068</v>
      </c>
      <c r="O2496" s="1">
        <v>30875</v>
      </c>
      <c r="P2496" s="1">
        <v>30633</v>
      </c>
      <c r="Q2496" s="1">
        <v>30578</v>
      </c>
      <c r="T2496"/>
    </row>
    <row r="2497" spans="1:20" x14ac:dyDescent="0.15">
      <c r="A2497" t="s">
        <v>13500</v>
      </c>
      <c r="B2497">
        <v>47133</v>
      </c>
      <c r="C2497" t="s">
        <v>13501</v>
      </c>
      <c r="D2497" t="str">
        <f t="shared" si="108"/>
        <v>Tennessee</v>
      </c>
      <c r="E2497" t="str">
        <f t="shared" si="109"/>
        <v xml:space="preserve">Overton </v>
      </c>
      <c r="F2497" t="s">
        <v>16241</v>
      </c>
      <c r="G2497" t="s">
        <v>14824</v>
      </c>
      <c r="H2497" s="4" t="s">
        <v>271</v>
      </c>
      <c r="I2497" s="1">
        <v>22083</v>
      </c>
      <c r="J2497" s="1">
        <v>22084</v>
      </c>
      <c r="K2497" s="1">
        <v>22096</v>
      </c>
      <c r="L2497" s="1">
        <v>22193</v>
      </c>
      <c r="M2497" s="1">
        <v>22222</v>
      </c>
      <c r="N2497" s="1">
        <v>22021</v>
      </c>
      <c r="O2497" s="1">
        <v>22002</v>
      </c>
      <c r="P2497" s="1">
        <v>22156</v>
      </c>
      <c r="Q2497" s="1">
        <v>22051</v>
      </c>
      <c r="T2497"/>
    </row>
    <row r="2498" spans="1:20" x14ac:dyDescent="0.15">
      <c r="A2498" t="s">
        <v>13502</v>
      </c>
      <c r="B2498">
        <v>47135</v>
      </c>
      <c r="C2498" t="s">
        <v>13503</v>
      </c>
      <c r="D2498" t="str">
        <f t="shared" si="108"/>
        <v>Tennessee</v>
      </c>
      <c r="E2498" t="str">
        <f t="shared" si="109"/>
        <v xml:space="preserve">Perry </v>
      </c>
      <c r="F2498" t="s">
        <v>14881</v>
      </c>
      <c r="G2498" t="s">
        <v>14824</v>
      </c>
      <c r="H2498" s="4" t="s">
        <v>271</v>
      </c>
      <c r="I2498" s="1">
        <v>7915</v>
      </c>
      <c r="J2498" s="1">
        <v>7928</v>
      </c>
      <c r="K2498" s="1">
        <v>7944</v>
      </c>
      <c r="L2498" s="1">
        <v>7863</v>
      </c>
      <c r="M2498" s="1">
        <v>7854</v>
      </c>
      <c r="N2498" s="1">
        <v>7878</v>
      </c>
      <c r="O2498" s="1">
        <v>7845</v>
      </c>
      <c r="P2498" s="1">
        <v>7914</v>
      </c>
      <c r="Q2498" s="1">
        <v>7964</v>
      </c>
      <c r="T2498"/>
    </row>
    <row r="2499" spans="1:20" x14ac:dyDescent="0.15">
      <c r="A2499" t="s">
        <v>13504</v>
      </c>
      <c r="B2499">
        <v>47137</v>
      </c>
      <c r="C2499" t="s">
        <v>13505</v>
      </c>
      <c r="D2499" t="str">
        <f t="shared" si="108"/>
        <v>Tennessee</v>
      </c>
      <c r="E2499" t="str">
        <f t="shared" si="109"/>
        <v xml:space="preserve">Pickett </v>
      </c>
      <c r="F2499" t="s">
        <v>16242</v>
      </c>
      <c r="G2499" t="s">
        <v>14824</v>
      </c>
      <c r="H2499" s="4" t="s">
        <v>271</v>
      </c>
      <c r="I2499" s="1">
        <v>5077</v>
      </c>
      <c r="J2499" s="1">
        <v>5077</v>
      </c>
      <c r="K2499" s="1">
        <v>5072</v>
      </c>
      <c r="L2499" s="1">
        <v>5132</v>
      </c>
      <c r="M2499" s="1">
        <v>5070</v>
      </c>
      <c r="N2499" s="1">
        <v>5044</v>
      </c>
      <c r="O2499" s="1">
        <v>5081</v>
      </c>
      <c r="P2499" s="1">
        <v>5142</v>
      </c>
      <c r="Q2499" s="1">
        <v>5142</v>
      </c>
      <c r="T2499"/>
    </row>
    <row r="2500" spans="1:20" x14ac:dyDescent="0.15">
      <c r="A2500" t="s">
        <v>13506</v>
      </c>
      <c r="B2500">
        <v>47139</v>
      </c>
      <c r="C2500" t="s">
        <v>13507</v>
      </c>
      <c r="D2500" t="str">
        <f t="shared" ref="D2500:D2563" si="110">MID(C2500,FIND(",",C2500)+2,9999)</f>
        <v>Tennessee</v>
      </c>
      <c r="E2500" t="str">
        <f t="shared" ref="E2500:E2563" si="111">MID(MID(C2500,1,FIND(D2500,C2500)-3),1,FIND(" County",MID(C2500,1,FIND(D2500,C2500)-3)))</f>
        <v xml:space="preserve">Polk </v>
      </c>
      <c r="F2500" t="s">
        <v>14950</v>
      </c>
      <c r="G2500" t="s">
        <v>14824</v>
      </c>
      <c r="H2500" s="4" t="s">
        <v>117</v>
      </c>
      <c r="I2500" s="1">
        <v>16825</v>
      </c>
      <c r="J2500" s="1">
        <v>16826</v>
      </c>
      <c r="K2500" s="1">
        <v>16810</v>
      </c>
      <c r="L2500" s="1">
        <v>16737</v>
      </c>
      <c r="M2500" s="1">
        <v>16606</v>
      </c>
      <c r="N2500" s="1">
        <v>16640</v>
      </c>
      <c r="O2500" s="1">
        <v>16722</v>
      </c>
      <c r="P2500" s="1">
        <v>16744</v>
      </c>
      <c r="Q2500" s="1">
        <v>16772</v>
      </c>
      <c r="T2500"/>
    </row>
    <row r="2501" spans="1:20" x14ac:dyDescent="0.15">
      <c r="A2501" t="s">
        <v>13508</v>
      </c>
      <c r="B2501">
        <v>47141</v>
      </c>
      <c r="C2501" t="s">
        <v>13509</v>
      </c>
      <c r="D2501" t="str">
        <f t="shared" si="110"/>
        <v>Tennessee</v>
      </c>
      <c r="E2501" t="str">
        <f t="shared" si="111"/>
        <v xml:space="preserve">Putnam </v>
      </c>
      <c r="F2501" t="s">
        <v>15127</v>
      </c>
      <c r="G2501" t="s">
        <v>14824</v>
      </c>
      <c r="H2501" s="4" t="s">
        <v>271</v>
      </c>
      <c r="I2501" s="1">
        <v>72321</v>
      </c>
      <c r="J2501" s="1">
        <v>72347</v>
      </c>
      <c r="K2501" s="1">
        <v>72580</v>
      </c>
      <c r="L2501" s="1">
        <v>72981</v>
      </c>
      <c r="M2501" s="1">
        <v>73487</v>
      </c>
      <c r="N2501" s="1">
        <v>73992</v>
      </c>
      <c r="O2501" s="1">
        <v>74878</v>
      </c>
      <c r="P2501" s="1">
        <v>74974</v>
      </c>
      <c r="Q2501" s="1">
        <v>75931</v>
      </c>
      <c r="T2501"/>
    </row>
    <row r="2502" spans="1:20" x14ac:dyDescent="0.15">
      <c r="A2502" t="s">
        <v>13510</v>
      </c>
      <c r="B2502">
        <v>47143</v>
      </c>
      <c r="C2502" t="s">
        <v>13511</v>
      </c>
      <c r="D2502" t="str">
        <f t="shared" si="110"/>
        <v>Tennessee</v>
      </c>
      <c r="E2502" t="str">
        <f t="shared" si="111"/>
        <v xml:space="preserve">Rhea </v>
      </c>
      <c r="F2502" t="s">
        <v>16243</v>
      </c>
      <c r="G2502" t="s">
        <v>14824</v>
      </c>
      <c r="H2502" s="48" t="s">
        <v>271</v>
      </c>
      <c r="I2502" s="1">
        <v>31809</v>
      </c>
      <c r="J2502" s="1">
        <v>31802</v>
      </c>
      <c r="K2502" s="1">
        <v>31859</v>
      </c>
      <c r="L2502" s="1">
        <v>32051</v>
      </c>
      <c r="M2502" s="1">
        <v>32338</v>
      </c>
      <c r="N2502" s="1">
        <v>32526</v>
      </c>
      <c r="O2502" s="1">
        <v>32607</v>
      </c>
      <c r="P2502" s="1">
        <v>32392</v>
      </c>
      <c r="Q2502" s="1">
        <v>32442</v>
      </c>
      <c r="T2502"/>
    </row>
    <row r="2503" spans="1:20" x14ac:dyDescent="0.15">
      <c r="A2503" t="s">
        <v>13512</v>
      </c>
      <c r="B2503">
        <v>47145</v>
      </c>
      <c r="C2503" t="s">
        <v>13513</v>
      </c>
      <c r="D2503" t="str">
        <f t="shared" si="110"/>
        <v>Tennessee</v>
      </c>
      <c r="E2503" t="str">
        <f t="shared" si="111"/>
        <v xml:space="preserve">Roane </v>
      </c>
      <c r="F2503" t="s">
        <v>16244</v>
      </c>
      <c r="G2503" t="s">
        <v>14824</v>
      </c>
      <c r="H2503" s="48" t="s">
        <v>271</v>
      </c>
      <c r="I2503" s="1">
        <v>54181</v>
      </c>
      <c r="J2503" s="1">
        <v>54193</v>
      </c>
      <c r="K2503" s="1">
        <v>54159</v>
      </c>
      <c r="L2503" s="1">
        <v>53856</v>
      </c>
      <c r="M2503" s="1">
        <v>53506</v>
      </c>
      <c r="N2503" s="1">
        <v>53035</v>
      </c>
      <c r="O2503" s="1">
        <v>52773</v>
      </c>
      <c r="P2503" s="1">
        <v>52726</v>
      </c>
      <c r="Q2503" s="1">
        <v>52874</v>
      </c>
      <c r="T2503"/>
    </row>
    <row r="2504" spans="1:20" x14ac:dyDescent="0.15">
      <c r="A2504" t="s">
        <v>13514</v>
      </c>
      <c r="B2504">
        <v>47147</v>
      </c>
      <c r="C2504" t="s">
        <v>13515</v>
      </c>
      <c r="D2504" t="str">
        <f t="shared" si="110"/>
        <v>Tennessee</v>
      </c>
      <c r="E2504" t="str">
        <f t="shared" si="111"/>
        <v xml:space="preserve">Robertson </v>
      </c>
      <c r="F2504" t="s">
        <v>15535</v>
      </c>
      <c r="G2504" t="s">
        <v>14824</v>
      </c>
      <c r="H2504" s="4" t="s">
        <v>271</v>
      </c>
      <c r="I2504" s="1">
        <v>66283</v>
      </c>
      <c r="J2504" s="1">
        <v>66349</v>
      </c>
      <c r="K2504" s="1">
        <v>66391</v>
      </c>
      <c r="L2504" s="1">
        <v>66693</v>
      </c>
      <c r="M2504" s="1">
        <v>66743</v>
      </c>
      <c r="N2504" s="1">
        <v>67244</v>
      </c>
      <c r="O2504" s="1">
        <v>67923</v>
      </c>
      <c r="P2504" s="1">
        <v>68452</v>
      </c>
      <c r="Q2504" s="1">
        <v>69165</v>
      </c>
      <c r="T2504"/>
    </row>
    <row r="2505" spans="1:20" x14ac:dyDescent="0.15">
      <c r="A2505" t="s">
        <v>13516</v>
      </c>
      <c r="B2505">
        <v>47149</v>
      </c>
      <c r="C2505" t="s">
        <v>13517</v>
      </c>
      <c r="D2505" t="str">
        <f t="shared" si="110"/>
        <v>Tennessee</v>
      </c>
      <c r="E2505" t="str">
        <f t="shared" si="111"/>
        <v xml:space="preserve">Rutherford </v>
      </c>
      <c r="F2505" t="s">
        <v>15987</v>
      </c>
      <c r="G2505" t="s">
        <v>14824</v>
      </c>
      <c r="H2505" s="4" t="s">
        <v>271</v>
      </c>
      <c r="I2505" s="1">
        <v>262604</v>
      </c>
      <c r="J2505" s="1">
        <v>262592</v>
      </c>
      <c r="K2505" s="1">
        <v>263776</v>
      </c>
      <c r="L2505" s="1">
        <v>269136</v>
      </c>
      <c r="M2505" s="1">
        <v>274386</v>
      </c>
      <c r="N2505" s="1">
        <v>281289</v>
      </c>
      <c r="O2505" s="1">
        <v>289095</v>
      </c>
      <c r="P2505" s="1">
        <v>298423</v>
      </c>
      <c r="Q2505" s="1">
        <v>308251</v>
      </c>
      <c r="T2505"/>
    </row>
    <row r="2506" spans="1:20" x14ac:dyDescent="0.15">
      <c r="A2506" t="s">
        <v>13518</v>
      </c>
      <c r="B2506">
        <v>47151</v>
      </c>
      <c r="C2506" t="s">
        <v>13519</v>
      </c>
      <c r="D2506" t="str">
        <f t="shared" si="110"/>
        <v>Tennessee</v>
      </c>
      <c r="E2506" t="str">
        <f t="shared" si="111"/>
        <v xml:space="preserve">Scott </v>
      </c>
      <c r="F2506" t="s">
        <v>14956</v>
      </c>
      <c r="G2506" t="s">
        <v>14824</v>
      </c>
      <c r="H2506" s="4" t="s">
        <v>271</v>
      </c>
      <c r="I2506" s="1">
        <v>22228</v>
      </c>
      <c r="J2506" s="1">
        <v>22232</v>
      </c>
      <c r="K2506" s="1">
        <v>22240</v>
      </c>
      <c r="L2506" s="1">
        <v>22121</v>
      </c>
      <c r="M2506" s="1">
        <v>22175</v>
      </c>
      <c r="N2506" s="1">
        <v>22024</v>
      </c>
      <c r="O2506" s="1">
        <v>22026</v>
      </c>
      <c r="P2506" s="1">
        <v>21974</v>
      </c>
      <c r="Q2506" s="1">
        <v>21947</v>
      </c>
      <c r="T2506"/>
    </row>
    <row r="2507" spans="1:20" x14ac:dyDescent="0.15">
      <c r="A2507" t="s">
        <v>13520</v>
      </c>
      <c r="B2507">
        <v>47153</v>
      </c>
      <c r="C2507" t="s">
        <v>13521</v>
      </c>
      <c r="D2507" t="str">
        <f t="shared" si="110"/>
        <v>Tennessee</v>
      </c>
      <c r="E2507" t="str">
        <f t="shared" si="111"/>
        <v xml:space="preserve">Sequatchie </v>
      </c>
      <c r="F2507" t="s">
        <v>16245</v>
      </c>
      <c r="G2507" t="s">
        <v>14824</v>
      </c>
      <c r="H2507" s="4" t="s">
        <v>271</v>
      </c>
      <c r="I2507" s="1">
        <v>14112</v>
      </c>
      <c r="J2507" s="1">
        <v>14121</v>
      </c>
      <c r="K2507" s="1">
        <v>14137</v>
      </c>
      <c r="L2507" s="1">
        <v>14280</v>
      </c>
      <c r="M2507" s="1">
        <v>14426</v>
      </c>
      <c r="N2507" s="1">
        <v>14663</v>
      </c>
      <c r="O2507" s="1">
        <v>14773</v>
      </c>
      <c r="P2507" s="1">
        <v>14789</v>
      </c>
      <c r="Q2507" s="1">
        <v>14897</v>
      </c>
      <c r="T2507"/>
    </row>
    <row r="2508" spans="1:20" x14ac:dyDescent="0.15">
      <c r="A2508" t="s">
        <v>13522</v>
      </c>
      <c r="B2508">
        <v>47155</v>
      </c>
      <c r="C2508" t="s">
        <v>13523</v>
      </c>
      <c r="D2508" t="str">
        <f t="shared" si="110"/>
        <v>Tennessee</v>
      </c>
      <c r="E2508" t="str">
        <f t="shared" si="111"/>
        <v xml:space="preserve">Sevier </v>
      </c>
      <c r="F2508" t="s">
        <v>14959</v>
      </c>
      <c r="G2508" t="s">
        <v>14824</v>
      </c>
      <c r="H2508" s="4" t="s">
        <v>117</v>
      </c>
      <c r="I2508" s="1">
        <v>89889</v>
      </c>
      <c r="J2508" s="1">
        <v>89725</v>
      </c>
      <c r="K2508" s="1">
        <v>89977</v>
      </c>
      <c r="L2508" s="1">
        <v>91123</v>
      </c>
      <c r="M2508" s="1">
        <v>92299</v>
      </c>
      <c r="N2508" s="1">
        <v>93356</v>
      </c>
      <c r="O2508" s="1">
        <v>94696</v>
      </c>
      <c r="P2508" s="1">
        <v>95661</v>
      </c>
      <c r="Q2508" s="1">
        <v>96673</v>
      </c>
      <c r="T2508"/>
    </row>
    <row r="2509" spans="1:20" x14ac:dyDescent="0.15">
      <c r="A2509" t="s">
        <v>13524</v>
      </c>
      <c r="B2509">
        <v>47157</v>
      </c>
      <c r="C2509" t="s">
        <v>13525</v>
      </c>
      <c r="D2509" t="str">
        <f t="shared" si="110"/>
        <v>Tennessee</v>
      </c>
      <c r="E2509" t="str">
        <f t="shared" si="111"/>
        <v xml:space="preserve">Shelby </v>
      </c>
      <c r="F2509" t="s">
        <v>14887</v>
      </c>
      <c r="G2509" t="s">
        <v>14824</v>
      </c>
      <c r="H2509" s="4" t="s">
        <v>204</v>
      </c>
      <c r="I2509" s="1">
        <v>927644</v>
      </c>
      <c r="J2509" s="1">
        <v>927684</v>
      </c>
      <c r="K2509" s="1">
        <v>928652</v>
      </c>
      <c r="L2509" s="1">
        <v>933011</v>
      </c>
      <c r="M2509" s="1">
        <v>938965</v>
      </c>
      <c r="N2509" s="1">
        <v>938091</v>
      </c>
      <c r="O2509" s="1">
        <v>937162</v>
      </c>
      <c r="P2509" s="1">
        <v>936131</v>
      </c>
      <c r="Q2509" s="1">
        <v>934603</v>
      </c>
      <c r="T2509"/>
    </row>
    <row r="2510" spans="1:20" x14ac:dyDescent="0.15">
      <c r="A2510" t="s">
        <v>13526</v>
      </c>
      <c r="B2510">
        <v>47159</v>
      </c>
      <c r="C2510" t="s">
        <v>13527</v>
      </c>
      <c r="D2510" t="str">
        <f t="shared" si="110"/>
        <v>Tennessee</v>
      </c>
      <c r="E2510" t="str">
        <f t="shared" si="111"/>
        <v xml:space="preserve">Smith </v>
      </c>
      <c r="F2510" t="s">
        <v>15476</v>
      </c>
      <c r="G2510" t="s">
        <v>14824</v>
      </c>
      <c r="H2510" s="4" t="s">
        <v>271</v>
      </c>
      <c r="I2510" s="1">
        <v>19166</v>
      </c>
      <c r="J2510" s="1">
        <v>19149</v>
      </c>
      <c r="K2510" s="1">
        <v>19124</v>
      </c>
      <c r="L2510" s="1">
        <v>19145</v>
      </c>
      <c r="M2510" s="1">
        <v>19114</v>
      </c>
      <c r="N2510" s="1">
        <v>19050</v>
      </c>
      <c r="O2510" s="1">
        <v>19014</v>
      </c>
      <c r="P2510" s="1">
        <v>19253</v>
      </c>
      <c r="Q2510" s="1">
        <v>19447</v>
      </c>
      <c r="T2510"/>
    </row>
    <row r="2511" spans="1:20" x14ac:dyDescent="0.15">
      <c r="A2511" t="s">
        <v>13528</v>
      </c>
      <c r="B2511">
        <v>47161</v>
      </c>
      <c r="C2511" t="s">
        <v>13529</v>
      </c>
      <c r="D2511" t="str">
        <f t="shared" si="110"/>
        <v>Tennessee</v>
      </c>
      <c r="E2511" t="str">
        <f t="shared" si="111"/>
        <v xml:space="preserve">Stewart </v>
      </c>
      <c r="F2511" t="s">
        <v>15222</v>
      </c>
      <c r="G2511" t="s">
        <v>14824</v>
      </c>
      <c r="H2511" s="4" t="s">
        <v>271</v>
      </c>
      <c r="I2511" s="1">
        <v>13324</v>
      </c>
      <c r="J2511" s="1">
        <v>13313</v>
      </c>
      <c r="K2511" s="1">
        <v>13337</v>
      </c>
      <c r="L2511" s="1">
        <v>13228</v>
      </c>
      <c r="M2511" s="1">
        <v>13311</v>
      </c>
      <c r="N2511" s="1">
        <v>13308</v>
      </c>
      <c r="O2511" s="1">
        <v>13243</v>
      </c>
      <c r="P2511" s="1">
        <v>13240</v>
      </c>
      <c r="Q2511" s="1">
        <v>13182</v>
      </c>
      <c r="T2511"/>
    </row>
    <row r="2512" spans="1:20" x14ac:dyDescent="0.15">
      <c r="A2512" t="s">
        <v>13530</v>
      </c>
      <c r="B2512">
        <v>47163</v>
      </c>
      <c r="C2512" t="s">
        <v>13531</v>
      </c>
      <c r="D2512" t="str">
        <f t="shared" si="110"/>
        <v>Tennessee</v>
      </c>
      <c r="E2512" t="str">
        <f t="shared" si="111"/>
        <v xml:space="preserve">Sullivan </v>
      </c>
      <c r="F2512" t="s">
        <v>15367</v>
      </c>
      <c r="G2512" t="s">
        <v>14824</v>
      </c>
      <c r="H2512" s="4" t="s">
        <v>117</v>
      </c>
      <c r="I2512" s="1">
        <v>156823</v>
      </c>
      <c r="J2512" s="1">
        <v>156806</v>
      </c>
      <c r="K2512" s="1">
        <v>156820</v>
      </c>
      <c r="L2512" s="1">
        <v>156929</v>
      </c>
      <c r="M2512" s="1">
        <v>156547</v>
      </c>
      <c r="N2512" s="1">
        <v>156562</v>
      </c>
      <c r="O2512" s="1">
        <v>156784</v>
      </c>
      <c r="P2512" s="1">
        <v>156661</v>
      </c>
      <c r="Q2512" s="1">
        <v>156667</v>
      </c>
      <c r="T2512"/>
    </row>
    <row r="2513" spans="1:20" x14ac:dyDescent="0.15">
      <c r="A2513" t="s">
        <v>13532</v>
      </c>
      <c r="B2513">
        <v>47165</v>
      </c>
      <c r="C2513" t="s">
        <v>13533</v>
      </c>
      <c r="D2513" t="str">
        <f t="shared" si="110"/>
        <v>Tennessee</v>
      </c>
      <c r="E2513" t="str">
        <f t="shared" si="111"/>
        <v xml:space="preserve">Sumner </v>
      </c>
      <c r="F2513" t="s">
        <v>15480</v>
      </c>
      <c r="G2513" t="s">
        <v>14824</v>
      </c>
      <c r="H2513" s="4" t="s">
        <v>271</v>
      </c>
      <c r="I2513" s="1">
        <v>160645</v>
      </c>
      <c r="J2513" s="1">
        <v>160617</v>
      </c>
      <c r="K2513" s="1">
        <v>161249</v>
      </c>
      <c r="L2513" s="1">
        <v>163882</v>
      </c>
      <c r="M2513" s="1">
        <v>166101</v>
      </c>
      <c r="N2513" s="1">
        <v>169110</v>
      </c>
      <c r="O2513" s="1">
        <v>172790</v>
      </c>
      <c r="P2513" s="1">
        <v>175866</v>
      </c>
      <c r="Q2513" s="1">
        <v>180063</v>
      </c>
      <c r="T2513"/>
    </row>
    <row r="2514" spans="1:20" x14ac:dyDescent="0.15">
      <c r="A2514" t="s">
        <v>13534</v>
      </c>
      <c r="B2514">
        <v>47167</v>
      </c>
      <c r="C2514" t="s">
        <v>13535</v>
      </c>
      <c r="D2514" t="str">
        <f t="shared" si="110"/>
        <v>Tennessee</v>
      </c>
      <c r="E2514" t="str">
        <f t="shared" si="111"/>
        <v xml:space="preserve">Tipton </v>
      </c>
      <c r="F2514" t="s">
        <v>15370</v>
      </c>
      <c r="G2514" t="s">
        <v>14824</v>
      </c>
      <c r="H2514" s="4" t="s">
        <v>7774</v>
      </c>
      <c r="I2514" s="1">
        <v>61081</v>
      </c>
      <c r="J2514" s="1">
        <v>61006</v>
      </c>
      <c r="K2514" s="1">
        <v>61077</v>
      </c>
      <c r="L2514" s="1">
        <v>61282</v>
      </c>
      <c r="M2514" s="1">
        <v>61609</v>
      </c>
      <c r="N2514" s="1">
        <v>61599</v>
      </c>
      <c r="O2514" s="1">
        <v>61672</v>
      </c>
      <c r="P2514" s="1">
        <v>61605</v>
      </c>
      <c r="Q2514" s="1">
        <v>61303</v>
      </c>
      <c r="T2514"/>
    </row>
    <row r="2515" spans="1:20" x14ac:dyDescent="0.15">
      <c r="A2515" t="s">
        <v>13536</v>
      </c>
      <c r="B2515">
        <v>47169</v>
      </c>
      <c r="C2515" t="s">
        <v>13537</v>
      </c>
      <c r="D2515" t="str">
        <f t="shared" si="110"/>
        <v>Tennessee</v>
      </c>
      <c r="E2515" t="str">
        <f t="shared" si="111"/>
        <v xml:space="preserve">Trousdale </v>
      </c>
      <c r="F2515" t="s">
        <v>16246</v>
      </c>
      <c r="G2515" t="s">
        <v>14824</v>
      </c>
      <c r="H2515" s="4" t="s">
        <v>271</v>
      </c>
      <c r="I2515" s="1">
        <v>7870</v>
      </c>
      <c r="J2515" s="1">
        <v>7864</v>
      </c>
      <c r="K2515" s="1">
        <v>7862</v>
      </c>
      <c r="L2515" s="1">
        <v>7800</v>
      </c>
      <c r="M2515" s="1">
        <v>7774</v>
      </c>
      <c r="N2515" s="1">
        <v>7782</v>
      </c>
      <c r="O2515" s="1">
        <v>7990</v>
      </c>
      <c r="P2515" s="1">
        <v>8035</v>
      </c>
      <c r="Q2515" s="1">
        <v>8271</v>
      </c>
      <c r="T2515"/>
    </row>
    <row r="2516" spans="1:20" x14ac:dyDescent="0.15">
      <c r="A2516" t="s">
        <v>13538</v>
      </c>
      <c r="B2516">
        <v>47171</v>
      </c>
      <c r="C2516" t="s">
        <v>13539</v>
      </c>
      <c r="D2516" t="str">
        <f t="shared" si="110"/>
        <v>Tennessee</v>
      </c>
      <c r="E2516" t="str">
        <f t="shared" si="111"/>
        <v xml:space="preserve">Unicoi </v>
      </c>
      <c r="F2516" t="s">
        <v>16247</v>
      </c>
      <c r="G2516" t="s">
        <v>14824</v>
      </c>
      <c r="H2516" s="4" t="s">
        <v>117</v>
      </c>
      <c r="I2516" s="1">
        <v>18313</v>
      </c>
      <c r="J2516" s="1">
        <v>18315</v>
      </c>
      <c r="K2516" s="1">
        <v>18277</v>
      </c>
      <c r="L2516" s="1">
        <v>18285</v>
      </c>
      <c r="M2516" s="1">
        <v>18227</v>
      </c>
      <c r="N2516" s="1">
        <v>18047</v>
      </c>
      <c r="O2516" s="1">
        <v>17914</v>
      </c>
      <c r="P2516" s="1">
        <v>17820</v>
      </c>
      <c r="Q2516" s="1">
        <v>17719</v>
      </c>
      <c r="T2516"/>
    </row>
    <row r="2517" spans="1:20" x14ac:dyDescent="0.15">
      <c r="A2517" t="s">
        <v>13540</v>
      </c>
      <c r="B2517">
        <v>47173</v>
      </c>
      <c r="C2517" t="s">
        <v>13541</v>
      </c>
      <c r="D2517" t="str">
        <f t="shared" si="110"/>
        <v>Tennessee</v>
      </c>
      <c r="E2517" t="str">
        <f t="shared" si="111"/>
        <v xml:space="preserve">Union </v>
      </c>
      <c r="F2517" t="s">
        <v>14962</v>
      </c>
      <c r="G2517" t="s">
        <v>14824</v>
      </c>
      <c r="H2517" s="4" t="s">
        <v>117</v>
      </c>
      <c r="I2517" s="1">
        <v>19109</v>
      </c>
      <c r="J2517" s="1">
        <v>19109</v>
      </c>
      <c r="K2517" s="1">
        <v>19102</v>
      </c>
      <c r="L2517" s="1">
        <v>19213</v>
      </c>
      <c r="M2517" s="1">
        <v>19120</v>
      </c>
      <c r="N2517" s="1">
        <v>19055</v>
      </c>
      <c r="O2517" s="1">
        <v>18964</v>
      </c>
      <c r="P2517" s="1">
        <v>19126</v>
      </c>
      <c r="Q2517" s="1">
        <v>19140</v>
      </c>
      <c r="T2517"/>
    </row>
    <row r="2518" spans="1:20" x14ac:dyDescent="0.15">
      <c r="A2518" t="s">
        <v>13542</v>
      </c>
      <c r="B2518">
        <v>47175</v>
      </c>
      <c r="C2518" t="s">
        <v>13543</v>
      </c>
      <c r="D2518" t="str">
        <f t="shared" si="110"/>
        <v>Tennessee</v>
      </c>
      <c r="E2518" t="str">
        <f t="shared" si="111"/>
        <v xml:space="preserve">Van Buren </v>
      </c>
      <c r="F2518" t="s">
        <v>14963</v>
      </c>
      <c r="G2518" t="s">
        <v>14824</v>
      </c>
      <c r="H2518" s="4" t="s">
        <v>271</v>
      </c>
      <c r="I2518" s="1">
        <v>5548</v>
      </c>
      <c r="J2518" s="1">
        <v>5558</v>
      </c>
      <c r="K2518" s="1">
        <v>5557</v>
      </c>
      <c r="L2518" s="1">
        <v>5540</v>
      </c>
      <c r="M2518" s="1">
        <v>5635</v>
      </c>
      <c r="N2518" s="1">
        <v>5570</v>
      </c>
      <c r="O2518" s="1">
        <v>5625</v>
      </c>
      <c r="P2518" s="1">
        <v>5686</v>
      </c>
      <c r="Q2518" s="1">
        <v>5689</v>
      </c>
      <c r="T2518"/>
    </row>
    <row r="2519" spans="1:20" x14ac:dyDescent="0.15">
      <c r="A2519" t="s">
        <v>13544</v>
      </c>
      <c r="B2519">
        <v>47177</v>
      </c>
      <c r="C2519" t="s">
        <v>13545</v>
      </c>
      <c r="D2519" t="str">
        <f t="shared" si="110"/>
        <v>Tennessee</v>
      </c>
      <c r="E2519" t="str">
        <f t="shared" si="111"/>
        <v xml:space="preserve">Warren </v>
      </c>
      <c r="F2519" t="s">
        <v>15238</v>
      </c>
      <c r="G2519" t="s">
        <v>14824</v>
      </c>
      <c r="H2519" s="4" t="s">
        <v>271</v>
      </c>
      <c r="I2519" s="1">
        <v>39839</v>
      </c>
      <c r="J2519" s="1">
        <v>39824</v>
      </c>
      <c r="K2519" s="1">
        <v>39851</v>
      </c>
      <c r="L2519" s="1">
        <v>39869</v>
      </c>
      <c r="M2519" s="1">
        <v>39745</v>
      </c>
      <c r="N2519" s="1">
        <v>39893</v>
      </c>
      <c r="O2519" s="1">
        <v>40003</v>
      </c>
      <c r="P2519" s="1">
        <v>40338</v>
      </c>
      <c r="Q2519" s="1">
        <v>40516</v>
      </c>
      <c r="T2519"/>
    </row>
    <row r="2520" spans="1:20" x14ac:dyDescent="0.15">
      <c r="A2520" t="s">
        <v>13546</v>
      </c>
      <c r="B2520">
        <v>47179</v>
      </c>
      <c r="C2520" t="s">
        <v>13547</v>
      </c>
      <c r="D2520" t="str">
        <f t="shared" si="110"/>
        <v>Tennessee</v>
      </c>
      <c r="E2520" t="str">
        <f t="shared" si="111"/>
        <v xml:space="preserve">Washington </v>
      </c>
      <c r="F2520" t="s">
        <v>14893</v>
      </c>
      <c r="G2520" t="s">
        <v>14824</v>
      </c>
      <c r="H2520" s="4" t="s">
        <v>117</v>
      </c>
      <c r="I2520" s="1">
        <v>122979</v>
      </c>
      <c r="J2520" s="1">
        <v>123065</v>
      </c>
      <c r="K2520" s="1">
        <v>123423</v>
      </c>
      <c r="L2520" s="1">
        <v>123920</v>
      </c>
      <c r="M2520" s="1">
        <v>124907</v>
      </c>
      <c r="N2520" s="1">
        <v>125516</v>
      </c>
      <c r="O2520" s="1">
        <v>125999</v>
      </c>
      <c r="P2520" s="1">
        <v>126357</v>
      </c>
      <c r="Q2520" s="1">
        <v>127440</v>
      </c>
      <c r="T2520"/>
    </row>
    <row r="2521" spans="1:20" x14ac:dyDescent="0.15">
      <c r="A2521" t="s">
        <v>13548</v>
      </c>
      <c r="B2521">
        <v>47181</v>
      </c>
      <c r="C2521" t="s">
        <v>13549</v>
      </c>
      <c r="D2521" t="str">
        <f t="shared" si="110"/>
        <v>Tennessee</v>
      </c>
      <c r="E2521" t="str">
        <f t="shared" si="111"/>
        <v xml:space="preserve">Wayne </v>
      </c>
      <c r="F2521" t="s">
        <v>15239</v>
      </c>
      <c r="G2521" t="s">
        <v>14824</v>
      </c>
      <c r="H2521" s="4" t="s">
        <v>271</v>
      </c>
      <c r="I2521" s="1">
        <v>17021</v>
      </c>
      <c r="J2521" s="1">
        <v>17027</v>
      </c>
      <c r="K2521" s="1">
        <v>16985</v>
      </c>
      <c r="L2521" s="1">
        <v>17012</v>
      </c>
      <c r="M2521" s="1">
        <v>16996</v>
      </c>
      <c r="N2521" s="1">
        <v>16918</v>
      </c>
      <c r="O2521" s="1">
        <v>16846</v>
      </c>
      <c r="P2521" s="1">
        <v>16738</v>
      </c>
      <c r="Q2521" s="1">
        <v>16713</v>
      </c>
      <c r="T2521"/>
    </row>
    <row r="2522" spans="1:20" x14ac:dyDescent="0.15">
      <c r="A2522" t="s">
        <v>13550</v>
      </c>
      <c r="B2522">
        <v>47183</v>
      </c>
      <c r="C2522" t="s">
        <v>13551</v>
      </c>
      <c r="D2522" t="str">
        <f t="shared" si="110"/>
        <v>Tennessee</v>
      </c>
      <c r="E2522" t="str">
        <f t="shared" si="111"/>
        <v xml:space="preserve">Weakley </v>
      </c>
      <c r="F2522" t="s">
        <v>16248</v>
      </c>
      <c r="G2522" t="s">
        <v>14824</v>
      </c>
      <c r="H2522" s="53" t="s">
        <v>16760</v>
      </c>
      <c r="I2522" s="1">
        <v>35021</v>
      </c>
      <c r="J2522" s="1">
        <v>35015</v>
      </c>
      <c r="K2522" s="1">
        <v>35027</v>
      </c>
      <c r="L2522" s="1">
        <v>34907</v>
      </c>
      <c r="M2522" s="1">
        <v>34594</v>
      </c>
      <c r="N2522" s="1">
        <v>34186</v>
      </c>
      <c r="O2522" s="1">
        <v>34001</v>
      </c>
      <c r="P2522" s="1">
        <v>33831</v>
      </c>
      <c r="Q2522" s="1">
        <v>33507</v>
      </c>
      <c r="T2522"/>
    </row>
    <row r="2523" spans="1:20" x14ac:dyDescent="0.15">
      <c r="A2523" t="s">
        <v>13552</v>
      </c>
      <c r="B2523">
        <v>47185</v>
      </c>
      <c r="C2523" t="s">
        <v>13553</v>
      </c>
      <c r="D2523" t="str">
        <f t="shared" si="110"/>
        <v>Tennessee</v>
      </c>
      <c r="E2523" t="str">
        <f t="shared" si="111"/>
        <v xml:space="preserve">White </v>
      </c>
      <c r="F2523" t="s">
        <v>14964</v>
      </c>
      <c r="G2523" t="s">
        <v>14824</v>
      </c>
      <c r="H2523" s="4" t="s">
        <v>271</v>
      </c>
      <c r="I2523" s="1">
        <v>25841</v>
      </c>
      <c r="J2523" s="1">
        <v>25836</v>
      </c>
      <c r="K2523" s="1">
        <v>25838</v>
      </c>
      <c r="L2523" s="1">
        <v>26050</v>
      </c>
      <c r="M2523" s="1">
        <v>26096</v>
      </c>
      <c r="N2523" s="1">
        <v>26273</v>
      </c>
      <c r="O2523" s="1">
        <v>26346</v>
      </c>
      <c r="P2523" s="1">
        <v>26495</v>
      </c>
      <c r="Q2523" s="1">
        <v>26653</v>
      </c>
      <c r="T2523"/>
    </row>
    <row r="2524" spans="1:20" x14ac:dyDescent="0.15">
      <c r="A2524" t="s">
        <v>13554</v>
      </c>
      <c r="B2524">
        <v>47187</v>
      </c>
      <c r="C2524" t="s">
        <v>13555</v>
      </c>
      <c r="D2524" t="str">
        <f t="shared" si="110"/>
        <v>Tennessee</v>
      </c>
      <c r="E2524" t="str">
        <f t="shared" si="111"/>
        <v xml:space="preserve">Williamson </v>
      </c>
      <c r="F2524" t="s">
        <v>15333</v>
      </c>
      <c r="G2524" t="s">
        <v>14824</v>
      </c>
      <c r="H2524" s="4" t="s">
        <v>271</v>
      </c>
      <c r="I2524" s="1">
        <v>183182</v>
      </c>
      <c r="J2524" s="1">
        <v>183252</v>
      </c>
      <c r="K2524" s="1">
        <v>184143</v>
      </c>
      <c r="L2524" s="1">
        <v>188342</v>
      </c>
      <c r="M2524" s="1">
        <v>193095</v>
      </c>
      <c r="N2524" s="1">
        <v>199032</v>
      </c>
      <c r="O2524" s="1">
        <v>205317</v>
      </c>
      <c r="P2524" s="1">
        <v>211674</v>
      </c>
      <c r="Q2524" s="1">
        <v>219107</v>
      </c>
      <c r="T2524"/>
    </row>
    <row r="2525" spans="1:20" x14ac:dyDescent="0.15">
      <c r="A2525" t="s">
        <v>13556</v>
      </c>
      <c r="B2525">
        <v>47189</v>
      </c>
      <c r="C2525" t="s">
        <v>13557</v>
      </c>
      <c r="D2525" t="str">
        <f t="shared" si="110"/>
        <v>Tennessee</v>
      </c>
      <c r="E2525" t="str">
        <f t="shared" si="111"/>
        <v xml:space="preserve">Wilson </v>
      </c>
      <c r="F2525" t="s">
        <v>15485</v>
      </c>
      <c r="G2525" t="s">
        <v>14824</v>
      </c>
      <c r="H2525" s="4" t="s">
        <v>271</v>
      </c>
      <c r="I2525" s="1">
        <v>113993</v>
      </c>
      <c r="J2525" s="1">
        <v>114057</v>
      </c>
      <c r="K2525" s="1">
        <v>114671</v>
      </c>
      <c r="L2525" s="1">
        <v>116780</v>
      </c>
      <c r="M2525" s="1">
        <v>119109</v>
      </c>
      <c r="N2525" s="1">
        <v>122014</v>
      </c>
      <c r="O2525" s="1">
        <v>125404</v>
      </c>
      <c r="P2525" s="1">
        <v>128772</v>
      </c>
      <c r="Q2525" s="1">
        <v>132781</v>
      </c>
      <c r="T2525"/>
    </row>
    <row r="2526" spans="1:20" x14ac:dyDescent="0.15">
      <c r="A2526" t="s">
        <v>13558</v>
      </c>
      <c r="B2526">
        <v>48001</v>
      </c>
      <c r="C2526" t="s">
        <v>13559</v>
      </c>
      <c r="D2526" t="str">
        <f t="shared" si="110"/>
        <v>Texas</v>
      </c>
      <c r="E2526" t="str">
        <f t="shared" si="111"/>
        <v xml:space="preserve">Anderson </v>
      </c>
      <c r="F2526" t="s">
        <v>15421</v>
      </c>
      <c r="G2526" t="s">
        <v>1035</v>
      </c>
      <c r="H2526" s="25" t="s">
        <v>475</v>
      </c>
      <c r="I2526" s="1">
        <v>58458</v>
      </c>
      <c r="J2526" s="1">
        <v>58458</v>
      </c>
      <c r="K2526" s="1">
        <v>58482</v>
      </c>
      <c r="L2526" s="1">
        <v>58350</v>
      </c>
      <c r="M2526" s="1">
        <v>58019</v>
      </c>
      <c r="N2526" s="1">
        <v>57894</v>
      </c>
      <c r="O2526" s="1">
        <v>57725</v>
      </c>
      <c r="P2526" s="1">
        <v>57487</v>
      </c>
      <c r="Q2526" s="1">
        <v>57734</v>
      </c>
      <c r="T2526"/>
    </row>
    <row r="2527" spans="1:20" x14ac:dyDescent="0.15">
      <c r="A2527" t="s">
        <v>13560</v>
      </c>
      <c r="B2527">
        <v>48003</v>
      </c>
      <c r="C2527" t="s">
        <v>13561</v>
      </c>
      <c r="D2527" t="str">
        <f t="shared" si="110"/>
        <v>Texas</v>
      </c>
      <c r="E2527" t="str">
        <f t="shared" si="111"/>
        <v xml:space="preserve">Andrews </v>
      </c>
      <c r="F2527" t="s">
        <v>16249</v>
      </c>
      <c r="G2527" t="s">
        <v>1035</v>
      </c>
      <c r="H2527" s="25" t="s">
        <v>475</v>
      </c>
      <c r="I2527" s="1">
        <v>14786</v>
      </c>
      <c r="J2527" s="1">
        <v>14786</v>
      </c>
      <c r="K2527" s="1">
        <v>14835</v>
      </c>
      <c r="L2527" s="1">
        <v>15390</v>
      </c>
      <c r="M2527" s="1">
        <v>16107</v>
      </c>
      <c r="N2527" s="1">
        <v>16776</v>
      </c>
      <c r="O2527" s="1">
        <v>17405</v>
      </c>
      <c r="P2527" s="1">
        <v>18026</v>
      </c>
      <c r="Q2527" s="1">
        <v>17760</v>
      </c>
      <c r="T2527"/>
    </row>
    <row r="2528" spans="1:20" x14ac:dyDescent="0.15">
      <c r="A2528" t="s">
        <v>13562</v>
      </c>
      <c r="B2528">
        <v>48005</v>
      </c>
      <c r="C2528" t="s">
        <v>13563</v>
      </c>
      <c r="D2528" t="str">
        <f t="shared" si="110"/>
        <v>Texas</v>
      </c>
      <c r="E2528" t="str">
        <f t="shared" si="111"/>
        <v xml:space="preserve">Angelina </v>
      </c>
      <c r="F2528" t="s">
        <v>16250</v>
      </c>
      <c r="G2528" t="s">
        <v>1035</v>
      </c>
      <c r="H2528" s="25" t="s">
        <v>213</v>
      </c>
      <c r="I2528" s="1">
        <v>86771</v>
      </c>
      <c r="J2528" s="1">
        <v>86771</v>
      </c>
      <c r="K2528" s="1">
        <v>86915</v>
      </c>
      <c r="L2528" s="1">
        <v>87275</v>
      </c>
      <c r="M2528" s="1">
        <v>87520</v>
      </c>
      <c r="N2528" s="1">
        <v>87409</v>
      </c>
      <c r="O2528" s="1">
        <v>87628</v>
      </c>
      <c r="P2528" s="1">
        <v>87938</v>
      </c>
      <c r="Q2528" s="1">
        <v>87791</v>
      </c>
      <c r="T2528"/>
    </row>
    <row r="2529" spans="1:20" x14ac:dyDescent="0.15">
      <c r="A2529" t="s">
        <v>13564</v>
      </c>
      <c r="B2529">
        <v>48007</v>
      </c>
      <c r="C2529" t="s">
        <v>13565</v>
      </c>
      <c r="D2529" t="str">
        <f t="shared" si="110"/>
        <v>Texas</v>
      </c>
      <c r="E2529" t="str">
        <f t="shared" si="111"/>
        <v xml:space="preserve">Aransas </v>
      </c>
      <c r="F2529" t="s">
        <v>16251</v>
      </c>
      <c r="G2529" t="s">
        <v>1035</v>
      </c>
      <c r="H2529" t="s">
        <v>16755</v>
      </c>
      <c r="I2529" s="1">
        <v>23158</v>
      </c>
      <c r="J2529" s="1">
        <v>23158</v>
      </c>
      <c r="K2529" s="1">
        <v>23199</v>
      </c>
      <c r="L2529" s="1">
        <v>23354</v>
      </c>
      <c r="M2529" s="1">
        <v>23665</v>
      </c>
      <c r="N2529" s="1">
        <v>24124</v>
      </c>
      <c r="O2529" s="1">
        <v>24872</v>
      </c>
      <c r="P2529" s="1">
        <v>25261</v>
      </c>
      <c r="Q2529" s="1">
        <v>25721</v>
      </c>
      <c r="T2529"/>
    </row>
    <row r="2530" spans="1:20" x14ac:dyDescent="0.15">
      <c r="A2530" t="s">
        <v>13566</v>
      </c>
      <c r="B2530">
        <v>48009</v>
      </c>
      <c r="C2530" t="s">
        <v>13567</v>
      </c>
      <c r="D2530" t="str">
        <f t="shared" si="110"/>
        <v>Texas</v>
      </c>
      <c r="E2530" t="str">
        <f t="shared" si="111"/>
        <v xml:space="preserve">Archer </v>
      </c>
      <c r="F2530" t="s">
        <v>16252</v>
      </c>
      <c r="G2530" t="s">
        <v>1035</v>
      </c>
      <c r="H2530" s="25" t="s">
        <v>475</v>
      </c>
      <c r="I2530" s="1">
        <v>9054</v>
      </c>
      <c r="J2530" s="1">
        <v>9055</v>
      </c>
      <c r="K2530" s="1">
        <v>9108</v>
      </c>
      <c r="L2530" s="1">
        <v>8832</v>
      </c>
      <c r="M2530" s="1">
        <v>8785</v>
      </c>
      <c r="N2530" s="1">
        <v>8760</v>
      </c>
      <c r="O2530" s="1">
        <v>8793</v>
      </c>
      <c r="P2530" s="1">
        <v>8711</v>
      </c>
      <c r="Q2530" s="1">
        <v>8703</v>
      </c>
      <c r="T2530"/>
    </row>
    <row r="2531" spans="1:20" x14ac:dyDescent="0.15">
      <c r="A2531" t="s">
        <v>13568</v>
      </c>
      <c r="B2531">
        <v>48011</v>
      </c>
      <c r="C2531" t="s">
        <v>13569</v>
      </c>
      <c r="D2531" t="str">
        <f t="shared" si="110"/>
        <v>Texas</v>
      </c>
      <c r="E2531" t="str">
        <f t="shared" si="111"/>
        <v xml:space="preserve">Armstrong </v>
      </c>
      <c r="F2531" t="s">
        <v>16124</v>
      </c>
      <c r="G2531" t="s">
        <v>1035</v>
      </c>
      <c r="H2531" s="33" t="s">
        <v>16756</v>
      </c>
      <c r="I2531" s="1">
        <v>1901</v>
      </c>
      <c r="J2531" s="1">
        <v>1901</v>
      </c>
      <c r="K2531" s="1">
        <v>1899</v>
      </c>
      <c r="L2531" s="1">
        <v>1931</v>
      </c>
      <c r="M2531" s="1">
        <v>1945</v>
      </c>
      <c r="N2531" s="1">
        <v>1954</v>
      </c>
      <c r="O2531" s="1">
        <v>1937</v>
      </c>
      <c r="P2531" s="1">
        <v>1925</v>
      </c>
      <c r="Q2531" s="1">
        <v>1876</v>
      </c>
      <c r="T2531"/>
    </row>
    <row r="2532" spans="1:20" x14ac:dyDescent="0.15">
      <c r="A2532" t="s">
        <v>13570</v>
      </c>
      <c r="B2532">
        <v>48013</v>
      </c>
      <c r="C2532" t="s">
        <v>13571</v>
      </c>
      <c r="D2532" t="str">
        <f t="shared" si="110"/>
        <v>Texas</v>
      </c>
      <c r="E2532" t="str">
        <f t="shared" si="111"/>
        <v xml:space="preserve">Atascosa </v>
      </c>
      <c r="F2532" t="s">
        <v>16253</v>
      </c>
      <c r="G2532" t="s">
        <v>1035</v>
      </c>
      <c r="H2532" t="s">
        <v>16755</v>
      </c>
      <c r="I2532" s="1">
        <v>44911</v>
      </c>
      <c r="J2532" s="1">
        <v>44911</v>
      </c>
      <c r="K2532" s="1">
        <v>44963</v>
      </c>
      <c r="L2532" s="1">
        <v>45486</v>
      </c>
      <c r="M2532" s="1">
        <v>46455</v>
      </c>
      <c r="N2532" s="1">
        <v>47078</v>
      </c>
      <c r="O2532" s="1">
        <v>47787</v>
      </c>
      <c r="P2532" s="1">
        <v>48435</v>
      </c>
      <c r="Q2532" s="1">
        <v>48797</v>
      </c>
      <c r="T2532"/>
    </row>
    <row r="2533" spans="1:20" x14ac:dyDescent="0.15">
      <c r="A2533" t="s">
        <v>13572</v>
      </c>
      <c r="B2533">
        <v>48015</v>
      </c>
      <c r="C2533" t="s">
        <v>13573</v>
      </c>
      <c r="D2533" t="str">
        <f t="shared" si="110"/>
        <v>Texas</v>
      </c>
      <c r="E2533" t="str">
        <f t="shared" si="111"/>
        <v xml:space="preserve">Austin </v>
      </c>
      <c r="F2533" t="s">
        <v>16254</v>
      </c>
      <c r="G2533" t="s">
        <v>1035</v>
      </c>
      <c r="H2533" t="s">
        <v>16755</v>
      </c>
      <c r="I2533" s="1">
        <v>28417</v>
      </c>
      <c r="J2533" s="1">
        <v>28411</v>
      </c>
      <c r="K2533" s="1">
        <v>28378</v>
      </c>
      <c r="L2533" s="1">
        <v>28589</v>
      </c>
      <c r="M2533" s="1">
        <v>28547</v>
      </c>
      <c r="N2533" s="1">
        <v>28709</v>
      </c>
      <c r="O2533" s="1">
        <v>28973</v>
      </c>
      <c r="P2533" s="1">
        <v>29548</v>
      </c>
      <c r="Q2533" s="1">
        <v>29758</v>
      </c>
      <c r="T2533"/>
    </row>
    <row r="2534" spans="1:20" x14ac:dyDescent="0.15">
      <c r="A2534" t="s">
        <v>13574</v>
      </c>
      <c r="B2534">
        <v>48017</v>
      </c>
      <c r="C2534" t="s">
        <v>13575</v>
      </c>
      <c r="D2534" t="str">
        <f t="shared" si="110"/>
        <v>Texas</v>
      </c>
      <c r="E2534" t="str">
        <f t="shared" si="111"/>
        <v xml:space="preserve">Bailey </v>
      </c>
      <c r="F2534" t="s">
        <v>16255</v>
      </c>
      <c r="G2534" t="s">
        <v>1035</v>
      </c>
      <c r="H2534" s="33" t="s">
        <v>16756</v>
      </c>
      <c r="I2534" s="1">
        <v>7165</v>
      </c>
      <c r="J2534" s="1">
        <v>7165</v>
      </c>
      <c r="K2534" s="1">
        <v>7153</v>
      </c>
      <c r="L2534" s="1">
        <v>7197</v>
      </c>
      <c r="M2534" s="1">
        <v>7134</v>
      </c>
      <c r="N2534" s="1">
        <v>7138</v>
      </c>
      <c r="O2534" s="1">
        <v>6970</v>
      </c>
      <c r="P2534" s="1">
        <v>7232</v>
      </c>
      <c r="Q2534" s="1">
        <v>7181</v>
      </c>
      <c r="T2534"/>
    </row>
    <row r="2535" spans="1:20" x14ac:dyDescent="0.15">
      <c r="A2535" t="s">
        <v>13576</v>
      </c>
      <c r="B2535">
        <v>48019</v>
      </c>
      <c r="C2535" t="s">
        <v>13577</v>
      </c>
      <c r="D2535" t="str">
        <f t="shared" si="110"/>
        <v>Texas</v>
      </c>
      <c r="E2535" t="str">
        <f t="shared" si="111"/>
        <v xml:space="preserve">Bandera </v>
      </c>
      <c r="F2535" t="s">
        <v>16256</v>
      </c>
      <c r="G2535" t="s">
        <v>1035</v>
      </c>
      <c r="H2535" t="s">
        <v>16755</v>
      </c>
      <c r="I2535" s="1">
        <v>20485</v>
      </c>
      <c r="J2535" s="1">
        <v>20485</v>
      </c>
      <c r="K2535" s="1">
        <v>20549</v>
      </c>
      <c r="L2535" s="1">
        <v>20544</v>
      </c>
      <c r="M2535" s="1">
        <v>20607</v>
      </c>
      <c r="N2535" s="1">
        <v>20599</v>
      </c>
      <c r="O2535" s="1">
        <v>20875</v>
      </c>
      <c r="P2535" s="1">
        <v>21216</v>
      </c>
      <c r="Q2535" s="1">
        <v>21776</v>
      </c>
      <c r="T2535"/>
    </row>
    <row r="2536" spans="1:20" x14ac:dyDescent="0.15">
      <c r="A2536" t="s">
        <v>13578</v>
      </c>
      <c r="B2536">
        <v>48021</v>
      </c>
      <c r="C2536" t="s">
        <v>13579</v>
      </c>
      <c r="D2536" t="str">
        <f t="shared" si="110"/>
        <v>Texas</v>
      </c>
      <c r="E2536" t="str">
        <f t="shared" si="111"/>
        <v xml:space="preserve">Bastrop </v>
      </c>
      <c r="F2536" t="s">
        <v>16257</v>
      </c>
      <c r="G2536" t="s">
        <v>1035</v>
      </c>
      <c r="H2536" t="s">
        <v>16755</v>
      </c>
      <c r="I2536" s="1">
        <v>74171</v>
      </c>
      <c r="J2536" s="1">
        <v>74159</v>
      </c>
      <c r="K2536" s="1">
        <v>74326</v>
      </c>
      <c r="L2536" s="1">
        <v>75050</v>
      </c>
      <c r="M2536" s="1">
        <v>74738</v>
      </c>
      <c r="N2536" s="1">
        <v>75850</v>
      </c>
      <c r="O2536" s="1">
        <v>77899</v>
      </c>
      <c r="P2536" s="1">
        <v>80208</v>
      </c>
      <c r="Q2536" s="1">
        <v>82733</v>
      </c>
      <c r="T2536"/>
    </row>
    <row r="2537" spans="1:20" x14ac:dyDescent="0.15">
      <c r="A2537" t="s">
        <v>13580</v>
      </c>
      <c r="B2537">
        <v>48023</v>
      </c>
      <c r="C2537" t="s">
        <v>13581</v>
      </c>
      <c r="D2537" t="str">
        <f t="shared" si="110"/>
        <v>Texas</v>
      </c>
      <c r="E2537" t="str">
        <f t="shared" si="111"/>
        <v xml:space="preserve">Baylor </v>
      </c>
      <c r="F2537" t="s">
        <v>16258</v>
      </c>
      <c r="G2537" t="s">
        <v>1035</v>
      </c>
      <c r="H2537" s="25" t="s">
        <v>475</v>
      </c>
      <c r="I2537" s="1">
        <v>3726</v>
      </c>
      <c r="J2537" s="1">
        <v>3726</v>
      </c>
      <c r="K2537" s="1">
        <v>3716</v>
      </c>
      <c r="L2537" s="1">
        <v>3715</v>
      </c>
      <c r="M2537" s="1">
        <v>3618</v>
      </c>
      <c r="N2537" s="1">
        <v>3610</v>
      </c>
      <c r="O2537" s="1">
        <v>3600</v>
      </c>
      <c r="P2537" s="1">
        <v>3671</v>
      </c>
      <c r="Q2537" s="1">
        <v>3697</v>
      </c>
      <c r="T2537"/>
    </row>
    <row r="2538" spans="1:20" x14ac:dyDescent="0.15">
      <c r="A2538" t="s">
        <v>13582</v>
      </c>
      <c r="B2538">
        <v>48025</v>
      </c>
      <c r="C2538" t="s">
        <v>13583</v>
      </c>
      <c r="D2538" t="str">
        <f t="shared" si="110"/>
        <v>Texas</v>
      </c>
      <c r="E2538" t="str">
        <f t="shared" si="111"/>
        <v xml:space="preserve">Bee </v>
      </c>
      <c r="F2538" t="s">
        <v>16259</v>
      </c>
      <c r="G2538" t="s">
        <v>1035</v>
      </c>
      <c r="H2538" t="s">
        <v>16755</v>
      </c>
      <c r="I2538" s="1">
        <v>31861</v>
      </c>
      <c r="J2538" s="1">
        <v>31861</v>
      </c>
      <c r="K2538" s="1">
        <v>31883</v>
      </c>
      <c r="L2538" s="1">
        <v>32318</v>
      </c>
      <c r="M2538" s="1">
        <v>32448</v>
      </c>
      <c r="N2538" s="1">
        <v>32773</v>
      </c>
      <c r="O2538" s="1">
        <v>32884</v>
      </c>
      <c r="P2538" s="1">
        <v>32673</v>
      </c>
      <c r="Q2538" s="1">
        <v>32750</v>
      </c>
      <c r="T2538"/>
    </row>
    <row r="2539" spans="1:20" x14ac:dyDescent="0.15">
      <c r="A2539" t="s">
        <v>13584</v>
      </c>
      <c r="B2539">
        <v>48027</v>
      </c>
      <c r="C2539" t="s">
        <v>13585</v>
      </c>
      <c r="D2539" t="str">
        <f t="shared" si="110"/>
        <v>Texas</v>
      </c>
      <c r="E2539" t="str">
        <f t="shared" si="111"/>
        <v xml:space="preserve">Bell </v>
      </c>
      <c r="F2539" t="s">
        <v>15491</v>
      </c>
      <c r="G2539" t="s">
        <v>1035</v>
      </c>
      <c r="H2539" s="25" t="s">
        <v>475</v>
      </c>
      <c r="I2539" s="1">
        <v>310235</v>
      </c>
      <c r="J2539" s="1">
        <v>310244</v>
      </c>
      <c r="K2539" s="1">
        <v>312985</v>
      </c>
      <c r="L2539" s="1">
        <v>316111</v>
      </c>
      <c r="M2539" s="1">
        <v>323105</v>
      </c>
      <c r="N2539" s="1">
        <v>326620</v>
      </c>
      <c r="O2539" s="1">
        <v>329348</v>
      </c>
      <c r="P2539" s="1">
        <v>334812</v>
      </c>
      <c r="Q2539" s="1">
        <v>340411</v>
      </c>
      <c r="T2539"/>
    </row>
    <row r="2540" spans="1:20" x14ac:dyDescent="0.15">
      <c r="A2540" t="s">
        <v>13586</v>
      </c>
      <c r="B2540">
        <v>48029</v>
      </c>
      <c r="C2540" t="s">
        <v>13587</v>
      </c>
      <c r="D2540" t="str">
        <f t="shared" si="110"/>
        <v>Texas</v>
      </c>
      <c r="E2540" t="str">
        <f t="shared" si="111"/>
        <v xml:space="preserve">Bexar </v>
      </c>
      <c r="F2540" t="s">
        <v>16260</v>
      </c>
      <c r="G2540" t="s">
        <v>1035</v>
      </c>
      <c r="H2540" t="s">
        <v>16755</v>
      </c>
      <c r="I2540" s="1">
        <v>1714773</v>
      </c>
      <c r="J2540" s="1">
        <v>1714774</v>
      </c>
      <c r="K2540" s="1">
        <v>1723006</v>
      </c>
      <c r="L2540" s="1">
        <v>1755342</v>
      </c>
      <c r="M2540" s="1">
        <v>1788530</v>
      </c>
      <c r="N2540" s="1">
        <v>1822056</v>
      </c>
      <c r="O2540" s="1">
        <v>1858749</v>
      </c>
      <c r="P2540" s="1">
        <v>1895482</v>
      </c>
      <c r="Q2540" s="1">
        <v>1928680</v>
      </c>
      <c r="T2540"/>
    </row>
    <row r="2541" spans="1:20" x14ac:dyDescent="0.15">
      <c r="A2541" t="s">
        <v>13588</v>
      </c>
      <c r="B2541">
        <v>48031</v>
      </c>
      <c r="C2541" t="s">
        <v>13589</v>
      </c>
      <c r="D2541" t="str">
        <f t="shared" si="110"/>
        <v>Texas</v>
      </c>
      <c r="E2541" t="str">
        <f t="shared" si="111"/>
        <v xml:space="preserve">Blanco </v>
      </c>
      <c r="F2541" t="s">
        <v>16261</v>
      </c>
      <c r="G2541" t="s">
        <v>1035</v>
      </c>
      <c r="H2541" t="s">
        <v>16755</v>
      </c>
      <c r="I2541" s="1">
        <v>10497</v>
      </c>
      <c r="J2541" s="1">
        <v>10499</v>
      </c>
      <c r="K2541" s="1">
        <v>10510</v>
      </c>
      <c r="L2541" s="1">
        <v>10578</v>
      </c>
      <c r="M2541" s="1">
        <v>10641</v>
      </c>
      <c r="N2541" s="1">
        <v>10652</v>
      </c>
      <c r="O2541" s="1">
        <v>10836</v>
      </c>
      <c r="P2541" s="1">
        <v>11067</v>
      </c>
      <c r="Q2541" s="1">
        <v>11392</v>
      </c>
      <c r="T2541"/>
    </row>
    <row r="2542" spans="1:20" x14ac:dyDescent="0.15">
      <c r="A2542" t="s">
        <v>13590</v>
      </c>
      <c r="B2542">
        <v>48033</v>
      </c>
      <c r="C2542" t="s">
        <v>13591</v>
      </c>
      <c r="D2542" t="str">
        <f t="shared" si="110"/>
        <v>Texas</v>
      </c>
      <c r="E2542" t="str">
        <f t="shared" si="111"/>
        <v xml:space="preserve">Borden </v>
      </c>
      <c r="F2542" t="s">
        <v>16262</v>
      </c>
      <c r="G2542" t="s">
        <v>1035</v>
      </c>
      <c r="H2542" s="25" t="s">
        <v>475</v>
      </c>
      <c r="I2542" s="1">
        <v>641</v>
      </c>
      <c r="J2542" s="1">
        <v>641</v>
      </c>
      <c r="K2542" s="1">
        <v>643</v>
      </c>
      <c r="L2542" s="1">
        <v>628</v>
      </c>
      <c r="M2542" s="1">
        <v>613</v>
      </c>
      <c r="N2542" s="1">
        <v>637</v>
      </c>
      <c r="O2542" s="1">
        <v>653</v>
      </c>
      <c r="P2542" s="1">
        <v>641</v>
      </c>
      <c r="Q2542" s="1">
        <v>633</v>
      </c>
      <c r="T2542"/>
    </row>
    <row r="2543" spans="1:20" x14ac:dyDescent="0.15">
      <c r="A2543" t="s">
        <v>13592</v>
      </c>
      <c r="B2543">
        <v>48035</v>
      </c>
      <c r="C2543" t="s">
        <v>13593</v>
      </c>
      <c r="D2543" t="str">
        <f t="shared" si="110"/>
        <v>Texas</v>
      </c>
      <c r="E2543" t="str">
        <f t="shared" si="111"/>
        <v xml:space="preserve">Bosque </v>
      </c>
      <c r="F2543" t="s">
        <v>16263</v>
      </c>
      <c r="G2543" t="s">
        <v>1035</v>
      </c>
      <c r="H2543" s="25" t="s">
        <v>475</v>
      </c>
      <c r="I2543" s="1">
        <v>18212</v>
      </c>
      <c r="J2543" s="1">
        <v>18212</v>
      </c>
      <c r="K2543" s="1">
        <v>18259</v>
      </c>
      <c r="L2543" s="1">
        <v>18253</v>
      </c>
      <c r="M2543" s="1">
        <v>18118</v>
      </c>
      <c r="N2543" s="1">
        <v>17880</v>
      </c>
      <c r="O2543" s="1">
        <v>17761</v>
      </c>
      <c r="P2543" s="1">
        <v>17910</v>
      </c>
      <c r="Q2543" s="1">
        <v>18097</v>
      </c>
      <c r="T2543"/>
    </row>
    <row r="2544" spans="1:20" x14ac:dyDescent="0.15">
      <c r="A2544" t="s">
        <v>13594</v>
      </c>
      <c r="B2544">
        <v>48037</v>
      </c>
      <c r="C2544" t="s">
        <v>13595</v>
      </c>
      <c r="D2544" t="str">
        <f t="shared" si="110"/>
        <v>Texas</v>
      </c>
      <c r="E2544" t="str">
        <f t="shared" si="111"/>
        <v xml:space="preserve">Bowie </v>
      </c>
      <c r="F2544" t="s">
        <v>16264</v>
      </c>
      <c r="G2544" t="s">
        <v>1035</v>
      </c>
      <c r="H2544" s="25" t="s">
        <v>213</v>
      </c>
      <c r="I2544" s="1">
        <v>92565</v>
      </c>
      <c r="J2544" s="1">
        <v>92565</v>
      </c>
      <c r="K2544" s="1">
        <v>92678</v>
      </c>
      <c r="L2544" s="1">
        <v>92890</v>
      </c>
      <c r="M2544" s="1">
        <v>93136</v>
      </c>
      <c r="N2544" s="1">
        <v>93457</v>
      </c>
      <c r="O2544" s="1">
        <v>93458</v>
      </c>
      <c r="P2544" s="1">
        <v>93503</v>
      </c>
      <c r="Q2544" s="1">
        <v>93860</v>
      </c>
      <c r="T2544"/>
    </row>
    <row r="2545" spans="1:20" x14ac:dyDescent="0.15">
      <c r="A2545" t="s">
        <v>13596</v>
      </c>
      <c r="B2545">
        <v>48039</v>
      </c>
      <c r="C2545" t="s">
        <v>13597</v>
      </c>
      <c r="D2545" t="str">
        <f t="shared" si="110"/>
        <v>Texas</v>
      </c>
      <c r="E2545" t="str">
        <f t="shared" si="111"/>
        <v xml:space="preserve">Brazoria </v>
      </c>
      <c r="F2545" t="s">
        <v>16265</v>
      </c>
      <c r="G2545" t="s">
        <v>1035</v>
      </c>
      <c r="H2545" t="s">
        <v>16754</v>
      </c>
      <c r="I2545" s="1">
        <v>313166</v>
      </c>
      <c r="J2545" s="1">
        <v>313127</v>
      </c>
      <c r="K2545" s="1">
        <v>314502</v>
      </c>
      <c r="L2545" s="1">
        <v>319258</v>
      </c>
      <c r="M2545" s="1">
        <v>324373</v>
      </c>
      <c r="N2545" s="1">
        <v>330091</v>
      </c>
      <c r="O2545" s="1">
        <v>337777</v>
      </c>
      <c r="P2545" s="1">
        <v>345661</v>
      </c>
      <c r="Q2545" s="1">
        <v>354195</v>
      </c>
      <c r="T2545"/>
    </row>
    <row r="2546" spans="1:20" x14ac:dyDescent="0.15">
      <c r="A2546" t="s">
        <v>13598</v>
      </c>
      <c r="B2546">
        <v>48041</v>
      </c>
      <c r="C2546" t="s">
        <v>13599</v>
      </c>
      <c r="D2546" t="str">
        <f t="shared" si="110"/>
        <v>Texas</v>
      </c>
      <c r="E2546" t="str">
        <f t="shared" si="111"/>
        <v xml:space="preserve">Brazos </v>
      </c>
      <c r="F2546" t="s">
        <v>16266</v>
      </c>
      <c r="G2546" t="s">
        <v>1035</v>
      </c>
      <c r="H2546" t="s">
        <v>16755</v>
      </c>
      <c r="I2546" s="1">
        <v>194851</v>
      </c>
      <c r="J2546" s="1">
        <v>194861</v>
      </c>
      <c r="K2546" s="1">
        <v>195695</v>
      </c>
      <c r="L2546" s="1">
        <v>197477</v>
      </c>
      <c r="M2546" s="1">
        <v>200247</v>
      </c>
      <c r="N2546" s="1">
        <v>204124</v>
      </c>
      <c r="O2546" s="1">
        <v>208823</v>
      </c>
      <c r="P2546" s="1">
        <v>215867</v>
      </c>
      <c r="Q2546" s="1">
        <v>220417</v>
      </c>
      <c r="T2546"/>
    </row>
    <row r="2547" spans="1:20" x14ac:dyDescent="0.15">
      <c r="A2547" t="s">
        <v>13600</v>
      </c>
      <c r="B2547">
        <v>48043</v>
      </c>
      <c r="C2547" t="s">
        <v>13601</v>
      </c>
      <c r="D2547" t="str">
        <f t="shared" si="110"/>
        <v>Texas</v>
      </c>
      <c r="E2547" t="str">
        <f t="shared" si="111"/>
        <v xml:space="preserve">Brewster </v>
      </c>
      <c r="F2547" t="s">
        <v>16267</v>
      </c>
      <c r="G2547" t="s">
        <v>1035</v>
      </c>
      <c r="H2547" t="s">
        <v>16755</v>
      </c>
      <c r="I2547" s="1">
        <v>9232</v>
      </c>
      <c r="J2547" s="1">
        <v>9232</v>
      </c>
      <c r="K2547" s="1">
        <v>9270</v>
      </c>
      <c r="L2547" s="1">
        <v>9354</v>
      </c>
      <c r="M2547" s="1">
        <v>9243</v>
      </c>
      <c r="N2547" s="1">
        <v>9273</v>
      </c>
      <c r="O2547" s="1">
        <v>9123</v>
      </c>
      <c r="P2547" s="1">
        <v>9099</v>
      </c>
      <c r="Q2547" s="1">
        <v>9200</v>
      </c>
      <c r="T2547"/>
    </row>
    <row r="2548" spans="1:20" x14ac:dyDescent="0.15">
      <c r="A2548" t="s">
        <v>13602</v>
      </c>
      <c r="B2548">
        <v>48045</v>
      </c>
      <c r="C2548" t="s">
        <v>13603</v>
      </c>
      <c r="D2548" t="str">
        <f t="shared" si="110"/>
        <v>Texas</v>
      </c>
      <c r="E2548" t="str">
        <f t="shared" si="111"/>
        <v xml:space="preserve">Briscoe </v>
      </c>
      <c r="F2548" t="s">
        <v>16268</v>
      </c>
      <c r="G2548" t="s">
        <v>1035</v>
      </c>
      <c r="H2548" s="33" t="s">
        <v>16756</v>
      </c>
      <c r="I2548" s="1">
        <v>1637</v>
      </c>
      <c r="J2548" s="1">
        <v>1637</v>
      </c>
      <c r="K2548" s="1">
        <v>1631</v>
      </c>
      <c r="L2548" s="1">
        <v>1649</v>
      </c>
      <c r="M2548" s="1">
        <v>1566</v>
      </c>
      <c r="N2548" s="1">
        <v>1547</v>
      </c>
      <c r="O2548" s="1">
        <v>1537</v>
      </c>
      <c r="P2548" s="1">
        <v>1504</v>
      </c>
      <c r="Q2548" s="1">
        <v>1474</v>
      </c>
      <c r="T2548"/>
    </row>
    <row r="2549" spans="1:20" x14ac:dyDescent="0.15">
      <c r="A2549" t="s">
        <v>13604</v>
      </c>
      <c r="B2549">
        <v>48047</v>
      </c>
      <c r="C2549" t="s">
        <v>13605</v>
      </c>
      <c r="D2549" t="str">
        <f t="shared" si="110"/>
        <v>Texas</v>
      </c>
      <c r="E2549" t="str">
        <f t="shared" si="111"/>
        <v xml:space="preserve">Brooks </v>
      </c>
      <c r="F2549" t="s">
        <v>15148</v>
      </c>
      <c r="G2549" t="s">
        <v>1035</v>
      </c>
      <c r="H2549" t="s">
        <v>16755</v>
      </c>
      <c r="I2549" s="1">
        <v>7223</v>
      </c>
      <c r="J2549" s="1">
        <v>7223</v>
      </c>
      <c r="K2549" s="1">
        <v>7202</v>
      </c>
      <c r="L2549" s="1">
        <v>7218</v>
      </c>
      <c r="M2549" s="1">
        <v>7189</v>
      </c>
      <c r="N2549" s="1">
        <v>7238</v>
      </c>
      <c r="O2549" s="1">
        <v>7233</v>
      </c>
      <c r="P2549" s="1">
        <v>7212</v>
      </c>
      <c r="Q2549" s="1">
        <v>7214</v>
      </c>
      <c r="T2549"/>
    </row>
    <row r="2550" spans="1:20" x14ac:dyDescent="0.15">
      <c r="A2550" t="s">
        <v>13606</v>
      </c>
      <c r="B2550">
        <v>48049</v>
      </c>
      <c r="C2550" t="s">
        <v>13607</v>
      </c>
      <c r="D2550" t="str">
        <f t="shared" si="110"/>
        <v>Texas</v>
      </c>
      <c r="E2550" t="str">
        <f t="shared" si="111"/>
        <v xml:space="preserve">Brown </v>
      </c>
      <c r="F2550" t="s">
        <v>15284</v>
      </c>
      <c r="G2550" t="s">
        <v>1035</v>
      </c>
      <c r="H2550" s="25" t="s">
        <v>475</v>
      </c>
      <c r="I2550" s="1">
        <v>38106</v>
      </c>
      <c r="J2550" s="1">
        <v>38106</v>
      </c>
      <c r="K2550" s="1">
        <v>38116</v>
      </c>
      <c r="L2550" s="1">
        <v>38026</v>
      </c>
      <c r="M2550" s="1">
        <v>37852</v>
      </c>
      <c r="N2550" s="1">
        <v>37853</v>
      </c>
      <c r="O2550" s="1">
        <v>37719</v>
      </c>
      <c r="P2550" s="1">
        <v>37981</v>
      </c>
      <c r="Q2550" s="1">
        <v>38271</v>
      </c>
      <c r="T2550"/>
    </row>
    <row r="2551" spans="1:20" x14ac:dyDescent="0.15">
      <c r="A2551" t="s">
        <v>13608</v>
      </c>
      <c r="B2551">
        <v>48051</v>
      </c>
      <c r="C2551" t="s">
        <v>13609</v>
      </c>
      <c r="D2551" t="str">
        <f t="shared" si="110"/>
        <v>Texas</v>
      </c>
      <c r="E2551" t="str">
        <f t="shared" si="111"/>
        <v xml:space="preserve">Burleson </v>
      </c>
      <c r="F2551" t="s">
        <v>16269</v>
      </c>
      <c r="G2551" t="s">
        <v>1035</v>
      </c>
      <c r="H2551" t="s">
        <v>16755</v>
      </c>
      <c r="I2551" s="1">
        <v>17187</v>
      </c>
      <c r="J2551" s="1">
        <v>17187</v>
      </c>
      <c r="K2551" s="1">
        <v>17216</v>
      </c>
      <c r="L2551" s="1">
        <v>17242</v>
      </c>
      <c r="M2551" s="1">
        <v>17329</v>
      </c>
      <c r="N2551" s="1">
        <v>17178</v>
      </c>
      <c r="O2551" s="1">
        <v>17292</v>
      </c>
      <c r="P2551" s="1">
        <v>17525</v>
      </c>
      <c r="Q2551" s="1">
        <v>17760</v>
      </c>
      <c r="T2551"/>
    </row>
    <row r="2552" spans="1:20" x14ac:dyDescent="0.15">
      <c r="A2552" t="s">
        <v>13610</v>
      </c>
      <c r="B2552">
        <v>48053</v>
      </c>
      <c r="C2552" t="s">
        <v>13611</v>
      </c>
      <c r="D2552" t="str">
        <f t="shared" si="110"/>
        <v>Texas</v>
      </c>
      <c r="E2552" t="str">
        <f t="shared" si="111"/>
        <v xml:space="preserve">Burnet </v>
      </c>
      <c r="F2552" t="s">
        <v>16270</v>
      </c>
      <c r="G2552" t="s">
        <v>1035</v>
      </c>
      <c r="H2552" s="25" t="s">
        <v>475</v>
      </c>
      <c r="I2552" s="1">
        <v>42750</v>
      </c>
      <c r="J2552" s="1">
        <v>42707</v>
      </c>
      <c r="K2552" s="1">
        <v>42743</v>
      </c>
      <c r="L2552" s="1">
        <v>43353</v>
      </c>
      <c r="M2552" s="1">
        <v>43506</v>
      </c>
      <c r="N2552" s="1">
        <v>43738</v>
      </c>
      <c r="O2552" s="1">
        <v>44254</v>
      </c>
      <c r="P2552" s="1">
        <v>45181</v>
      </c>
      <c r="Q2552" s="1">
        <v>46243</v>
      </c>
      <c r="T2552"/>
    </row>
    <row r="2553" spans="1:20" x14ac:dyDescent="0.15">
      <c r="A2553" t="s">
        <v>13612</v>
      </c>
      <c r="B2553">
        <v>48055</v>
      </c>
      <c r="C2553" t="s">
        <v>13613</v>
      </c>
      <c r="D2553" t="str">
        <f t="shared" si="110"/>
        <v>Texas</v>
      </c>
      <c r="E2553" t="str">
        <f t="shared" si="111"/>
        <v xml:space="preserve">Caldwell </v>
      </c>
      <c r="F2553" t="s">
        <v>15498</v>
      </c>
      <c r="G2553" t="s">
        <v>1035</v>
      </c>
      <c r="H2553" t="s">
        <v>16755</v>
      </c>
      <c r="I2553" s="1">
        <v>38066</v>
      </c>
      <c r="J2553" s="1">
        <v>38057</v>
      </c>
      <c r="K2553" s="1">
        <v>38105</v>
      </c>
      <c r="L2553" s="1">
        <v>38424</v>
      </c>
      <c r="M2553" s="1">
        <v>38699</v>
      </c>
      <c r="N2553" s="1">
        <v>39207</v>
      </c>
      <c r="O2553" s="1">
        <v>39728</v>
      </c>
      <c r="P2553" s="1">
        <v>40445</v>
      </c>
      <c r="Q2553" s="1">
        <v>41161</v>
      </c>
      <c r="T2553"/>
    </row>
    <row r="2554" spans="1:20" x14ac:dyDescent="0.15">
      <c r="A2554" t="s">
        <v>13614</v>
      </c>
      <c r="B2554">
        <v>48057</v>
      </c>
      <c r="C2554" t="s">
        <v>13615</v>
      </c>
      <c r="D2554" t="str">
        <f t="shared" si="110"/>
        <v>Texas</v>
      </c>
      <c r="E2554" t="str">
        <f t="shared" si="111"/>
        <v xml:space="preserve">Calhoun </v>
      </c>
      <c r="F2554" t="s">
        <v>14836</v>
      </c>
      <c r="G2554" t="s">
        <v>1035</v>
      </c>
      <c r="H2554" t="s">
        <v>16755</v>
      </c>
      <c r="I2554" s="1">
        <v>21381</v>
      </c>
      <c r="J2554" s="1">
        <v>21381</v>
      </c>
      <c r="K2554" s="1">
        <v>21327</v>
      </c>
      <c r="L2554" s="1">
        <v>21353</v>
      </c>
      <c r="M2554" s="1">
        <v>21573</v>
      </c>
      <c r="N2554" s="1">
        <v>21759</v>
      </c>
      <c r="O2554" s="1">
        <v>21805</v>
      </c>
      <c r="P2554" s="1">
        <v>21922</v>
      </c>
      <c r="Q2554" s="1">
        <v>21965</v>
      </c>
      <c r="T2554"/>
    </row>
    <row r="2555" spans="1:20" x14ac:dyDescent="0.15">
      <c r="A2555" t="s">
        <v>13616</v>
      </c>
      <c r="B2555">
        <v>48059</v>
      </c>
      <c r="C2555" t="s">
        <v>13617</v>
      </c>
      <c r="D2555" t="str">
        <f t="shared" si="110"/>
        <v>Texas</v>
      </c>
      <c r="E2555" t="str">
        <f t="shared" si="111"/>
        <v xml:space="preserve">Callahan </v>
      </c>
      <c r="F2555" t="s">
        <v>16271</v>
      </c>
      <c r="G2555" t="s">
        <v>1035</v>
      </c>
      <c r="H2555" s="25" t="s">
        <v>475</v>
      </c>
      <c r="I2555" s="1">
        <v>13544</v>
      </c>
      <c r="J2555" s="1">
        <v>13544</v>
      </c>
      <c r="K2555" s="1">
        <v>13519</v>
      </c>
      <c r="L2555" s="1">
        <v>13540</v>
      </c>
      <c r="M2555" s="1">
        <v>13516</v>
      </c>
      <c r="N2555" s="1">
        <v>13526</v>
      </c>
      <c r="O2555" s="1">
        <v>13523</v>
      </c>
      <c r="P2555" s="1">
        <v>13596</v>
      </c>
      <c r="Q2555" s="1">
        <v>13820</v>
      </c>
      <c r="T2555"/>
    </row>
    <row r="2556" spans="1:20" x14ac:dyDescent="0.15">
      <c r="A2556" t="s">
        <v>13618</v>
      </c>
      <c r="B2556">
        <v>48061</v>
      </c>
      <c r="C2556" t="s">
        <v>13619</v>
      </c>
      <c r="D2556" t="str">
        <f t="shared" si="110"/>
        <v>Texas</v>
      </c>
      <c r="E2556" t="str">
        <f t="shared" si="111"/>
        <v xml:space="preserve">Cameron </v>
      </c>
      <c r="F2556" t="s">
        <v>16130</v>
      </c>
      <c r="G2556" t="s">
        <v>1035</v>
      </c>
      <c r="H2556" t="s">
        <v>16755</v>
      </c>
      <c r="I2556" s="1">
        <v>406220</v>
      </c>
      <c r="J2556" s="1">
        <v>406219</v>
      </c>
      <c r="K2556" s="1">
        <v>407629</v>
      </c>
      <c r="L2556" s="1">
        <v>412937</v>
      </c>
      <c r="M2556" s="1">
        <v>415445</v>
      </c>
      <c r="N2556" s="1">
        <v>417260</v>
      </c>
      <c r="O2556" s="1">
        <v>419191</v>
      </c>
      <c r="P2556" s="1">
        <v>419893</v>
      </c>
      <c r="Q2556" s="1">
        <v>422135</v>
      </c>
      <c r="T2556"/>
    </row>
    <row r="2557" spans="1:20" x14ac:dyDescent="0.15">
      <c r="A2557" t="s">
        <v>13620</v>
      </c>
      <c r="B2557">
        <v>48063</v>
      </c>
      <c r="C2557" t="s">
        <v>13621</v>
      </c>
      <c r="D2557" t="str">
        <f t="shared" si="110"/>
        <v>Texas</v>
      </c>
      <c r="E2557" t="str">
        <f t="shared" si="111"/>
        <v xml:space="preserve">Camp </v>
      </c>
      <c r="F2557" t="s">
        <v>16272</v>
      </c>
      <c r="G2557" t="s">
        <v>1035</v>
      </c>
      <c r="H2557" s="25" t="s">
        <v>475</v>
      </c>
      <c r="I2557" s="1">
        <v>12401</v>
      </c>
      <c r="J2557" s="1">
        <v>12401</v>
      </c>
      <c r="K2557" s="1">
        <v>12414</v>
      </c>
      <c r="L2557" s="1">
        <v>12409</v>
      </c>
      <c r="M2557" s="1">
        <v>12467</v>
      </c>
      <c r="N2557" s="1">
        <v>12440</v>
      </c>
      <c r="O2557" s="1">
        <v>12659</v>
      </c>
      <c r="P2557" s="1">
        <v>12721</v>
      </c>
      <c r="Q2557" s="1">
        <v>12867</v>
      </c>
      <c r="T2557"/>
    </row>
    <row r="2558" spans="1:20" x14ac:dyDescent="0.15">
      <c r="A2558" t="s">
        <v>13622</v>
      </c>
      <c r="B2558">
        <v>48065</v>
      </c>
      <c r="C2558" t="s">
        <v>13623</v>
      </c>
      <c r="D2558" t="str">
        <f t="shared" si="110"/>
        <v>Texas</v>
      </c>
      <c r="E2558" t="str">
        <f t="shared" si="111"/>
        <v xml:space="preserve">Carson </v>
      </c>
      <c r="F2558" t="s">
        <v>16273</v>
      </c>
      <c r="G2558" t="s">
        <v>1035</v>
      </c>
      <c r="H2558" s="33" t="s">
        <v>16756</v>
      </c>
      <c r="I2558" s="1">
        <v>6182</v>
      </c>
      <c r="J2558" s="1">
        <v>6182</v>
      </c>
      <c r="K2558" s="1">
        <v>6164</v>
      </c>
      <c r="L2558" s="1">
        <v>6268</v>
      </c>
      <c r="M2558" s="1">
        <v>6109</v>
      </c>
      <c r="N2558" s="1">
        <v>5981</v>
      </c>
      <c r="O2558" s="1">
        <v>6015</v>
      </c>
      <c r="P2558" s="1">
        <v>5972</v>
      </c>
      <c r="Q2558" s="1">
        <v>6057</v>
      </c>
      <c r="T2558"/>
    </row>
    <row r="2559" spans="1:20" x14ac:dyDescent="0.15">
      <c r="A2559" t="s">
        <v>13624</v>
      </c>
      <c r="B2559">
        <v>48067</v>
      </c>
      <c r="C2559" t="s">
        <v>13625</v>
      </c>
      <c r="D2559" t="str">
        <f t="shared" si="110"/>
        <v>Texas</v>
      </c>
      <c r="E2559" t="str">
        <f t="shared" si="111"/>
        <v xml:space="preserve">Cass </v>
      </c>
      <c r="F2559" t="s">
        <v>15286</v>
      </c>
      <c r="G2559" t="s">
        <v>1035</v>
      </c>
      <c r="H2559" s="25" t="s">
        <v>213</v>
      </c>
      <c r="I2559" s="1">
        <v>30464</v>
      </c>
      <c r="J2559" s="1">
        <v>30464</v>
      </c>
      <c r="K2559" s="1">
        <v>30429</v>
      </c>
      <c r="L2559" s="1">
        <v>30505</v>
      </c>
      <c r="M2559" s="1">
        <v>30205</v>
      </c>
      <c r="N2559" s="1">
        <v>30413</v>
      </c>
      <c r="O2559" s="1">
        <v>30351</v>
      </c>
      <c r="P2559" s="1">
        <v>30387</v>
      </c>
      <c r="Q2559" s="1">
        <v>30375</v>
      </c>
      <c r="T2559"/>
    </row>
    <row r="2560" spans="1:20" x14ac:dyDescent="0.15">
      <c r="A2560" t="s">
        <v>13626</v>
      </c>
      <c r="B2560">
        <v>48069</v>
      </c>
      <c r="C2560" t="s">
        <v>13627</v>
      </c>
      <c r="D2560" t="str">
        <f t="shared" si="110"/>
        <v>Texas</v>
      </c>
      <c r="E2560" t="str">
        <f t="shared" si="111"/>
        <v xml:space="preserve">Castro </v>
      </c>
      <c r="F2560" t="s">
        <v>16274</v>
      </c>
      <c r="G2560" t="s">
        <v>1035</v>
      </c>
      <c r="H2560" s="33" t="s">
        <v>16756</v>
      </c>
      <c r="I2560" s="1">
        <v>8062</v>
      </c>
      <c r="J2560" s="1">
        <v>8062</v>
      </c>
      <c r="K2560" s="1">
        <v>8110</v>
      </c>
      <c r="L2560" s="1">
        <v>8053</v>
      </c>
      <c r="M2560" s="1">
        <v>8187</v>
      </c>
      <c r="N2560" s="1">
        <v>8027</v>
      </c>
      <c r="O2560" s="1">
        <v>7816</v>
      </c>
      <c r="P2560" s="1">
        <v>7678</v>
      </c>
      <c r="Q2560" s="1">
        <v>7669</v>
      </c>
      <c r="T2560"/>
    </row>
    <row r="2561" spans="1:20" x14ac:dyDescent="0.15">
      <c r="A2561" t="s">
        <v>13628</v>
      </c>
      <c r="B2561">
        <v>48071</v>
      </c>
      <c r="C2561" t="s">
        <v>13629</v>
      </c>
      <c r="D2561" t="str">
        <f t="shared" si="110"/>
        <v>Texas</v>
      </c>
      <c r="E2561" t="str">
        <f t="shared" si="111"/>
        <v xml:space="preserve">Chambers </v>
      </c>
      <c r="F2561" t="s">
        <v>14837</v>
      </c>
      <c r="G2561" t="s">
        <v>1035</v>
      </c>
      <c r="H2561" s="28" t="s">
        <v>16754</v>
      </c>
      <c r="I2561" s="1">
        <v>35096</v>
      </c>
      <c r="J2561" s="1">
        <v>35099</v>
      </c>
      <c r="K2561" s="1">
        <v>35428</v>
      </c>
      <c r="L2561" s="1">
        <v>35625</v>
      </c>
      <c r="M2561" s="1">
        <v>36408</v>
      </c>
      <c r="N2561" s="1">
        <v>37221</v>
      </c>
      <c r="O2561" s="1">
        <v>38063</v>
      </c>
      <c r="P2561" s="1">
        <v>38768</v>
      </c>
      <c r="Q2561" s="1">
        <v>39899</v>
      </c>
      <c r="T2561"/>
    </row>
    <row r="2562" spans="1:20" x14ac:dyDescent="0.15">
      <c r="A2562" t="s">
        <v>13630</v>
      </c>
      <c r="B2562">
        <v>48073</v>
      </c>
      <c r="C2562" t="s">
        <v>13631</v>
      </c>
      <c r="D2562" t="str">
        <f t="shared" si="110"/>
        <v>Texas</v>
      </c>
      <c r="E2562" t="str">
        <f t="shared" si="111"/>
        <v xml:space="preserve">Cherokee </v>
      </c>
      <c r="F2562" t="s">
        <v>14838</v>
      </c>
      <c r="G2562" t="s">
        <v>1035</v>
      </c>
      <c r="H2562" s="25" t="s">
        <v>475</v>
      </c>
      <c r="I2562" s="1">
        <v>50845</v>
      </c>
      <c r="J2562" s="1">
        <v>50834</v>
      </c>
      <c r="K2562" s="1">
        <v>50915</v>
      </c>
      <c r="L2562" s="1">
        <v>51013</v>
      </c>
      <c r="M2562" s="1">
        <v>51200</v>
      </c>
      <c r="N2562" s="1">
        <v>50981</v>
      </c>
      <c r="O2562" s="1">
        <v>51007</v>
      </c>
      <c r="P2562" s="1">
        <v>51431</v>
      </c>
      <c r="Q2562" s="1">
        <v>51668</v>
      </c>
      <c r="T2562"/>
    </row>
    <row r="2563" spans="1:20" x14ac:dyDescent="0.15">
      <c r="A2563" t="s">
        <v>13632</v>
      </c>
      <c r="B2563">
        <v>48075</v>
      </c>
      <c r="C2563" t="s">
        <v>13633</v>
      </c>
      <c r="D2563" t="str">
        <f t="shared" si="110"/>
        <v>Texas</v>
      </c>
      <c r="E2563" t="str">
        <f t="shared" si="111"/>
        <v xml:space="preserve">Childress </v>
      </c>
      <c r="F2563" t="s">
        <v>16275</v>
      </c>
      <c r="G2563" t="s">
        <v>1035</v>
      </c>
      <c r="H2563" s="33" t="s">
        <v>16756</v>
      </c>
      <c r="I2563" s="1">
        <v>7041</v>
      </c>
      <c r="J2563" s="1">
        <v>7041</v>
      </c>
      <c r="K2563" s="1">
        <v>7062</v>
      </c>
      <c r="L2563" s="1">
        <v>7017</v>
      </c>
      <c r="M2563" s="1">
        <v>7089</v>
      </c>
      <c r="N2563" s="1">
        <v>7046</v>
      </c>
      <c r="O2563" s="1">
        <v>7059</v>
      </c>
      <c r="P2563" s="1">
        <v>7050</v>
      </c>
      <c r="Q2563" s="1">
        <v>7052</v>
      </c>
      <c r="T2563"/>
    </row>
    <row r="2564" spans="1:20" x14ac:dyDescent="0.15">
      <c r="A2564" t="s">
        <v>13634</v>
      </c>
      <c r="B2564">
        <v>48077</v>
      </c>
      <c r="C2564" t="s">
        <v>13635</v>
      </c>
      <c r="D2564" t="str">
        <f t="shared" ref="D2564:D2627" si="112">MID(C2564,FIND(",",C2564)+2,9999)</f>
        <v>Texas</v>
      </c>
      <c r="E2564" t="str">
        <f t="shared" ref="E2564:E2627" si="113">MID(MID(C2564,1,FIND(D2564,C2564)-3),1,FIND(" County",MID(C2564,1,FIND(D2564,C2564)-3)))</f>
        <v xml:space="preserve">Clay </v>
      </c>
      <c r="F2564" t="s">
        <v>14842</v>
      </c>
      <c r="G2564" t="s">
        <v>1035</v>
      </c>
      <c r="H2564" s="25" t="s">
        <v>475</v>
      </c>
      <c r="I2564" s="1">
        <v>10752</v>
      </c>
      <c r="J2564" s="1">
        <v>10752</v>
      </c>
      <c r="K2564" s="1">
        <v>10733</v>
      </c>
      <c r="L2564" s="1">
        <v>10679</v>
      </c>
      <c r="M2564" s="1">
        <v>10513</v>
      </c>
      <c r="N2564" s="1">
        <v>10449</v>
      </c>
      <c r="O2564" s="1">
        <v>10356</v>
      </c>
      <c r="P2564" s="1">
        <v>10324</v>
      </c>
      <c r="Q2564" s="1">
        <v>10193</v>
      </c>
      <c r="T2564"/>
    </row>
    <row r="2565" spans="1:20" x14ac:dyDescent="0.15">
      <c r="A2565" t="s">
        <v>13636</v>
      </c>
      <c r="B2565">
        <v>48079</v>
      </c>
      <c r="C2565" t="s">
        <v>13637</v>
      </c>
      <c r="D2565" t="str">
        <f t="shared" si="112"/>
        <v>Texas</v>
      </c>
      <c r="E2565" t="str">
        <f t="shared" si="113"/>
        <v xml:space="preserve">Cochran </v>
      </c>
      <c r="F2565" t="s">
        <v>16276</v>
      </c>
      <c r="G2565" t="s">
        <v>1035</v>
      </c>
      <c r="H2565" s="25" t="s">
        <v>475</v>
      </c>
      <c r="I2565" s="1">
        <v>3127</v>
      </c>
      <c r="J2565" s="1">
        <v>3127</v>
      </c>
      <c r="K2565" s="1">
        <v>3138</v>
      </c>
      <c r="L2565" s="1">
        <v>3074</v>
      </c>
      <c r="M2565" s="1">
        <v>3021</v>
      </c>
      <c r="N2565" s="1">
        <v>3000</v>
      </c>
      <c r="O2565" s="1">
        <v>2925</v>
      </c>
      <c r="P2565" s="1">
        <v>2945</v>
      </c>
      <c r="Q2565" s="1">
        <v>2882</v>
      </c>
      <c r="T2565"/>
    </row>
    <row r="2566" spans="1:20" x14ac:dyDescent="0.15">
      <c r="A2566" t="s">
        <v>13638</v>
      </c>
      <c r="B2566">
        <v>48081</v>
      </c>
      <c r="C2566" t="s">
        <v>13639</v>
      </c>
      <c r="D2566" t="str">
        <f t="shared" si="112"/>
        <v>Texas</v>
      </c>
      <c r="E2566" t="str">
        <f t="shared" si="113"/>
        <v xml:space="preserve">Coke </v>
      </c>
      <c r="F2566" t="s">
        <v>16277</v>
      </c>
      <c r="G2566" t="s">
        <v>1035</v>
      </c>
      <c r="H2566" s="25" t="s">
        <v>475</v>
      </c>
      <c r="I2566" s="1">
        <v>3320</v>
      </c>
      <c r="J2566" s="1">
        <v>3319</v>
      </c>
      <c r="K2566" s="1">
        <v>3320</v>
      </c>
      <c r="L2566" s="1">
        <v>3280</v>
      </c>
      <c r="M2566" s="1">
        <v>3218</v>
      </c>
      <c r="N2566" s="1">
        <v>3196</v>
      </c>
      <c r="O2566" s="1">
        <v>3232</v>
      </c>
      <c r="P2566" s="1">
        <v>3230</v>
      </c>
      <c r="Q2566" s="1">
        <v>3264</v>
      </c>
      <c r="T2566"/>
    </row>
    <row r="2567" spans="1:20" x14ac:dyDescent="0.15">
      <c r="A2567" t="s">
        <v>13640</v>
      </c>
      <c r="B2567">
        <v>48083</v>
      </c>
      <c r="C2567" t="s">
        <v>13641</v>
      </c>
      <c r="D2567" t="str">
        <f t="shared" si="112"/>
        <v>Texas</v>
      </c>
      <c r="E2567" t="str">
        <f t="shared" si="113"/>
        <v xml:space="preserve">Coleman </v>
      </c>
      <c r="F2567" t="s">
        <v>16278</v>
      </c>
      <c r="G2567" t="s">
        <v>1035</v>
      </c>
      <c r="H2567" s="25" t="s">
        <v>475</v>
      </c>
      <c r="I2567" s="1">
        <v>8895</v>
      </c>
      <c r="J2567" s="1">
        <v>8895</v>
      </c>
      <c r="K2567" s="1">
        <v>8878</v>
      </c>
      <c r="L2567" s="1">
        <v>8762</v>
      </c>
      <c r="M2567" s="1">
        <v>8677</v>
      </c>
      <c r="N2567" s="1">
        <v>8534</v>
      </c>
      <c r="O2567" s="1">
        <v>8417</v>
      </c>
      <c r="P2567" s="1">
        <v>8333</v>
      </c>
      <c r="Q2567" s="1">
        <v>8420</v>
      </c>
      <c r="T2567"/>
    </row>
    <row r="2568" spans="1:20" x14ac:dyDescent="0.15">
      <c r="A2568" t="s">
        <v>13642</v>
      </c>
      <c r="B2568">
        <v>48085</v>
      </c>
      <c r="C2568" t="s">
        <v>13643</v>
      </c>
      <c r="D2568" t="str">
        <f t="shared" si="112"/>
        <v>Texas</v>
      </c>
      <c r="E2568" t="str">
        <f t="shared" si="113"/>
        <v xml:space="preserve">Collin </v>
      </c>
      <c r="F2568" t="s">
        <v>16279</v>
      </c>
      <c r="G2568" t="s">
        <v>1035</v>
      </c>
      <c r="H2568" s="25" t="s">
        <v>8460</v>
      </c>
      <c r="I2568" s="1">
        <v>782341</v>
      </c>
      <c r="J2568" s="1">
        <v>782459</v>
      </c>
      <c r="K2568" s="1">
        <v>788741</v>
      </c>
      <c r="L2568" s="1">
        <v>814607</v>
      </c>
      <c r="M2568" s="1">
        <v>837229</v>
      </c>
      <c r="N2568" s="1">
        <v>858098</v>
      </c>
      <c r="O2568" s="1">
        <v>885175</v>
      </c>
      <c r="P2568" s="1">
        <v>913079</v>
      </c>
      <c r="Q2568" s="1">
        <v>939585</v>
      </c>
      <c r="T2568"/>
    </row>
    <row r="2569" spans="1:20" x14ac:dyDescent="0.15">
      <c r="A2569" t="s">
        <v>13644</v>
      </c>
      <c r="B2569">
        <v>48087</v>
      </c>
      <c r="C2569" t="s">
        <v>13645</v>
      </c>
      <c r="D2569" t="str">
        <f t="shared" si="112"/>
        <v>Texas</v>
      </c>
      <c r="E2569" t="str">
        <f t="shared" si="113"/>
        <v xml:space="preserve">Collingsworth </v>
      </c>
      <c r="F2569" t="s">
        <v>16280</v>
      </c>
      <c r="G2569" t="s">
        <v>1035</v>
      </c>
      <c r="H2569" s="33" t="s">
        <v>16756</v>
      </c>
      <c r="I2569" s="1">
        <v>3057</v>
      </c>
      <c r="J2569" s="1">
        <v>3057</v>
      </c>
      <c r="K2569" s="1">
        <v>3055</v>
      </c>
      <c r="L2569" s="1">
        <v>3094</v>
      </c>
      <c r="M2569" s="1">
        <v>3022</v>
      </c>
      <c r="N2569" s="1">
        <v>3096</v>
      </c>
      <c r="O2569" s="1">
        <v>3008</v>
      </c>
      <c r="P2569" s="1">
        <v>3019</v>
      </c>
      <c r="Q2569" s="1">
        <v>3016</v>
      </c>
      <c r="T2569"/>
    </row>
    <row r="2570" spans="1:20" x14ac:dyDescent="0.15">
      <c r="A2570" t="s">
        <v>13646</v>
      </c>
      <c r="B2570">
        <v>48089</v>
      </c>
      <c r="C2570" t="s">
        <v>13647</v>
      </c>
      <c r="D2570" t="str">
        <f t="shared" si="112"/>
        <v>Texas</v>
      </c>
      <c r="E2570" t="str">
        <f t="shared" si="113"/>
        <v xml:space="preserve">Colorado </v>
      </c>
      <c r="F2570" t="s">
        <v>16281</v>
      </c>
      <c r="G2570" t="s">
        <v>1035</v>
      </c>
      <c r="H2570" t="s">
        <v>16755</v>
      </c>
      <c r="I2570" s="1">
        <v>20874</v>
      </c>
      <c r="J2570" s="1">
        <v>20874</v>
      </c>
      <c r="K2570" s="1">
        <v>20883</v>
      </c>
      <c r="L2570" s="1">
        <v>20789</v>
      </c>
      <c r="M2570" s="1">
        <v>20684</v>
      </c>
      <c r="N2570" s="1">
        <v>20706</v>
      </c>
      <c r="O2570" s="1">
        <v>20669</v>
      </c>
      <c r="P2570" s="1">
        <v>20880</v>
      </c>
      <c r="Q2570" s="1">
        <v>21019</v>
      </c>
      <c r="T2570"/>
    </row>
    <row r="2571" spans="1:20" x14ac:dyDescent="0.15">
      <c r="A2571" t="s">
        <v>13648</v>
      </c>
      <c r="B2571">
        <v>48091</v>
      </c>
      <c r="C2571" t="s">
        <v>13649</v>
      </c>
      <c r="D2571" t="str">
        <f t="shared" si="112"/>
        <v>Texas</v>
      </c>
      <c r="E2571" t="str">
        <f t="shared" si="113"/>
        <v xml:space="preserve">Comal </v>
      </c>
      <c r="F2571" t="s">
        <v>16282</v>
      </c>
      <c r="G2571" t="s">
        <v>1035</v>
      </c>
      <c r="H2571" t="s">
        <v>16755</v>
      </c>
      <c r="I2571" s="1">
        <v>108472</v>
      </c>
      <c r="J2571" s="1">
        <v>108471</v>
      </c>
      <c r="K2571" s="1">
        <v>109294</v>
      </c>
      <c r="L2571" s="1">
        <v>112047</v>
      </c>
      <c r="M2571" s="1">
        <v>115005</v>
      </c>
      <c r="N2571" s="1">
        <v>118776</v>
      </c>
      <c r="O2571" s="1">
        <v>123487</v>
      </c>
      <c r="P2571" s="1">
        <v>129113</v>
      </c>
      <c r="Q2571" s="1">
        <v>134788</v>
      </c>
      <c r="T2571"/>
    </row>
    <row r="2572" spans="1:20" x14ac:dyDescent="0.15">
      <c r="A2572" t="s">
        <v>13650</v>
      </c>
      <c r="B2572">
        <v>48093</v>
      </c>
      <c r="C2572" t="s">
        <v>13651</v>
      </c>
      <c r="D2572" t="str">
        <f t="shared" si="112"/>
        <v>Texas</v>
      </c>
      <c r="E2572" t="str">
        <f t="shared" si="113"/>
        <v xml:space="preserve">Comanche </v>
      </c>
      <c r="F2572" t="s">
        <v>15430</v>
      </c>
      <c r="G2572" t="s">
        <v>1035</v>
      </c>
      <c r="H2572" s="25" t="s">
        <v>475</v>
      </c>
      <c r="I2572" s="1">
        <v>13974</v>
      </c>
      <c r="J2572" s="1">
        <v>13961</v>
      </c>
      <c r="K2572" s="1">
        <v>13950</v>
      </c>
      <c r="L2572" s="1">
        <v>13871</v>
      </c>
      <c r="M2572" s="1">
        <v>13705</v>
      </c>
      <c r="N2572" s="1">
        <v>13539</v>
      </c>
      <c r="O2572" s="1">
        <v>13436</v>
      </c>
      <c r="P2572" s="1">
        <v>13365</v>
      </c>
      <c r="Q2572" s="1">
        <v>13484</v>
      </c>
      <c r="T2572"/>
    </row>
    <row r="2573" spans="1:20" x14ac:dyDescent="0.15">
      <c r="A2573" t="s">
        <v>13652</v>
      </c>
      <c r="B2573">
        <v>48095</v>
      </c>
      <c r="C2573" t="s">
        <v>13653</v>
      </c>
      <c r="D2573" t="str">
        <f t="shared" si="112"/>
        <v>Texas</v>
      </c>
      <c r="E2573" t="str">
        <f t="shared" si="113"/>
        <v xml:space="preserve">Concho </v>
      </c>
      <c r="F2573" t="s">
        <v>16283</v>
      </c>
      <c r="G2573" t="s">
        <v>1035</v>
      </c>
      <c r="H2573" t="s">
        <v>16755</v>
      </c>
      <c r="I2573" s="1">
        <v>4087</v>
      </c>
      <c r="J2573" s="1">
        <v>4087</v>
      </c>
      <c r="K2573" s="1">
        <v>4097</v>
      </c>
      <c r="L2573" s="1">
        <v>4137</v>
      </c>
      <c r="M2573" s="1">
        <v>4073</v>
      </c>
      <c r="N2573" s="1">
        <v>4119</v>
      </c>
      <c r="O2573" s="1">
        <v>4085</v>
      </c>
      <c r="P2573" s="1">
        <v>4155</v>
      </c>
      <c r="Q2573" s="1">
        <v>4279</v>
      </c>
      <c r="T2573"/>
    </row>
    <row r="2574" spans="1:20" x14ac:dyDescent="0.15">
      <c r="A2574" t="s">
        <v>13654</v>
      </c>
      <c r="B2574">
        <v>48097</v>
      </c>
      <c r="C2574" t="s">
        <v>13655</v>
      </c>
      <c r="D2574" t="str">
        <f t="shared" si="112"/>
        <v>Texas</v>
      </c>
      <c r="E2574" t="str">
        <f t="shared" si="113"/>
        <v xml:space="preserve">Cooke </v>
      </c>
      <c r="F2574" t="s">
        <v>16284</v>
      </c>
      <c r="G2574" t="s">
        <v>1035</v>
      </c>
      <c r="H2574" s="25" t="s">
        <v>475</v>
      </c>
      <c r="I2574" s="1">
        <v>38437</v>
      </c>
      <c r="J2574" s="1">
        <v>38437</v>
      </c>
      <c r="K2574" s="1">
        <v>38456</v>
      </c>
      <c r="L2574" s="1">
        <v>38408</v>
      </c>
      <c r="M2574" s="1">
        <v>38771</v>
      </c>
      <c r="N2574" s="1">
        <v>38502</v>
      </c>
      <c r="O2574" s="1">
        <v>38739</v>
      </c>
      <c r="P2574" s="1">
        <v>39110</v>
      </c>
      <c r="Q2574" s="1">
        <v>39266</v>
      </c>
      <c r="T2574"/>
    </row>
    <row r="2575" spans="1:20" x14ac:dyDescent="0.15">
      <c r="A2575" t="s">
        <v>13656</v>
      </c>
      <c r="B2575">
        <v>48099</v>
      </c>
      <c r="C2575" t="s">
        <v>13657</v>
      </c>
      <c r="D2575" t="str">
        <f t="shared" si="112"/>
        <v>Texas</v>
      </c>
      <c r="E2575" t="str">
        <f t="shared" si="113"/>
        <v xml:space="preserve">Coryell </v>
      </c>
      <c r="F2575" t="s">
        <v>16285</v>
      </c>
      <c r="G2575" t="s">
        <v>1035</v>
      </c>
      <c r="H2575" s="25" t="s">
        <v>475</v>
      </c>
      <c r="I2575" s="1">
        <v>75388</v>
      </c>
      <c r="J2575" s="1">
        <v>75388</v>
      </c>
      <c r="K2575" s="1">
        <v>75589</v>
      </c>
      <c r="L2575" s="1">
        <v>76593</v>
      </c>
      <c r="M2575" s="1">
        <v>76837</v>
      </c>
      <c r="N2575" s="1">
        <v>76116</v>
      </c>
      <c r="O2575" s="1">
        <v>75442</v>
      </c>
      <c r="P2575" s="1">
        <v>75471</v>
      </c>
      <c r="Q2575" s="1">
        <v>74686</v>
      </c>
      <c r="T2575"/>
    </row>
    <row r="2576" spans="1:20" x14ac:dyDescent="0.15">
      <c r="A2576" t="s">
        <v>13658</v>
      </c>
      <c r="B2576">
        <v>48101</v>
      </c>
      <c r="C2576" t="s">
        <v>13659</v>
      </c>
      <c r="D2576" t="str">
        <f t="shared" si="112"/>
        <v>Texas</v>
      </c>
      <c r="E2576" t="str">
        <f t="shared" si="113"/>
        <v xml:space="preserve">Cottle </v>
      </c>
      <c r="F2576" t="s">
        <v>16286</v>
      </c>
      <c r="G2576" t="s">
        <v>1035</v>
      </c>
      <c r="H2576" s="33" t="s">
        <v>16756</v>
      </c>
      <c r="I2576" s="1">
        <v>1505</v>
      </c>
      <c r="J2576" s="1">
        <v>1505</v>
      </c>
      <c r="K2576" s="1">
        <v>1506</v>
      </c>
      <c r="L2576" s="1">
        <v>1511</v>
      </c>
      <c r="M2576" s="1">
        <v>1485</v>
      </c>
      <c r="N2576" s="1">
        <v>1448</v>
      </c>
      <c r="O2576" s="1">
        <v>1432</v>
      </c>
      <c r="P2576" s="1">
        <v>1431</v>
      </c>
      <c r="Q2576" s="1">
        <v>1402</v>
      </c>
      <c r="T2576"/>
    </row>
    <row r="2577" spans="1:20" x14ac:dyDescent="0.15">
      <c r="A2577" t="s">
        <v>13660</v>
      </c>
      <c r="B2577">
        <v>48103</v>
      </c>
      <c r="C2577" t="s">
        <v>13661</v>
      </c>
      <c r="D2577" t="str">
        <f t="shared" si="112"/>
        <v>Texas</v>
      </c>
      <c r="E2577" t="str">
        <f t="shared" si="113"/>
        <v xml:space="preserve">Crane </v>
      </c>
      <c r="F2577" t="s">
        <v>16287</v>
      </c>
      <c r="G2577" t="s">
        <v>1035</v>
      </c>
      <c r="H2577" t="s">
        <v>16755</v>
      </c>
      <c r="I2577" s="1">
        <v>4375</v>
      </c>
      <c r="J2577" s="1">
        <v>4375</v>
      </c>
      <c r="K2577" s="1">
        <v>4381</v>
      </c>
      <c r="L2577" s="1">
        <v>4365</v>
      </c>
      <c r="M2577" s="1">
        <v>4562</v>
      </c>
      <c r="N2577" s="1">
        <v>4756</v>
      </c>
      <c r="O2577" s="1">
        <v>4928</v>
      </c>
      <c r="P2577" s="1">
        <v>5039</v>
      </c>
      <c r="Q2577" s="1">
        <v>4830</v>
      </c>
      <c r="T2577"/>
    </row>
    <row r="2578" spans="1:20" x14ac:dyDescent="0.15">
      <c r="A2578" t="s">
        <v>13662</v>
      </c>
      <c r="B2578">
        <v>48105</v>
      </c>
      <c r="C2578" t="s">
        <v>13663</v>
      </c>
      <c r="D2578" t="str">
        <f t="shared" si="112"/>
        <v>Texas</v>
      </c>
      <c r="E2578" t="str">
        <f t="shared" si="113"/>
        <v xml:space="preserve">Crockett </v>
      </c>
      <c r="F2578" t="s">
        <v>16227</v>
      </c>
      <c r="G2578" t="s">
        <v>1035</v>
      </c>
      <c r="H2578" t="s">
        <v>16755</v>
      </c>
      <c r="I2578" s="1">
        <v>3719</v>
      </c>
      <c r="J2578" s="1">
        <v>3719</v>
      </c>
      <c r="K2578" s="1">
        <v>3709</v>
      </c>
      <c r="L2578" s="1">
        <v>3671</v>
      </c>
      <c r="M2578" s="1">
        <v>3717</v>
      </c>
      <c r="N2578" s="1">
        <v>3763</v>
      </c>
      <c r="O2578" s="1">
        <v>3796</v>
      </c>
      <c r="P2578" s="1">
        <v>3742</v>
      </c>
      <c r="Q2578" s="1">
        <v>3675</v>
      </c>
      <c r="T2578"/>
    </row>
    <row r="2579" spans="1:20" x14ac:dyDescent="0.15">
      <c r="A2579" t="s">
        <v>13664</v>
      </c>
      <c r="B2579">
        <v>48107</v>
      </c>
      <c r="C2579" t="s">
        <v>13665</v>
      </c>
      <c r="D2579" t="str">
        <f t="shared" si="112"/>
        <v>Texas</v>
      </c>
      <c r="E2579" t="str">
        <f t="shared" si="113"/>
        <v xml:space="preserve">Crosby </v>
      </c>
      <c r="F2579" t="s">
        <v>16288</v>
      </c>
      <c r="G2579" t="s">
        <v>1035</v>
      </c>
      <c r="H2579" s="25" t="s">
        <v>475</v>
      </c>
      <c r="I2579" s="1">
        <v>6059</v>
      </c>
      <c r="J2579" s="1">
        <v>6056</v>
      </c>
      <c r="K2579" s="1">
        <v>6042</v>
      </c>
      <c r="L2579" s="1">
        <v>6089</v>
      </c>
      <c r="M2579" s="1">
        <v>6097</v>
      </c>
      <c r="N2579" s="1">
        <v>5978</v>
      </c>
      <c r="O2579" s="1">
        <v>5883</v>
      </c>
      <c r="P2579" s="1">
        <v>5985</v>
      </c>
      <c r="Q2579" s="1">
        <v>5992</v>
      </c>
      <c r="T2579"/>
    </row>
    <row r="2580" spans="1:20" x14ac:dyDescent="0.15">
      <c r="A2580" t="s">
        <v>13666</v>
      </c>
      <c r="B2580">
        <v>48109</v>
      </c>
      <c r="C2580" t="s">
        <v>13667</v>
      </c>
      <c r="D2580" t="str">
        <f t="shared" si="112"/>
        <v>Texas</v>
      </c>
      <c r="E2580" t="str">
        <f t="shared" si="113"/>
        <v xml:space="preserve">Culberson </v>
      </c>
      <c r="F2580" t="s">
        <v>16289</v>
      </c>
      <c r="G2580" t="s">
        <v>1035</v>
      </c>
      <c r="H2580" t="s">
        <v>16755</v>
      </c>
      <c r="I2580" s="1">
        <v>2398</v>
      </c>
      <c r="J2580" s="1">
        <v>2398</v>
      </c>
      <c r="K2580" s="1">
        <v>2399</v>
      </c>
      <c r="L2580" s="1">
        <v>2379</v>
      </c>
      <c r="M2580" s="1">
        <v>2309</v>
      </c>
      <c r="N2580" s="1">
        <v>2295</v>
      </c>
      <c r="O2580" s="1">
        <v>2260</v>
      </c>
      <c r="P2580" s="1">
        <v>2233</v>
      </c>
      <c r="Q2580" s="1">
        <v>2198</v>
      </c>
      <c r="T2580"/>
    </row>
    <row r="2581" spans="1:20" x14ac:dyDescent="0.15">
      <c r="A2581" t="s">
        <v>13668</v>
      </c>
      <c r="B2581">
        <v>48111</v>
      </c>
      <c r="C2581" t="s">
        <v>13669</v>
      </c>
      <c r="D2581" t="str">
        <f t="shared" si="112"/>
        <v>Texas</v>
      </c>
      <c r="E2581" t="str">
        <f t="shared" si="113"/>
        <v xml:space="preserve">Dallam </v>
      </c>
      <c r="F2581" t="s">
        <v>16290</v>
      </c>
      <c r="G2581" t="s">
        <v>1035</v>
      </c>
      <c r="H2581" s="33" t="s">
        <v>16756</v>
      </c>
      <c r="I2581" s="1">
        <v>6703</v>
      </c>
      <c r="J2581" s="1">
        <v>6700</v>
      </c>
      <c r="K2581" s="1">
        <v>6742</v>
      </c>
      <c r="L2581" s="1">
        <v>6831</v>
      </c>
      <c r="M2581" s="1">
        <v>6978</v>
      </c>
      <c r="N2581" s="1">
        <v>7022</v>
      </c>
      <c r="O2581" s="1">
        <v>7096</v>
      </c>
      <c r="P2581" s="1">
        <v>7107</v>
      </c>
      <c r="Q2581" s="1">
        <v>7056</v>
      </c>
      <c r="T2581"/>
    </row>
    <row r="2582" spans="1:20" x14ac:dyDescent="0.15">
      <c r="A2582" t="s">
        <v>13670</v>
      </c>
      <c r="B2582">
        <v>48113</v>
      </c>
      <c r="C2582" t="s">
        <v>13671</v>
      </c>
      <c r="D2582" t="str">
        <f t="shared" si="112"/>
        <v>Texas</v>
      </c>
      <c r="E2582" t="str">
        <f t="shared" si="113"/>
        <v xml:space="preserve">Dallas </v>
      </c>
      <c r="F2582" t="s">
        <v>14852</v>
      </c>
      <c r="G2582" t="s">
        <v>1035</v>
      </c>
      <c r="H2582" t="s">
        <v>8460</v>
      </c>
      <c r="I2582" s="1">
        <v>2368139</v>
      </c>
      <c r="J2582" s="1">
        <v>2366672</v>
      </c>
      <c r="K2582" s="1">
        <v>2372450</v>
      </c>
      <c r="L2582" s="1">
        <v>2407305</v>
      </c>
      <c r="M2582" s="1">
        <v>2452421</v>
      </c>
      <c r="N2582" s="1">
        <v>2479810</v>
      </c>
      <c r="O2582" s="1">
        <v>2512281</v>
      </c>
      <c r="P2582" s="1">
        <v>2545775</v>
      </c>
      <c r="Q2582" s="1">
        <v>2574984</v>
      </c>
      <c r="T2582"/>
    </row>
    <row r="2583" spans="1:20" x14ac:dyDescent="0.15">
      <c r="A2583" t="s">
        <v>13672</v>
      </c>
      <c r="B2583">
        <v>48115</v>
      </c>
      <c r="C2583" t="s">
        <v>13673</v>
      </c>
      <c r="D2583" t="str">
        <f t="shared" si="112"/>
        <v>Texas</v>
      </c>
      <c r="E2583" t="str">
        <f t="shared" si="113"/>
        <v xml:space="preserve">Dawson </v>
      </c>
      <c r="F2583" t="s">
        <v>15168</v>
      </c>
      <c r="G2583" t="s">
        <v>1035</v>
      </c>
      <c r="H2583" s="25" t="s">
        <v>475</v>
      </c>
      <c r="I2583" s="1">
        <v>13833</v>
      </c>
      <c r="J2583" s="1">
        <v>13833</v>
      </c>
      <c r="K2583" s="1">
        <v>13836</v>
      </c>
      <c r="L2583" s="1">
        <v>13785</v>
      </c>
      <c r="M2583" s="1">
        <v>13647</v>
      </c>
      <c r="N2583" s="1">
        <v>13254</v>
      </c>
      <c r="O2583" s="1">
        <v>13500</v>
      </c>
      <c r="P2583" s="1">
        <v>13075</v>
      </c>
      <c r="Q2583" s="1">
        <v>13111</v>
      </c>
      <c r="T2583"/>
    </row>
    <row r="2584" spans="1:20" x14ac:dyDescent="0.15">
      <c r="A2584" t="s">
        <v>13674</v>
      </c>
      <c r="B2584">
        <v>48117</v>
      </c>
      <c r="C2584" t="s">
        <v>13675</v>
      </c>
      <c r="D2584" t="str">
        <f t="shared" si="112"/>
        <v>Texas</v>
      </c>
      <c r="E2584" t="str">
        <f t="shared" si="113"/>
        <v xml:space="preserve">Deaf Smith </v>
      </c>
      <c r="F2584" t="s">
        <v>16291</v>
      </c>
      <c r="G2584" t="s">
        <v>1035</v>
      </c>
      <c r="H2584" s="33" t="s">
        <v>16756</v>
      </c>
      <c r="I2584" s="1">
        <v>19372</v>
      </c>
      <c r="J2584" s="1">
        <v>19372</v>
      </c>
      <c r="K2584" s="1">
        <v>19445</v>
      </c>
      <c r="L2584" s="1">
        <v>19475</v>
      </c>
      <c r="M2584" s="1">
        <v>19327</v>
      </c>
      <c r="N2584" s="1">
        <v>19136</v>
      </c>
      <c r="O2584" s="1">
        <v>19096</v>
      </c>
      <c r="P2584" s="1">
        <v>18807</v>
      </c>
      <c r="Q2584" s="1">
        <v>18830</v>
      </c>
      <c r="T2584"/>
    </row>
    <row r="2585" spans="1:20" x14ac:dyDescent="0.15">
      <c r="A2585" t="s">
        <v>13676</v>
      </c>
      <c r="B2585">
        <v>48119</v>
      </c>
      <c r="C2585" t="s">
        <v>13677</v>
      </c>
      <c r="D2585" t="str">
        <f t="shared" si="112"/>
        <v>Texas</v>
      </c>
      <c r="E2585" t="str">
        <f t="shared" si="113"/>
        <v xml:space="preserve">Delta </v>
      </c>
      <c r="F2585" t="s">
        <v>15038</v>
      </c>
      <c r="G2585" t="s">
        <v>1035</v>
      </c>
      <c r="H2585" s="25" t="s">
        <v>475</v>
      </c>
      <c r="I2585" s="1">
        <v>5231</v>
      </c>
      <c r="J2585" s="1">
        <v>5231</v>
      </c>
      <c r="K2585" s="1">
        <v>5238</v>
      </c>
      <c r="L2585" s="1">
        <v>5202</v>
      </c>
      <c r="M2585" s="1">
        <v>5301</v>
      </c>
      <c r="N2585" s="1">
        <v>5188</v>
      </c>
      <c r="O2585" s="1">
        <v>5213</v>
      </c>
      <c r="P2585" s="1">
        <v>5215</v>
      </c>
      <c r="Q2585" s="1">
        <v>5215</v>
      </c>
      <c r="T2585"/>
    </row>
    <row r="2586" spans="1:20" x14ac:dyDescent="0.15">
      <c r="A2586" t="s">
        <v>13678</v>
      </c>
      <c r="B2586">
        <v>48121</v>
      </c>
      <c r="C2586" t="s">
        <v>13679</v>
      </c>
      <c r="D2586" t="str">
        <f t="shared" si="112"/>
        <v>Texas</v>
      </c>
      <c r="E2586" t="str">
        <f t="shared" si="113"/>
        <v xml:space="preserve">Denton </v>
      </c>
      <c r="F2586" t="s">
        <v>16292</v>
      </c>
      <c r="G2586" t="s">
        <v>1035</v>
      </c>
      <c r="H2586" s="25" t="s">
        <v>8460</v>
      </c>
      <c r="I2586" s="1">
        <v>662614</v>
      </c>
      <c r="J2586" s="1">
        <v>662387</v>
      </c>
      <c r="K2586" s="1">
        <v>666736</v>
      </c>
      <c r="L2586" s="1">
        <v>685376</v>
      </c>
      <c r="M2586" s="1">
        <v>707475</v>
      </c>
      <c r="N2586" s="1">
        <v>728282</v>
      </c>
      <c r="O2586" s="1">
        <v>752820</v>
      </c>
      <c r="P2586" s="1">
        <v>778491</v>
      </c>
      <c r="Q2586" s="1">
        <v>806180</v>
      </c>
      <c r="T2586"/>
    </row>
    <row r="2587" spans="1:20" x14ac:dyDescent="0.15">
      <c r="A2587" t="s">
        <v>13680</v>
      </c>
      <c r="B2587">
        <v>48123</v>
      </c>
      <c r="C2587" t="s">
        <v>13681</v>
      </c>
      <c r="D2587" t="str">
        <f t="shared" si="112"/>
        <v>Texas</v>
      </c>
      <c r="E2587" t="str">
        <f t="shared" si="113"/>
        <v xml:space="preserve">DeWitt </v>
      </c>
      <c r="F2587" t="s">
        <v>16293</v>
      </c>
      <c r="G2587" t="s">
        <v>1035</v>
      </c>
      <c r="H2587" t="s">
        <v>16755</v>
      </c>
      <c r="I2587" s="1">
        <v>20097</v>
      </c>
      <c r="J2587" s="1">
        <v>20097</v>
      </c>
      <c r="K2587" s="1">
        <v>20057</v>
      </c>
      <c r="L2587" s="1">
        <v>20320</v>
      </c>
      <c r="M2587" s="1">
        <v>20478</v>
      </c>
      <c r="N2587" s="1">
        <v>20495</v>
      </c>
      <c r="O2587" s="1">
        <v>20674</v>
      </c>
      <c r="P2587" s="1">
        <v>20786</v>
      </c>
      <c r="Q2587" s="1">
        <v>20865</v>
      </c>
      <c r="T2587"/>
    </row>
    <row r="2588" spans="1:20" x14ac:dyDescent="0.15">
      <c r="A2588" t="s">
        <v>13682</v>
      </c>
      <c r="B2588">
        <v>48125</v>
      </c>
      <c r="C2588" t="s">
        <v>13683</v>
      </c>
      <c r="D2588" t="str">
        <f t="shared" si="112"/>
        <v>Texas</v>
      </c>
      <c r="E2588" t="str">
        <f t="shared" si="113"/>
        <v xml:space="preserve">Dickens </v>
      </c>
      <c r="F2588" t="s">
        <v>16294</v>
      </c>
      <c r="G2588" t="s">
        <v>1035</v>
      </c>
      <c r="H2588" s="25" t="s">
        <v>475</v>
      </c>
      <c r="I2588" s="1">
        <v>2444</v>
      </c>
      <c r="J2588" s="1">
        <v>2441</v>
      </c>
      <c r="K2588" s="1">
        <v>2441</v>
      </c>
      <c r="L2588" s="1">
        <v>2395</v>
      </c>
      <c r="M2588" s="1">
        <v>2315</v>
      </c>
      <c r="N2588" s="1">
        <v>2283</v>
      </c>
      <c r="O2588" s="1">
        <v>2205</v>
      </c>
      <c r="P2588" s="1">
        <v>2197</v>
      </c>
      <c r="Q2588" s="1">
        <v>2184</v>
      </c>
      <c r="T2588"/>
    </row>
    <row r="2589" spans="1:20" x14ac:dyDescent="0.15">
      <c r="A2589" t="s">
        <v>13684</v>
      </c>
      <c r="B2589">
        <v>48127</v>
      </c>
      <c r="C2589" t="s">
        <v>13685</v>
      </c>
      <c r="D2589" t="str">
        <f t="shared" si="112"/>
        <v>Texas</v>
      </c>
      <c r="E2589" t="str">
        <f t="shared" si="113"/>
        <v xml:space="preserve">Dimmit </v>
      </c>
      <c r="F2589" t="s">
        <v>16295</v>
      </c>
      <c r="G2589" t="s">
        <v>1035</v>
      </c>
      <c r="H2589" t="s">
        <v>16755</v>
      </c>
      <c r="I2589" s="1">
        <v>9996</v>
      </c>
      <c r="J2589" s="1">
        <v>9996</v>
      </c>
      <c r="K2589" s="1">
        <v>10037</v>
      </c>
      <c r="L2589" s="1">
        <v>10096</v>
      </c>
      <c r="M2589" s="1">
        <v>10487</v>
      </c>
      <c r="N2589" s="1">
        <v>10906</v>
      </c>
      <c r="O2589" s="1">
        <v>11026</v>
      </c>
      <c r="P2589" s="1">
        <v>10995</v>
      </c>
      <c r="Q2589" s="1">
        <v>10794</v>
      </c>
      <c r="T2589"/>
    </row>
    <row r="2590" spans="1:20" x14ac:dyDescent="0.15">
      <c r="A2590" t="s">
        <v>13686</v>
      </c>
      <c r="B2590">
        <v>48129</v>
      </c>
      <c r="C2590" t="s">
        <v>13687</v>
      </c>
      <c r="D2590" t="str">
        <f t="shared" si="112"/>
        <v>Texas</v>
      </c>
      <c r="E2590" t="str">
        <f t="shared" si="113"/>
        <v xml:space="preserve">Donley </v>
      </c>
      <c r="F2590" t="s">
        <v>16296</v>
      </c>
      <c r="G2590" t="s">
        <v>1035</v>
      </c>
      <c r="H2590" s="33" t="s">
        <v>16756</v>
      </c>
      <c r="I2590" s="1">
        <v>3677</v>
      </c>
      <c r="J2590" s="1">
        <v>3728</v>
      </c>
      <c r="K2590" s="1">
        <v>3731</v>
      </c>
      <c r="L2590" s="1">
        <v>3684</v>
      </c>
      <c r="M2590" s="1">
        <v>3651</v>
      </c>
      <c r="N2590" s="1">
        <v>3566</v>
      </c>
      <c r="O2590" s="1">
        <v>3503</v>
      </c>
      <c r="P2590" s="1">
        <v>3407</v>
      </c>
      <c r="Q2590" s="1">
        <v>3405</v>
      </c>
      <c r="T2590"/>
    </row>
    <row r="2591" spans="1:20" x14ac:dyDescent="0.15">
      <c r="A2591" t="s">
        <v>13688</v>
      </c>
      <c r="B2591">
        <v>48131</v>
      </c>
      <c r="C2591" t="s">
        <v>13689</v>
      </c>
      <c r="D2591" t="str">
        <f t="shared" si="112"/>
        <v>Texas</v>
      </c>
      <c r="E2591" t="str">
        <f t="shared" si="113"/>
        <v xml:space="preserve">Duval </v>
      </c>
      <c r="F2591" t="s">
        <v>15100</v>
      </c>
      <c r="G2591" t="s">
        <v>1035</v>
      </c>
      <c r="H2591" t="s">
        <v>16755</v>
      </c>
      <c r="I2591" s="1">
        <v>11782</v>
      </c>
      <c r="J2591" s="1">
        <v>11782</v>
      </c>
      <c r="K2591" s="1">
        <v>11721</v>
      </c>
      <c r="L2591" s="1">
        <v>11797</v>
      </c>
      <c r="M2591" s="1">
        <v>11586</v>
      </c>
      <c r="N2591" s="1">
        <v>11606</v>
      </c>
      <c r="O2591" s="1">
        <v>11530</v>
      </c>
      <c r="P2591" s="1">
        <v>11399</v>
      </c>
      <c r="Q2591" s="1">
        <v>11428</v>
      </c>
      <c r="T2591"/>
    </row>
    <row r="2592" spans="1:20" x14ac:dyDescent="0.15">
      <c r="A2592" t="s">
        <v>13690</v>
      </c>
      <c r="B2592">
        <v>48133</v>
      </c>
      <c r="C2592" t="s">
        <v>13691</v>
      </c>
      <c r="D2592" t="str">
        <f t="shared" si="112"/>
        <v>Texas</v>
      </c>
      <c r="E2592" t="str">
        <f t="shared" si="113"/>
        <v xml:space="preserve">Eastland </v>
      </c>
      <c r="F2592" t="s">
        <v>16297</v>
      </c>
      <c r="G2592" t="s">
        <v>1035</v>
      </c>
      <c r="H2592" s="25" t="s">
        <v>475</v>
      </c>
      <c r="I2592" s="1">
        <v>18583</v>
      </c>
      <c r="J2592" s="1">
        <v>18583</v>
      </c>
      <c r="K2592" s="1">
        <v>18589</v>
      </c>
      <c r="L2592" s="1">
        <v>18574</v>
      </c>
      <c r="M2592" s="1">
        <v>18408</v>
      </c>
      <c r="N2592" s="1">
        <v>18231</v>
      </c>
      <c r="O2592" s="1">
        <v>18212</v>
      </c>
      <c r="P2592" s="1">
        <v>18133</v>
      </c>
      <c r="Q2592" s="1">
        <v>18274</v>
      </c>
      <c r="T2592"/>
    </row>
    <row r="2593" spans="1:20" x14ac:dyDescent="0.15">
      <c r="A2593" t="s">
        <v>13692</v>
      </c>
      <c r="B2593">
        <v>48135</v>
      </c>
      <c r="C2593" t="s">
        <v>13693</v>
      </c>
      <c r="D2593" t="str">
        <f t="shared" si="112"/>
        <v>Texas</v>
      </c>
      <c r="E2593" t="str">
        <f t="shared" si="113"/>
        <v xml:space="preserve">Ector </v>
      </c>
      <c r="F2593" t="s">
        <v>16298</v>
      </c>
      <c r="G2593" t="s">
        <v>1035</v>
      </c>
      <c r="H2593" t="s">
        <v>16755</v>
      </c>
      <c r="I2593" s="1">
        <v>137130</v>
      </c>
      <c r="J2593" s="1">
        <v>137136</v>
      </c>
      <c r="K2593" s="1">
        <v>137083</v>
      </c>
      <c r="L2593" s="1">
        <v>139689</v>
      </c>
      <c r="M2593" s="1">
        <v>144513</v>
      </c>
      <c r="N2593" s="1">
        <v>149651</v>
      </c>
      <c r="O2593" s="1">
        <v>154570</v>
      </c>
      <c r="P2593" s="1">
        <v>159689</v>
      </c>
      <c r="Q2593" s="1">
        <v>157462</v>
      </c>
      <c r="T2593"/>
    </row>
    <row r="2594" spans="1:20" x14ac:dyDescent="0.15">
      <c r="A2594" t="s">
        <v>13694</v>
      </c>
      <c r="B2594">
        <v>48137</v>
      </c>
      <c r="C2594" t="s">
        <v>13695</v>
      </c>
      <c r="D2594" t="str">
        <f t="shared" si="112"/>
        <v>Texas</v>
      </c>
      <c r="E2594" t="str">
        <f t="shared" si="113"/>
        <v xml:space="preserve">Edwards </v>
      </c>
      <c r="F2594" t="s">
        <v>15295</v>
      </c>
      <c r="G2594" t="s">
        <v>1035</v>
      </c>
      <c r="H2594" s="25" t="s">
        <v>475</v>
      </c>
      <c r="I2594" s="1">
        <v>2002</v>
      </c>
      <c r="J2594" s="1">
        <v>2002</v>
      </c>
      <c r="K2594" s="1">
        <v>1998</v>
      </c>
      <c r="L2594" s="1">
        <v>1972</v>
      </c>
      <c r="M2594" s="1">
        <v>1974</v>
      </c>
      <c r="N2594" s="1">
        <v>1881</v>
      </c>
      <c r="O2594" s="1">
        <v>1892</v>
      </c>
      <c r="P2594" s="1">
        <v>1911</v>
      </c>
      <c r="Q2594" s="1">
        <v>1911</v>
      </c>
      <c r="T2594"/>
    </row>
    <row r="2595" spans="1:20" x14ac:dyDescent="0.15">
      <c r="A2595" t="s">
        <v>13696</v>
      </c>
      <c r="B2595">
        <v>48139</v>
      </c>
      <c r="C2595" t="s">
        <v>13697</v>
      </c>
      <c r="D2595" t="str">
        <f t="shared" si="112"/>
        <v>Texas</v>
      </c>
      <c r="E2595" t="str">
        <f t="shared" si="113"/>
        <v xml:space="preserve">Ellis </v>
      </c>
      <c r="F2595" t="s">
        <v>15434</v>
      </c>
      <c r="G2595" t="s">
        <v>1035</v>
      </c>
      <c r="H2595" s="25" t="s">
        <v>475</v>
      </c>
      <c r="I2595" s="1">
        <v>149610</v>
      </c>
      <c r="J2595" s="1">
        <v>149597</v>
      </c>
      <c r="K2595" s="1">
        <v>150365</v>
      </c>
      <c r="L2595" s="1">
        <v>152364</v>
      </c>
      <c r="M2595" s="1">
        <v>153730</v>
      </c>
      <c r="N2595" s="1">
        <v>156093</v>
      </c>
      <c r="O2595" s="1">
        <v>159328</v>
      </c>
      <c r="P2595" s="1">
        <v>163474</v>
      </c>
      <c r="Q2595" s="1">
        <v>168499</v>
      </c>
      <c r="T2595"/>
    </row>
    <row r="2596" spans="1:20" x14ac:dyDescent="0.15">
      <c r="A2596" t="s">
        <v>13698</v>
      </c>
      <c r="B2596">
        <v>48141</v>
      </c>
      <c r="C2596" t="s">
        <v>13699</v>
      </c>
      <c r="D2596" t="str">
        <f t="shared" si="112"/>
        <v>Texas</v>
      </c>
      <c r="E2596" t="str">
        <f t="shared" si="113"/>
        <v xml:space="preserve">El Paso </v>
      </c>
      <c r="F2596" t="s">
        <v>15044</v>
      </c>
      <c r="G2596" t="s">
        <v>1035</v>
      </c>
      <c r="H2596" s="25" t="s">
        <v>8438</v>
      </c>
      <c r="I2596" s="1">
        <v>800647</v>
      </c>
      <c r="J2596" s="1">
        <v>800647</v>
      </c>
      <c r="K2596" s="1">
        <v>803641</v>
      </c>
      <c r="L2596" s="1">
        <v>819471</v>
      </c>
      <c r="M2596" s="1">
        <v>830853</v>
      </c>
      <c r="N2596" s="1">
        <v>831218</v>
      </c>
      <c r="O2596" s="1">
        <v>834190</v>
      </c>
      <c r="P2596" s="1">
        <v>833783</v>
      </c>
      <c r="Q2596" s="1">
        <v>837918</v>
      </c>
      <c r="T2596"/>
    </row>
    <row r="2597" spans="1:20" x14ac:dyDescent="0.15">
      <c r="A2597" t="s">
        <v>13700</v>
      </c>
      <c r="B2597">
        <v>48143</v>
      </c>
      <c r="C2597" t="s">
        <v>13701</v>
      </c>
      <c r="D2597" t="str">
        <f t="shared" si="112"/>
        <v>Texas</v>
      </c>
      <c r="E2597" t="str">
        <f t="shared" si="113"/>
        <v xml:space="preserve">Erath </v>
      </c>
      <c r="F2597" t="s">
        <v>16299</v>
      </c>
      <c r="G2597" t="s">
        <v>1035</v>
      </c>
      <c r="H2597" s="25" t="s">
        <v>475</v>
      </c>
      <c r="I2597" s="1">
        <v>37890</v>
      </c>
      <c r="J2597" s="1">
        <v>37900</v>
      </c>
      <c r="K2597" s="1">
        <v>37896</v>
      </c>
      <c r="L2597" s="1">
        <v>39003</v>
      </c>
      <c r="M2597" s="1">
        <v>39488</v>
      </c>
      <c r="N2597" s="1">
        <v>40012</v>
      </c>
      <c r="O2597" s="1">
        <v>40668</v>
      </c>
      <c r="P2597" s="1">
        <v>41379</v>
      </c>
      <c r="Q2597" s="1">
        <v>41659</v>
      </c>
      <c r="T2597"/>
    </row>
    <row r="2598" spans="1:20" x14ac:dyDescent="0.15">
      <c r="A2598" t="s">
        <v>13702</v>
      </c>
      <c r="B2598">
        <v>48145</v>
      </c>
      <c r="C2598" t="s">
        <v>13703</v>
      </c>
      <c r="D2598" t="str">
        <f t="shared" si="112"/>
        <v>Texas</v>
      </c>
      <c r="E2598" t="str">
        <f t="shared" si="113"/>
        <v xml:space="preserve">Falls </v>
      </c>
      <c r="F2598" t="s">
        <v>16300</v>
      </c>
      <c r="G2598" t="s">
        <v>1035</v>
      </c>
      <c r="H2598" s="25" t="s">
        <v>475</v>
      </c>
      <c r="I2598" s="1">
        <v>17866</v>
      </c>
      <c r="J2598" s="1">
        <v>17863</v>
      </c>
      <c r="K2598" s="1">
        <v>17878</v>
      </c>
      <c r="L2598" s="1">
        <v>17831</v>
      </c>
      <c r="M2598" s="1">
        <v>17554</v>
      </c>
      <c r="N2598" s="1">
        <v>17201</v>
      </c>
      <c r="O2598" s="1">
        <v>17141</v>
      </c>
      <c r="P2598" s="1">
        <v>17158</v>
      </c>
      <c r="Q2598" s="1">
        <v>17273</v>
      </c>
      <c r="T2598"/>
    </row>
    <row r="2599" spans="1:20" x14ac:dyDescent="0.15">
      <c r="A2599" t="s">
        <v>13704</v>
      </c>
      <c r="B2599">
        <v>48147</v>
      </c>
      <c r="C2599" t="s">
        <v>13705</v>
      </c>
      <c r="D2599" t="str">
        <f t="shared" si="112"/>
        <v>Texas</v>
      </c>
      <c r="E2599" t="str">
        <f t="shared" si="113"/>
        <v xml:space="preserve">Fannin </v>
      </c>
      <c r="F2599" t="s">
        <v>15178</v>
      </c>
      <c r="G2599" t="s">
        <v>1035</v>
      </c>
      <c r="H2599" s="25" t="s">
        <v>475</v>
      </c>
      <c r="I2599" s="1">
        <v>33915</v>
      </c>
      <c r="J2599" s="1">
        <v>33910</v>
      </c>
      <c r="K2599" s="1">
        <v>33908</v>
      </c>
      <c r="L2599" s="1">
        <v>33922</v>
      </c>
      <c r="M2599" s="1">
        <v>33695</v>
      </c>
      <c r="N2599" s="1">
        <v>33655</v>
      </c>
      <c r="O2599" s="1">
        <v>33762</v>
      </c>
      <c r="P2599" s="1">
        <v>33640</v>
      </c>
      <c r="Q2599" s="1">
        <v>34031</v>
      </c>
      <c r="T2599"/>
    </row>
    <row r="2600" spans="1:20" x14ac:dyDescent="0.15">
      <c r="A2600" t="s">
        <v>13706</v>
      </c>
      <c r="B2600">
        <v>48149</v>
      </c>
      <c r="C2600" t="s">
        <v>13707</v>
      </c>
      <c r="D2600" t="str">
        <f t="shared" si="112"/>
        <v>Texas</v>
      </c>
      <c r="E2600" t="str">
        <f t="shared" si="113"/>
        <v xml:space="preserve">Fayette </v>
      </c>
      <c r="F2600" t="s">
        <v>14857</v>
      </c>
      <c r="G2600" t="s">
        <v>1035</v>
      </c>
      <c r="H2600" t="s">
        <v>16755</v>
      </c>
      <c r="I2600" s="1">
        <v>24554</v>
      </c>
      <c r="J2600" s="1">
        <v>24554</v>
      </c>
      <c r="K2600" s="1">
        <v>24529</v>
      </c>
      <c r="L2600" s="1">
        <v>24756</v>
      </c>
      <c r="M2600" s="1">
        <v>24706</v>
      </c>
      <c r="N2600" s="1">
        <v>24783</v>
      </c>
      <c r="O2600" s="1">
        <v>24863</v>
      </c>
      <c r="P2600" s="1">
        <v>25046</v>
      </c>
      <c r="Q2600" s="1">
        <v>25149</v>
      </c>
      <c r="T2600"/>
    </row>
    <row r="2601" spans="1:20" x14ac:dyDescent="0.15">
      <c r="A2601" t="s">
        <v>13708</v>
      </c>
      <c r="B2601">
        <v>48151</v>
      </c>
      <c r="C2601" t="s">
        <v>13709</v>
      </c>
      <c r="D2601" t="str">
        <f t="shared" si="112"/>
        <v>Texas</v>
      </c>
      <c r="E2601" t="str">
        <f t="shared" si="113"/>
        <v xml:space="preserve">Fisher </v>
      </c>
      <c r="F2601" t="s">
        <v>16301</v>
      </c>
      <c r="G2601" t="s">
        <v>1035</v>
      </c>
      <c r="H2601" s="25" t="s">
        <v>475</v>
      </c>
      <c r="I2601" s="1">
        <v>3974</v>
      </c>
      <c r="J2601" s="1">
        <v>3974</v>
      </c>
      <c r="K2601" s="1">
        <v>3954</v>
      </c>
      <c r="L2601" s="1">
        <v>3958</v>
      </c>
      <c r="M2601" s="1">
        <v>3840</v>
      </c>
      <c r="N2601" s="1">
        <v>3846</v>
      </c>
      <c r="O2601" s="1">
        <v>3843</v>
      </c>
      <c r="P2601" s="1">
        <v>3853</v>
      </c>
      <c r="Q2601" s="1">
        <v>3854</v>
      </c>
      <c r="T2601"/>
    </row>
    <row r="2602" spans="1:20" x14ac:dyDescent="0.15">
      <c r="A2602" t="s">
        <v>13710</v>
      </c>
      <c r="B2602">
        <v>48153</v>
      </c>
      <c r="C2602" t="s">
        <v>13711</v>
      </c>
      <c r="D2602" t="str">
        <f t="shared" si="112"/>
        <v>Texas</v>
      </c>
      <c r="E2602" t="str">
        <f t="shared" si="113"/>
        <v xml:space="preserve">Floyd </v>
      </c>
      <c r="F2602" t="s">
        <v>15179</v>
      </c>
      <c r="G2602" t="s">
        <v>1035</v>
      </c>
      <c r="H2602" s="33" t="s">
        <v>16756</v>
      </c>
      <c r="I2602" s="1">
        <v>6446</v>
      </c>
      <c r="J2602" s="1">
        <v>6446</v>
      </c>
      <c r="K2602" s="1">
        <v>6405</v>
      </c>
      <c r="L2602" s="1">
        <v>6398</v>
      </c>
      <c r="M2602" s="1">
        <v>6372</v>
      </c>
      <c r="N2602" s="1">
        <v>6275</v>
      </c>
      <c r="O2602" s="1">
        <v>5977</v>
      </c>
      <c r="P2602" s="1">
        <v>5901</v>
      </c>
      <c r="Q2602" s="1">
        <v>5917</v>
      </c>
      <c r="T2602"/>
    </row>
    <row r="2603" spans="1:20" x14ac:dyDescent="0.15">
      <c r="A2603" t="s">
        <v>13712</v>
      </c>
      <c r="B2603">
        <v>48155</v>
      </c>
      <c r="C2603" t="s">
        <v>13713</v>
      </c>
      <c r="D2603" t="str">
        <f t="shared" si="112"/>
        <v>Texas</v>
      </c>
      <c r="E2603" t="str">
        <f t="shared" si="113"/>
        <v xml:space="preserve">Foard </v>
      </c>
      <c r="F2603" t="s">
        <v>16302</v>
      </c>
      <c r="G2603" t="s">
        <v>1035</v>
      </c>
      <c r="H2603" s="33" t="s">
        <v>16756</v>
      </c>
      <c r="I2603" s="1">
        <v>1336</v>
      </c>
      <c r="J2603" s="1">
        <v>1336</v>
      </c>
      <c r="K2603" s="1">
        <v>1338</v>
      </c>
      <c r="L2603" s="1">
        <v>1360</v>
      </c>
      <c r="M2603" s="1">
        <v>1310</v>
      </c>
      <c r="N2603" s="1">
        <v>1277</v>
      </c>
      <c r="O2603" s="1">
        <v>1268</v>
      </c>
      <c r="P2603" s="1">
        <v>1215</v>
      </c>
      <c r="Q2603" s="1">
        <v>1183</v>
      </c>
      <c r="T2603"/>
    </row>
    <row r="2604" spans="1:20" x14ac:dyDescent="0.15">
      <c r="A2604" t="s">
        <v>13714</v>
      </c>
      <c r="B2604">
        <v>48157</v>
      </c>
      <c r="C2604" t="s">
        <v>13715</v>
      </c>
      <c r="D2604" t="str">
        <f t="shared" si="112"/>
        <v>Texas</v>
      </c>
      <c r="E2604" t="str">
        <f t="shared" si="113"/>
        <v xml:space="preserve">Fort Bend </v>
      </c>
      <c r="F2604" t="s">
        <v>16303</v>
      </c>
      <c r="G2604" t="s">
        <v>1035</v>
      </c>
      <c r="H2604" t="s">
        <v>16754</v>
      </c>
      <c r="I2604" s="1">
        <v>585375</v>
      </c>
      <c r="J2604" s="1">
        <v>584703</v>
      </c>
      <c r="K2604" s="1">
        <v>590433</v>
      </c>
      <c r="L2604" s="1">
        <v>606962</v>
      </c>
      <c r="M2604" s="1">
        <v>625796</v>
      </c>
      <c r="N2604" s="1">
        <v>653252</v>
      </c>
      <c r="O2604" s="1">
        <v>684646</v>
      </c>
      <c r="P2604" s="1">
        <v>713849</v>
      </c>
      <c r="Q2604" s="1">
        <v>741237</v>
      </c>
      <c r="T2604"/>
    </row>
    <row r="2605" spans="1:20" x14ac:dyDescent="0.15">
      <c r="A2605" t="s">
        <v>13716</v>
      </c>
      <c r="B2605">
        <v>48159</v>
      </c>
      <c r="C2605" t="s">
        <v>13717</v>
      </c>
      <c r="D2605" t="str">
        <f t="shared" si="112"/>
        <v>Texas</v>
      </c>
      <c r="E2605" t="str">
        <f t="shared" si="113"/>
        <v xml:space="preserve">Franklin </v>
      </c>
      <c r="F2605" t="s">
        <v>14858</v>
      </c>
      <c r="G2605" t="s">
        <v>1035</v>
      </c>
      <c r="H2605" s="25" t="s">
        <v>475</v>
      </c>
      <c r="I2605" s="1">
        <v>10605</v>
      </c>
      <c r="J2605" s="1">
        <v>10603</v>
      </c>
      <c r="K2605" s="1">
        <v>10597</v>
      </c>
      <c r="L2605" s="1">
        <v>10532</v>
      </c>
      <c r="M2605" s="1">
        <v>10609</v>
      </c>
      <c r="N2605" s="1">
        <v>10563</v>
      </c>
      <c r="O2605" s="1">
        <v>10522</v>
      </c>
      <c r="P2605" s="1">
        <v>10553</v>
      </c>
      <c r="Q2605" s="1">
        <v>10607</v>
      </c>
      <c r="T2605"/>
    </row>
    <row r="2606" spans="1:20" x14ac:dyDescent="0.15">
      <c r="A2606" t="s">
        <v>13718</v>
      </c>
      <c r="B2606">
        <v>48161</v>
      </c>
      <c r="C2606" t="s">
        <v>13719</v>
      </c>
      <c r="D2606" t="str">
        <f t="shared" si="112"/>
        <v>Texas</v>
      </c>
      <c r="E2606" t="str">
        <f t="shared" si="113"/>
        <v xml:space="preserve">Freestone </v>
      </c>
      <c r="F2606" t="s">
        <v>16304</v>
      </c>
      <c r="G2606" t="s">
        <v>1035</v>
      </c>
      <c r="H2606" s="25" t="s">
        <v>475</v>
      </c>
      <c r="I2606" s="1">
        <v>19816</v>
      </c>
      <c r="J2606" s="1">
        <v>19817</v>
      </c>
      <c r="K2606" s="1">
        <v>19810</v>
      </c>
      <c r="L2606" s="1">
        <v>19590</v>
      </c>
      <c r="M2606" s="1">
        <v>19431</v>
      </c>
      <c r="N2606" s="1">
        <v>19553</v>
      </c>
      <c r="O2606" s="1">
        <v>19622</v>
      </c>
      <c r="P2606" s="1">
        <v>19693</v>
      </c>
      <c r="Q2606" s="1">
        <v>19624</v>
      </c>
      <c r="T2606"/>
    </row>
    <row r="2607" spans="1:20" x14ac:dyDescent="0.15">
      <c r="A2607" t="s">
        <v>13720</v>
      </c>
      <c r="B2607">
        <v>48163</v>
      </c>
      <c r="C2607" t="s">
        <v>13721</v>
      </c>
      <c r="D2607" t="str">
        <f t="shared" si="112"/>
        <v>Texas</v>
      </c>
      <c r="E2607" t="str">
        <f t="shared" si="113"/>
        <v xml:space="preserve">Frio </v>
      </c>
      <c r="F2607" t="s">
        <v>16305</v>
      </c>
      <c r="G2607" t="s">
        <v>1035</v>
      </c>
      <c r="H2607" t="s">
        <v>16755</v>
      </c>
      <c r="I2607" s="1">
        <v>17217</v>
      </c>
      <c r="J2607" s="1">
        <v>17217</v>
      </c>
      <c r="K2607" s="1">
        <v>17245</v>
      </c>
      <c r="L2607" s="1">
        <v>17479</v>
      </c>
      <c r="M2607" s="1">
        <v>17876</v>
      </c>
      <c r="N2607" s="1">
        <v>18257</v>
      </c>
      <c r="O2607" s="1">
        <v>18693</v>
      </c>
      <c r="P2607" s="1">
        <v>18930</v>
      </c>
      <c r="Q2607" s="1">
        <v>18956</v>
      </c>
      <c r="T2607"/>
    </row>
    <row r="2608" spans="1:20" x14ac:dyDescent="0.15">
      <c r="A2608" t="s">
        <v>13722</v>
      </c>
      <c r="B2608">
        <v>48165</v>
      </c>
      <c r="C2608" t="s">
        <v>13723</v>
      </c>
      <c r="D2608" t="str">
        <f t="shared" si="112"/>
        <v>Texas</v>
      </c>
      <c r="E2608" t="str">
        <f t="shared" si="113"/>
        <v xml:space="preserve">Gaines </v>
      </c>
      <c r="F2608" t="s">
        <v>16306</v>
      </c>
      <c r="G2608" t="s">
        <v>1035</v>
      </c>
      <c r="H2608" s="25" t="s">
        <v>475</v>
      </c>
      <c r="I2608" s="1">
        <v>17526</v>
      </c>
      <c r="J2608" s="1">
        <v>17526</v>
      </c>
      <c r="K2608" s="1">
        <v>17570</v>
      </c>
      <c r="L2608" s="1">
        <v>18014</v>
      </c>
      <c r="M2608" s="1">
        <v>18377</v>
      </c>
      <c r="N2608" s="1">
        <v>18895</v>
      </c>
      <c r="O2608" s="1">
        <v>19400</v>
      </c>
      <c r="P2608" s="1">
        <v>20276</v>
      </c>
      <c r="Q2608" s="1">
        <v>20478</v>
      </c>
      <c r="T2608"/>
    </row>
    <row r="2609" spans="1:20" x14ac:dyDescent="0.15">
      <c r="A2609" t="s">
        <v>13724</v>
      </c>
      <c r="B2609">
        <v>48167</v>
      </c>
      <c r="C2609" t="s">
        <v>13725</v>
      </c>
      <c r="D2609" t="str">
        <f t="shared" si="112"/>
        <v>Texas</v>
      </c>
      <c r="E2609" t="str">
        <f t="shared" si="113"/>
        <v xml:space="preserve">Galveston </v>
      </c>
      <c r="F2609" t="s">
        <v>16307</v>
      </c>
      <c r="G2609" t="s">
        <v>1035</v>
      </c>
      <c r="H2609" s="25" t="s">
        <v>16754</v>
      </c>
      <c r="I2609" s="1">
        <v>291309</v>
      </c>
      <c r="J2609" s="1">
        <v>291303</v>
      </c>
      <c r="K2609" s="1">
        <v>292529</v>
      </c>
      <c r="L2609" s="1">
        <v>295596</v>
      </c>
      <c r="M2609" s="1">
        <v>301067</v>
      </c>
      <c r="N2609" s="1">
        <v>306693</v>
      </c>
      <c r="O2609" s="1">
        <v>313698</v>
      </c>
      <c r="P2609" s="1">
        <v>321538</v>
      </c>
      <c r="Q2609" s="1">
        <v>329431</v>
      </c>
      <c r="T2609"/>
    </row>
    <row r="2610" spans="1:20" x14ac:dyDescent="0.15">
      <c r="A2610" t="s">
        <v>13726</v>
      </c>
      <c r="B2610">
        <v>48169</v>
      </c>
      <c r="C2610" t="s">
        <v>13727</v>
      </c>
      <c r="D2610" t="str">
        <f t="shared" si="112"/>
        <v>Texas</v>
      </c>
      <c r="E2610" t="str">
        <f t="shared" si="113"/>
        <v xml:space="preserve">Garza </v>
      </c>
      <c r="F2610" t="s">
        <v>16308</v>
      </c>
      <c r="G2610" t="s">
        <v>1035</v>
      </c>
      <c r="H2610" s="25" t="s">
        <v>475</v>
      </c>
      <c r="I2610" s="1">
        <v>6461</v>
      </c>
      <c r="J2610" s="1">
        <v>6461</v>
      </c>
      <c r="K2610" s="1">
        <v>6468</v>
      </c>
      <c r="L2610" s="1">
        <v>6578</v>
      </c>
      <c r="M2610" s="1">
        <v>6450</v>
      </c>
      <c r="N2610" s="1">
        <v>6401</v>
      </c>
      <c r="O2610" s="1">
        <v>6418</v>
      </c>
      <c r="P2610" s="1">
        <v>6383</v>
      </c>
      <c r="Q2610" s="1">
        <v>6442</v>
      </c>
      <c r="T2610"/>
    </row>
    <row r="2611" spans="1:20" x14ac:dyDescent="0.15">
      <c r="A2611" t="s">
        <v>13728</v>
      </c>
      <c r="B2611">
        <v>48171</v>
      </c>
      <c r="C2611" t="s">
        <v>13729</v>
      </c>
      <c r="D2611" t="str">
        <f t="shared" si="112"/>
        <v>Texas</v>
      </c>
      <c r="E2611" t="str">
        <f t="shared" si="113"/>
        <v xml:space="preserve">Gillespie </v>
      </c>
      <c r="F2611" t="s">
        <v>16309</v>
      </c>
      <c r="G2611" t="s">
        <v>1035</v>
      </c>
      <c r="H2611" t="s">
        <v>16755</v>
      </c>
      <c r="I2611" s="1">
        <v>24837</v>
      </c>
      <c r="J2611" s="1">
        <v>24837</v>
      </c>
      <c r="K2611" s="1">
        <v>24877</v>
      </c>
      <c r="L2611" s="1">
        <v>25032</v>
      </c>
      <c r="M2611" s="1">
        <v>25167</v>
      </c>
      <c r="N2611" s="1">
        <v>25354</v>
      </c>
      <c r="O2611" s="1">
        <v>25545</v>
      </c>
      <c r="P2611" s="1">
        <v>26074</v>
      </c>
      <c r="Q2611" s="1">
        <v>26521</v>
      </c>
      <c r="T2611"/>
    </row>
    <row r="2612" spans="1:20" x14ac:dyDescent="0.15">
      <c r="A2612" t="s">
        <v>13730</v>
      </c>
      <c r="B2612">
        <v>48173</v>
      </c>
      <c r="C2612" t="s">
        <v>13731</v>
      </c>
      <c r="D2612" t="str">
        <f t="shared" si="112"/>
        <v>Texas</v>
      </c>
      <c r="E2612" t="str">
        <f t="shared" si="113"/>
        <v xml:space="preserve">Glasscock </v>
      </c>
      <c r="F2612" t="s">
        <v>16310</v>
      </c>
      <c r="G2612" t="s">
        <v>1035</v>
      </c>
      <c r="H2612" s="25" t="s">
        <v>475</v>
      </c>
      <c r="I2612" s="1">
        <v>1226</v>
      </c>
      <c r="J2612" s="1">
        <v>1226</v>
      </c>
      <c r="K2612" s="1">
        <v>1231</v>
      </c>
      <c r="L2612" s="1">
        <v>1231</v>
      </c>
      <c r="M2612" s="1">
        <v>1259</v>
      </c>
      <c r="N2612" s="1">
        <v>1243</v>
      </c>
      <c r="O2612" s="1">
        <v>1297</v>
      </c>
      <c r="P2612" s="1">
        <v>1333</v>
      </c>
      <c r="Q2612" s="1">
        <v>1314</v>
      </c>
      <c r="T2612"/>
    </row>
    <row r="2613" spans="1:20" x14ac:dyDescent="0.15">
      <c r="A2613" t="s">
        <v>13732</v>
      </c>
      <c r="B2613">
        <v>48175</v>
      </c>
      <c r="C2613" t="s">
        <v>13733</v>
      </c>
      <c r="D2613" t="str">
        <f t="shared" si="112"/>
        <v>Texas</v>
      </c>
      <c r="E2613" t="str">
        <f t="shared" si="113"/>
        <v xml:space="preserve">Goliad </v>
      </c>
      <c r="F2613" t="s">
        <v>16311</v>
      </c>
      <c r="G2613" t="s">
        <v>1035</v>
      </c>
      <c r="H2613" t="s">
        <v>16755</v>
      </c>
      <c r="I2613" s="1">
        <v>7210</v>
      </c>
      <c r="J2613" s="1">
        <v>7210</v>
      </c>
      <c r="K2613" s="1">
        <v>7223</v>
      </c>
      <c r="L2613" s="1">
        <v>7204</v>
      </c>
      <c r="M2613" s="1">
        <v>7329</v>
      </c>
      <c r="N2613" s="1">
        <v>7446</v>
      </c>
      <c r="O2613" s="1">
        <v>7496</v>
      </c>
      <c r="P2613" s="1">
        <v>7526</v>
      </c>
      <c r="Q2613" s="1">
        <v>7517</v>
      </c>
      <c r="T2613"/>
    </row>
    <row r="2614" spans="1:20" x14ac:dyDescent="0.15">
      <c r="A2614" t="s">
        <v>13734</v>
      </c>
      <c r="B2614">
        <v>48177</v>
      </c>
      <c r="C2614" t="s">
        <v>13735</v>
      </c>
      <c r="D2614" t="str">
        <f t="shared" si="112"/>
        <v>Texas</v>
      </c>
      <c r="E2614" t="str">
        <f t="shared" si="113"/>
        <v xml:space="preserve">Gonzales </v>
      </c>
      <c r="F2614" t="s">
        <v>16312</v>
      </c>
      <c r="G2614" t="s">
        <v>1035</v>
      </c>
      <c r="H2614" t="s">
        <v>16755</v>
      </c>
      <c r="I2614" s="1">
        <v>19807</v>
      </c>
      <c r="J2614" s="1">
        <v>19807</v>
      </c>
      <c r="K2614" s="1">
        <v>19792</v>
      </c>
      <c r="L2614" s="1">
        <v>19749</v>
      </c>
      <c r="M2614" s="1">
        <v>19910</v>
      </c>
      <c r="N2614" s="1">
        <v>20138</v>
      </c>
      <c r="O2614" s="1">
        <v>20372</v>
      </c>
      <c r="P2614" s="1">
        <v>20554</v>
      </c>
      <c r="Q2614" s="1">
        <v>20876</v>
      </c>
      <c r="T2614"/>
    </row>
    <row r="2615" spans="1:20" x14ac:dyDescent="0.15">
      <c r="A2615" t="s">
        <v>13736</v>
      </c>
      <c r="B2615">
        <v>48179</v>
      </c>
      <c r="C2615" t="s">
        <v>13737</v>
      </c>
      <c r="D2615" t="str">
        <f t="shared" si="112"/>
        <v>Texas</v>
      </c>
      <c r="E2615" t="str">
        <f t="shared" si="113"/>
        <v xml:space="preserve">Gray </v>
      </c>
      <c r="F2615" t="s">
        <v>15439</v>
      </c>
      <c r="G2615" t="s">
        <v>1035</v>
      </c>
      <c r="H2615" s="33" t="s">
        <v>16756</v>
      </c>
      <c r="I2615" s="1">
        <v>22535</v>
      </c>
      <c r="J2615" s="1">
        <v>22535</v>
      </c>
      <c r="K2615" s="1">
        <v>22458</v>
      </c>
      <c r="L2615" s="1">
        <v>22581</v>
      </c>
      <c r="M2615" s="1">
        <v>22834</v>
      </c>
      <c r="N2615" s="1">
        <v>22926</v>
      </c>
      <c r="O2615" s="1">
        <v>23420</v>
      </c>
      <c r="P2615" s="1">
        <v>23236</v>
      </c>
      <c r="Q2615" s="1">
        <v>22725</v>
      </c>
      <c r="T2615"/>
    </row>
    <row r="2616" spans="1:20" x14ac:dyDescent="0.15">
      <c r="A2616" t="s">
        <v>13738</v>
      </c>
      <c r="B2616">
        <v>48181</v>
      </c>
      <c r="C2616" t="s">
        <v>13739</v>
      </c>
      <c r="D2616" t="str">
        <f t="shared" si="112"/>
        <v>Texas</v>
      </c>
      <c r="E2616" t="str">
        <f t="shared" si="113"/>
        <v xml:space="preserve">Grayson </v>
      </c>
      <c r="F2616" t="s">
        <v>15510</v>
      </c>
      <c r="G2616" t="s">
        <v>1035</v>
      </c>
      <c r="H2616" s="25" t="s">
        <v>475</v>
      </c>
      <c r="I2616" s="1">
        <v>120877</v>
      </c>
      <c r="J2616" s="1">
        <v>120864</v>
      </c>
      <c r="K2616" s="1">
        <v>121037</v>
      </c>
      <c r="L2616" s="1">
        <v>121274</v>
      </c>
      <c r="M2616" s="1">
        <v>121636</v>
      </c>
      <c r="N2616" s="1">
        <v>122249</v>
      </c>
      <c r="O2616" s="1">
        <v>123500</v>
      </c>
      <c r="P2616" s="1">
        <v>125537</v>
      </c>
      <c r="Q2616" s="1">
        <v>128235</v>
      </c>
      <c r="T2616"/>
    </row>
    <row r="2617" spans="1:20" x14ac:dyDescent="0.15">
      <c r="A2617" t="s">
        <v>13740</v>
      </c>
      <c r="B2617">
        <v>48183</v>
      </c>
      <c r="C2617" t="s">
        <v>13741</v>
      </c>
      <c r="D2617" t="str">
        <f t="shared" si="112"/>
        <v>Texas</v>
      </c>
      <c r="E2617" t="str">
        <f t="shared" si="113"/>
        <v xml:space="preserve">Gregg </v>
      </c>
      <c r="F2617" t="s">
        <v>16313</v>
      </c>
      <c r="G2617" t="s">
        <v>1035</v>
      </c>
      <c r="H2617" s="25" t="s">
        <v>213</v>
      </c>
      <c r="I2617" s="1">
        <v>121730</v>
      </c>
      <c r="J2617" s="1">
        <v>121764</v>
      </c>
      <c r="K2617" s="1">
        <v>122010</v>
      </c>
      <c r="L2617" s="1">
        <v>122445</v>
      </c>
      <c r="M2617" s="1">
        <v>122835</v>
      </c>
      <c r="N2617" s="1">
        <v>123043</v>
      </c>
      <c r="O2617" s="1">
        <v>122967</v>
      </c>
      <c r="P2617" s="1">
        <v>123827</v>
      </c>
      <c r="Q2617" s="1">
        <v>123745</v>
      </c>
      <c r="T2617"/>
    </row>
    <row r="2618" spans="1:20" x14ac:dyDescent="0.15">
      <c r="A2618" t="s">
        <v>13742</v>
      </c>
      <c r="B2618">
        <v>48185</v>
      </c>
      <c r="C2618" t="s">
        <v>13743</v>
      </c>
      <c r="D2618" t="str">
        <f t="shared" si="112"/>
        <v>Texas</v>
      </c>
      <c r="E2618" t="str">
        <f t="shared" si="113"/>
        <v xml:space="preserve">Grimes </v>
      </c>
      <c r="F2618" t="s">
        <v>16314</v>
      </c>
      <c r="G2618" t="s">
        <v>1035</v>
      </c>
      <c r="H2618" t="s">
        <v>16755</v>
      </c>
      <c r="I2618" s="1">
        <v>26604</v>
      </c>
      <c r="J2618" s="1">
        <v>26568</v>
      </c>
      <c r="K2618" s="1">
        <v>26615</v>
      </c>
      <c r="L2618" s="1">
        <v>26687</v>
      </c>
      <c r="M2618" s="1">
        <v>26703</v>
      </c>
      <c r="N2618" s="1">
        <v>26835</v>
      </c>
      <c r="O2618" s="1">
        <v>27075</v>
      </c>
      <c r="P2618" s="1">
        <v>27418</v>
      </c>
      <c r="Q2618" s="1">
        <v>27671</v>
      </c>
      <c r="T2618"/>
    </row>
    <row r="2619" spans="1:20" x14ac:dyDescent="0.15">
      <c r="A2619" t="s">
        <v>13744</v>
      </c>
      <c r="B2619">
        <v>48187</v>
      </c>
      <c r="C2619" t="s">
        <v>13745</v>
      </c>
      <c r="D2619" t="str">
        <f t="shared" si="112"/>
        <v>Texas</v>
      </c>
      <c r="E2619" t="str">
        <f t="shared" si="113"/>
        <v xml:space="preserve">Guadalupe </v>
      </c>
      <c r="F2619" t="s">
        <v>15890</v>
      </c>
      <c r="G2619" t="s">
        <v>1035</v>
      </c>
      <c r="H2619" t="s">
        <v>16755</v>
      </c>
      <c r="I2619" s="1">
        <v>131533</v>
      </c>
      <c r="J2619" s="1">
        <v>131537</v>
      </c>
      <c r="K2619" s="1">
        <v>132564</v>
      </c>
      <c r="L2619" s="1">
        <v>135869</v>
      </c>
      <c r="M2619" s="1">
        <v>139741</v>
      </c>
      <c r="N2619" s="1">
        <v>143164</v>
      </c>
      <c r="O2619" s="1">
        <v>147230</v>
      </c>
      <c r="P2619" s="1">
        <v>151164</v>
      </c>
      <c r="Q2619" s="1">
        <v>155265</v>
      </c>
      <c r="T2619"/>
    </row>
    <row r="2620" spans="1:20" x14ac:dyDescent="0.15">
      <c r="A2620" t="s">
        <v>13746</v>
      </c>
      <c r="B2620">
        <v>48189</v>
      </c>
      <c r="C2620" t="s">
        <v>13747</v>
      </c>
      <c r="D2620" t="str">
        <f t="shared" si="112"/>
        <v>Texas</v>
      </c>
      <c r="E2620" t="str">
        <f t="shared" si="113"/>
        <v xml:space="preserve">Hale </v>
      </c>
      <c r="F2620" t="s">
        <v>14861</v>
      </c>
      <c r="G2620" t="s">
        <v>1035</v>
      </c>
      <c r="H2620" s="33" t="s">
        <v>16756</v>
      </c>
      <c r="I2620" s="1">
        <v>36273</v>
      </c>
      <c r="J2620" s="1">
        <v>36229</v>
      </c>
      <c r="K2620" s="1">
        <v>36300</v>
      </c>
      <c r="L2620" s="1">
        <v>36387</v>
      </c>
      <c r="M2620" s="1">
        <v>36284</v>
      </c>
      <c r="N2620" s="1">
        <v>35751</v>
      </c>
      <c r="O2620" s="1">
        <v>34537</v>
      </c>
      <c r="P2620" s="1">
        <v>34201</v>
      </c>
      <c r="Q2620" s="1">
        <v>34263</v>
      </c>
      <c r="T2620"/>
    </row>
    <row r="2621" spans="1:20" x14ac:dyDescent="0.15">
      <c r="A2621" t="s">
        <v>13748</v>
      </c>
      <c r="B2621">
        <v>48191</v>
      </c>
      <c r="C2621" t="s">
        <v>13749</v>
      </c>
      <c r="D2621" t="str">
        <f t="shared" si="112"/>
        <v>Texas</v>
      </c>
      <c r="E2621" t="str">
        <f t="shared" si="113"/>
        <v xml:space="preserve">Hall </v>
      </c>
      <c r="F2621" t="s">
        <v>15188</v>
      </c>
      <c r="G2621" t="s">
        <v>1035</v>
      </c>
      <c r="H2621" s="33" t="s">
        <v>16756</v>
      </c>
      <c r="I2621" s="1">
        <v>3353</v>
      </c>
      <c r="J2621" s="1">
        <v>3353</v>
      </c>
      <c r="K2621" s="1">
        <v>3352</v>
      </c>
      <c r="L2621" s="1">
        <v>3316</v>
      </c>
      <c r="M2621" s="1">
        <v>3280</v>
      </c>
      <c r="N2621" s="1">
        <v>3183</v>
      </c>
      <c r="O2621" s="1">
        <v>3094</v>
      </c>
      <c r="P2621" s="1">
        <v>3114</v>
      </c>
      <c r="Q2621" s="1">
        <v>3138</v>
      </c>
      <c r="T2621"/>
    </row>
    <row r="2622" spans="1:20" x14ac:dyDescent="0.15">
      <c r="A2622" t="s">
        <v>13750</v>
      </c>
      <c r="B2622">
        <v>48193</v>
      </c>
      <c r="C2622" t="s">
        <v>13751</v>
      </c>
      <c r="D2622" t="str">
        <f t="shared" si="112"/>
        <v>Texas</v>
      </c>
      <c r="E2622" t="str">
        <f t="shared" si="113"/>
        <v xml:space="preserve">Hamilton </v>
      </c>
      <c r="F2622" t="s">
        <v>15106</v>
      </c>
      <c r="G2622" t="s">
        <v>1035</v>
      </c>
      <c r="H2622" s="25" t="s">
        <v>475</v>
      </c>
      <c r="I2622" s="1">
        <v>8517</v>
      </c>
      <c r="J2622" s="1">
        <v>8517</v>
      </c>
      <c r="K2622" s="1">
        <v>8490</v>
      </c>
      <c r="L2622" s="1">
        <v>8411</v>
      </c>
      <c r="M2622" s="1">
        <v>8289</v>
      </c>
      <c r="N2622" s="1">
        <v>8267</v>
      </c>
      <c r="O2622" s="1">
        <v>8173</v>
      </c>
      <c r="P2622" s="1">
        <v>8127</v>
      </c>
      <c r="Q2622" s="1">
        <v>8304</v>
      </c>
      <c r="T2622"/>
    </row>
    <row r="2623" spans="1:20" x14ac:dyDescent="0.15">
      <c r="A2623" t="s">
        <v>13752</v>
      </c>
      <c r="B2623">
        <v>48195</v>
      </c>
      <c r="C2623" t="s">
        <v>13753</v>
      </c>
      <c r="D2623" t="str">
        <f t="shared" si="112"/>
        <v>Texas</v>
      </c>
      <c r="E2623" t="str">
        <f t="shared" si="113"/>
        <v xml:space="preserve">Hansford </v>
      </c>
      <c r="F2623" t="s">
        <v>16315</v>
      </c>
      <c r="G2623" t="s">
        <v>1035</v>
      </c>
      <c r="H2623" s="33" t="s">
        <v>16756</v>
      </c>
      <c r="I2623" s="1">
        <v>5613</v>
      </c>
      <c r="J2623" s="1">
        <v>5613</v>
      </c>
      <c r="K2623" s="1">
        <v>5602</v>
      </c>
      <c r="L2623" s="1">
        <v>5581</v>
      </c>
      <c r="M2623" s="1">
        <v>5529</v>
      </c>
      <c r="N2623" s="1">
        <v>5548</v>
      </c>
      <c r="O2623" s="1">
        <v>5538</v>
      </c>
      <c r="P2623" s="1">
        <v>5607</v>
      </c>
      <c r="Q2623" s="1">
        <v>5538</v>
      </c>
      <c r="T2623"/>
    </row>
    <row r="2624" spans="1:20" x14ac:dyDescent="0.15">
      <c r="A2624" t="s">
        <v>13754</v>
      </c>
      <c r="B2624">
        <v>48197</v>
      </c>
      <c r="C2624" t="s">
        <v>13755</v>
      </c>
      <c r="D2624" t="str">
        <f t="shared" si="112"/>
        <v>Texas</v>
      </c>
      <c r="E2624" t="str">
        <f t="shared" si="113"/>
        <v xml:space="preserve">Hardeman </v>
      </c>
      <c r="F2624" t="s">
        <v>16234</v>
      </c>
      <c r="G2624" t="s">
        <v>1035</v>
      </c>
      <c r="H2624" s="33" t="s">
        <v>16756</v>
      </c>
      <c r="I2624" s="1">
        <v>4139</v>
      </c>
      <c r="J2624" s="1">
        <v>4139</v>
      </c>
      <c r="K2624" s="1">
        <v>4155</v>
      </c>
      <c r="L2624" s="1">
        <v>4127</v>
      </c>
      <c r="M2624" s="1">
        <v>4062</v>
      </c>
      <c r="N2624" s="1">
        <v>4014</v>
      </c>
      <c r="O2624" s="1">
        <v>3929</v>
      </c>
      <c r="P2624" s="1">
        <v>3851</v>
      </c>
      <c r="Q2624" s="1">
        <v>3906</v>
      </c>
      <c r="T2624"/>
    </row>
    <row r="2625" spans="1:20" x14ac:dyDescent="0.15">
      <c r="A2625" t="s">
        <v>13756</v>
      </c>
      <c r="B2625">
        <v>48199</v>
      </c>
      <c r="C2625" t="s">
        <v>13757</v>
      </c>
      <c r="D2625" t="str">
        <f t="shared" si="112"/>
        <v>Texas</v>
      </c>
      <c r="E2625" t="str">
        <f t="shared" si="113"/>
        <v xml:space="preserve">Hardin </v>
      </c>
      <c r="F2625" t="s">
        <v>15299</v>
      </c>
      <c r="G2625" t="s">
        <v>1035</v>
      </c>
      <c r="H2625" s="19" t="s">
        <v>16754</v>
      </c>
      <c r="I2625" s="1">
        <v>54635</v>
      </c>
      <c r="J2625" s="1">
        <v>54635</v>
      </c>
      <c r="K2625" s="1">
        <v>54808</v>
      </c>
      <c r="L2625" s="1">
        <v>55046</v>
      </c>
      <c r="M2625" s="1">
        <v>55114</v>
      </c>
      <c r="N2625" s="1">
        <v>55342</v>
      </c>
      <c r="O2625" s="1">
        <v>55539</v>
      </c>
      <c r="P2625" s="1">
        <v>55804</v>
      </c>
      <c r="Q2625" s="1">
        <v>56322</v>
      </c>
      <c r="T2625"/>
    </row>
    <row r="2626" spans="1:20" x14ac:dyDescent="0.15">
      <c r="A2626" t="s">
        <v>13758</v>
      </c>
      <c r="B2626">
        <v>48201</v>
      </c>
      <c r="C2626" t="s">
        <v>13759</v>
      </c>
      <c r="D2626" t="str">
        <f t="shared" si="112"/>
        <v>Texas</v>
      </c>
      <c r="E2626" t="str">
        <f t="shared" si="113"/>
        <v xml:space="preserve">Harris </v>
      </c>
      <c r="F2626" t="s">
        <v>15191</v>
      </c>
      <c r="G2626" t="s">
        <v>1035</v>
      </c>
      <c r="H2626" s="25" t="s">
        <v>16754</v>
      </c>
      <c r="I2626" s="1">
        <v>4092459</v>
      </c>
      <c r="J2626" s="1">
        <v>4093242</v>
      </c>
      <c r="K2626" s="1">
        <v>4108308</v>
      </c>
      <c r="L2626" s="1">
        <v>4179717</v>
      </c>
      <c r="M2626" s="1">
        <v>4259206</v>
      </c>
      <c r="N2626" s="1">
        <v>4346883</v>
      </c>
      <c r="O2626" s="1">
        <v>4441928</v>
      </c>
      <c r="P2626" s="1">
        <v>4533341</v>
      </c>
      <c r="Q2626" s="1">
        <v>4589928</v>
      </c>
      <c r="T2626"/>
    </row>
    <row r="2627" spans="1:20" x14ac:dyDescent="0.15">
      <c r="A2627" t="s">
        <v>13760</v>
      </c>
      <c r="B2627">
        <v>48203</v>
      </c>
      <c r="C2627" t="s">
        <v>13761</v>
      </c>
      <c r="D2627" t="str">
        <f t="shared" si="112"/>
        <v>Texas</v>
      </c>
      <c r="E2627" t="str">
        <f t="shared" si="113"/>
        <v xml:space="preserve">Harrison </v>
      </c>
      <c r="F2627" t="s">
        <v>15346</v>
      </c>
      <c r="G2627" t="s">
        <v>1035</v>
      </c>
      <c r="H2627" s="25" t="s">
        <v>213</v>
      </c>
      <c r="I2627" s="1">
        <v>65631</v>
      </c>
      <c r="J2627" s="1">
        <v>65629</v>
      </c>
      <c r="K2627" s="1">
        <v>65708</v>
      </c>
      <c r="L2627" s="1">
        <v>66364</v>
      </c>
      <c r="M2627" s="1">
        <v>66283</v>
      </c>
      <c r="N2627" s="1">
        <v>66218</v>
      </c>
      <c r="O2627" s="1">
        <v>66514</v>
      </c>
      <c r="P2627" s="1">
        <v>66606</v>
      </c>
      <c r="Q2627" s="1">
        <v>66534</v>
      </c>
      <c r="T2627"/>
    </row>
    <row r="2628" spans="1:20" x14ac:dyDescent="0.15">
      <c r="A2628" t="s">
        <v>13762</v>
      </c>
      <c r="B2628">
        <v>48205</v>
      </c>
      <c r="C2628" t="s">
        <v>13763</v>
      </c>
      <c r="D2628" t="str">
        <f t="shared" ref="D2628:D2691" si="114">MID(C2628,FIND(",",C2628)+2,9999)</f>
        <v>Texas</v>
      </c>
      <c r="E2628" t="str">
        <f t="shared" ref="E2628:E2691" si="115">MID(MID(C2628,1,FIND(D2628,C2628)-3),1,FIND(" County",MID(C2628,1,FIND(D2628,C2628)-3)))</f>
        <v xml:space="preserve">Hartley </v>
      </c>
      <c r="F2628" t="s">
        <v>16316</v>
      </c>
      <c r="G2628" t="s">
        <v>1035</v>
      </c>
      <c r="H2628" s="33" t="s">
        <v>16756</v>
      </c>
      <c r="I2628" s="1">
        <v>6062</v>
      </c>
      <c r="J2628" s="1">
        <v>6062</v>
      </c>
      <c r="K2628" s="1">
        <v>6054</v>
      </c>
      <c r="L2628" s="1">
        <v>6083</v>
      </c>
      <c r="M2628" s="1">
        <v>6152</v>
      </c>
      <c r="N2628" s="1">
        <v>6059</v>
      </c>
      <c r="O2628" s="1">
        <v>6111</v>
      </c>
      <c r="P2628" s="1">
        <v>5761</v>
      </c>
      <c r="Q2628" s="1">
        <v>5747</v>
      </c>
      <c r="T2628"/>
    </row>
    <row r="2629" spans="1:20" x14ac:dyDescent="0.15">
      <c r="A2629" t="s">
        <v>13764</v>
      </c>
      <c r="B2629">
        <v>48207</v>
      </c>
      <c r="C2629" t="s">
        <v>13765</v>
      </c>
      <c r="D2629" t="str">
        <f t="shared" si="114"/>
        <v>Texas</v>
      </c>
      <c r="E2629" t="str">
        <f t="shared" si="115"/>
        <v xml:space="preserve">Haskell </v>
      </c>
      <c r="F2629" t="s">
        <v>15444</v>
      </c>
      <c r="G2629" t="s">
        <v>1035</v>
      </c>
      <c r="H2629" s="25" t="s">
        <v>475</v>
      </c>
      <c r="I2629" s="1">
        <v>5899</v>
      </c>
      <c r="J2629" s="1">
        <v>5899</v>
      </c>
      <c r="K2629" s="1">
        <v>5880</v>
      </c>
      <c r="L2629" s="1">
        <v>5978</v>
      </c>
      <c r="M2629" s="1">
        <v>5907</v>
      </c>
      <c r="N2629" s="1">
        <v>5918</v>
      </c>
      <c r="O2629" s="1">
        <v>5782</v>
      </c>
      <c r="P2629" s="1">
        <v>5774</v>
      </c>
      <c r="Q2629" s="1">
        <v>5681</v>
      </c>
      <c r="T2629"/>
    </row>
    <row r="2630" spans="1:20" x14ac:dyDescent="0.15">
      <c r="A2630" t="s">
        <v>13766</v>
      </c>
      <c r="B2630">
        <v>48209</v>
      </c>
      <c r="C2630" t="s">
        <v>13767</v>
      </c>
      <c r="D2630" t="str">
        <f t="shared" si="114"/>
        <v>Texas</v>
      </c>
      <c r="E2630" t="str">
        <f t="shared" si="115"/>
        <v xml:space="preserve">Hays </v>
      </c>
      <c r="F2630" t="s">
        <v>16317</v>
      </c>
      <c r="G2630" t="s">
        <v>1035</v>
      </c>
      <c r="H2630" t="s">
        <v>16755</v>
      </c>
      <c r="I2630" s="1">
        <v>157107</v>
      </c>
      <c r="J2630" s="1">
        <v>157089</v>
      </c>
      <c r="K2630" s="1">
        <v>158241</v>
      </c>
      <c r="L2630" s="1">
        <v>163209</v>
      </c>
      <c r="M2630" s="1">
        <v>168408</v>
      </c>
      <c r="N2630" s="1">
        <v>176029</v>
      </c>
      <c r="O2630" s="1">
        <v>184951</v>
      </c>
      <c r="P2630" s="1">
        <v>194574</v>
      </c>
      <c r="Q2630" s="1">
        <v>204470</v>
      </c>
      <c r="T2630"/>
    </row>
    <row r="2631" spans="1:20" x14ac:dyDescent="0.15">
      <c r="A2631" t="s">
        <v>13768</v>
      </c>
      <c r="B2631">
        <v>48211</v>
      </c>
      <c r="C2631" t="s">
        <v>13769</v>
      </c>
      <c r="D2631" t="str">
        <f t="shared" si="114"/>
        <v>Texas</v>
      </c>
      <c r="E2631" t="str">
        <f t="shared" si="115"/>
        <v xml:space="preserve">Hemphill </v>
      </c>
      <c r="F2631" t="s">
        <v>16318</v>
      </c>
      <c r="G2631" t="s">
        <v>1035</v>
      </c>
      <c r="H2631" s="33" t="s">
        <v>16756</v>
      </c>
      <c r="I2631" s="1">
        <v>3807</v>
      </c>
      <c r="J2631" s="1">
        <v>3807</v>
      </c>
      <c r="K2631" s="1">
        <v>3796</v>
      </c>
      <c r="L2631" s="1">
        <v>3951</v>
      </c>
      <c r="M2631" s="1">
        <v>4070</v>
      </c>
      <c r="N2631" s="1">
        <v>4125</v>
      </c>
      <c r="O2631" s="1">
        <v>4161</v>
      </c>
      <c r="P2631" s="1">
        <v>4270</v>
      </c>
      <c r="Q2631" s="1">
        <v>4129</v>
      </c>
      <c r="T2631"/>
    </row>
    <row r="2632" spans="1:20" x14ac:dyDescent="0.15">
      <c r="A2632" t="s">
        <v>13770</v>
      </c>
      <c r="B2632">
        <v>48213</v>
      </c>
      <c r="C2632" t="s">
        <v>13771</v>
      </c>
      <c r="D2632" t="str">
        <f t="shared" si="114"/>
        <v>Texas</v>
      </c>
      <c r="E2632" t="str">
        <f t="shared" si="115"/>
        <v xml:space="preserve">Henderson </v>
      </c>
      <c r="F2632" t="s">
        <v>15300</v>
      </c>
      <c r="G2632" t="s">
        <v>1035</v>
      </c>
      <c r="H2632" s="25" t="s">
        <v>475</v>
      </c>
      <c r="I2632" s="1">
        <v>78532</v>
      </c>
      <c r="J2632" s="1">
        <v>78534</v>
      </c>
      <c r="K2632" s="1">
        <v>78654</v>
      </c>
      <c r="L2632" s="1">
        <v>78692</v>
      </c>
      <c r="M2632" s="1">
        <v>78951</v>
      </c>
      <c r="N2632" s="1">
        <v>78600</v>
      </c>
      <c r="O2632" s="1">
        <v>79196</v>
      </c>
      <c r="P2632" s="1">
        <v>79416</v>
      </c>
      <c r="Q2632" s="1">
        <v>79901</v>
      </c>
      <c r="T2632"/>
    </row>
    <row r="2633" spans="1:20" x14ac:dyDescent="0.15">
      <c r="A2633" t="s">
        <v>13772</v>
      </c>
      <c r="B2633">
        <v>48215</v>
      </c>
      <c r="C2633" t="s">
        <v>13773</v>
      </c>
      <c r="D2633" t="str">
        <f t="shared" si="114"/>
        <v>Texas</v>
      </c>
      <c r="E2633" t="str">
        <f t="shared" si="115"/>
        <v xml:space="preserve">Hidalgo </v>
      </c>
      <c r="F2633" t="s">
        <v>15892</v>
      </c>
      <c r="G2633" t="s">
        <v>1035</v>
      </c>
      <c r="H2633" t="s">
        <v>16755</v>
      </c>
      <c r="I2633" s="1">
        <v>774769</v>
      </c>
      <c r="J2633" s="1">
        <v>774770</v>
      </c>
      <c r="K2633" s="1">
        <v>779150</v>
      </c>
      <c r="L2633" s="1">
        <v>794682</v>
      </c>
      <c r="M2633" s="1">
        <v>806388</v>
      </c>
      <c r="N2633" s="1">
        <v>817039</v>
      </c>
      <c r="O2633" s="1">
        <v>829088</v>
      </c>
      <c r="P2633" s="1">
        <v>839314</v>
      </c>
      <c r="Q2633" s="1">
        <v>849843</v>
      </c>
      <c r="T2633"/>
    </row>
    <row r="2634" spans="1:20" x14ac:dyDescent="0.15">
      <c r="A2634" t="s">
        <v>13774</v>
      </c>
      <c r="B2634">
        <v>48217</v>
      </c>
      <c r="C2634" t="s">
        <v>13775</v>
      </c>
      <c r="D2634" t="str">
        <f t="shared" si="114"/>
        <v>Texas</v>
      </c>
      <c r="E2634" t="str">
        <f t="shared" si="115"/>
        <v xml:space="preserve">Hill </v>
      </c>
      <c r="F2634" t="s">
        <v>15792</v>
      </c>
      <c r="G2634" t="s">
        <v>1035</v>
      </c>
      <c r="H2634" s="25" t="s">
        <v>475</v>
      </c>
      <c r="I2634" s="1">
        <v>35089</v>
      </c>
      <c r="J2634" s="1">
        <v>35085</v>
      </c>
      <c r="K2634" s="1">
        <v>35127</v>
      </c>
      <c r="L2634" s="1">
        <v>35162</v>
      </c>
      <c r="M2634" s="1">
        <v>35083</v>
      </c>
      <c r="N2634" s="1">
        <v>34784</v>
      </c>
      <c r="O2634" s="1">
        <v>34713</v>
      </c>
      <c r="P2634" s="1">
        <v>34846</v>
      </c>
      <c r="Q2634" s="1">
        <v>35077</v>
      </c>
      <c r="T2634"/>
    </row>
    <row r="2635" spans="1:20" x14ac:dyDescent="0.15">
      <c r="A2635" t="s">
        <v>13776</v>
      </c>
      <c r="B2635">
        <v>48219</v>
      </c>
      <c r="C2635" t="s">
        <v>13777</v>
      </c>
      <c r="D2635" t="str">
        <f t="shared" si="114"/>
        <v>Texas</v>
      </c>
      <c r="E2635" t="str">
        <f t="shared" si="115"/>
        <v xml:space="preserve">Hockley </v>
      </c>
      <c r="F2635" t="s">
        <v>16319</v>
      </c>
      <c r="G2635" t="s">
        <v>1035</v>
      </c>
      <c r="H2635" s="25" t="s">
        <v>475</v>
      </c>
      <c r="I2635" s="1">
        <v>22935</v>
      </c>
      <c r="J2635" s="1">
        <v>22927</v>
      </c>
      <c r="K2635" s="1">
        <v>22849</v>
      </c>
      <c r="L2635" s="1">
        <v>22979</v>
      </c>
      <c r="M2635" s="1">
        <v>23108</v>
      </c>
      <c r="N2635" s="1">
        <v>23477</v>
      </c>
      <c r="O2635" s="1">
        <v>23565</v>
      </c>
      <c r="P2635" s="1">
        <v>23461</v>
      </c>
      <c r="Q2635" s="1">
        <v>23275</v>
      </c>
      <c r="T2635"/>
    </row>
    <row r="2636" spans="1:20" x14ac:dyDescent="0.15">
      <c r="A2636" t="s">
        <v>13778</v>
      </c>
      <c r="B2636">
        <v>48221</v>
      </c>
      <c r="C2636" t="s">
        <v>13779</v>
      </c>
      <c r="D2636" t="str">
        <f t="shared" si="114"/>
        <v>Texas</v>
      </c>
      <c r="E2636" t="str">
        <f t="shared" si="115"/>
        <v xml:space="preserve">Hood </v>
      </c>
      <c r="F2636" t="s">
        <v>16320</v>
      </c>
      <c r="G2636" t="s">
        <v>1035</v>
      </c>
      <c r="H2636" s="25" t="s">
        <v>475</v>
      </c>
      <c r="I2636" s="1">
        <v>51182</v>
      </c>
      <c r="J2636" s="1">
        <v>51168</v>
      </c>
      <c r="K2636" s="1">
        <v>51276</v>
      </c>
      <c r="L2636" s="1">
        <v>51484</v>
      </c>
      <c r="M2636" s="1">
        <v>52127</v>
      </c>
      <c r="N2636" s="1">
        <v>52893</v>
      </c>
      <c r="O2636" s="1">
        <v>53863</v>
      </c>
      <c r="P2636" s="1">
        <v>55344</v>
      </c>
      <c r="Q2636" s="1">
        <v>56857</v>
      </c>
      <c r="T2636"/>
    </row>
    <row r="2637" spans="1:20" x14ac:dyDescent="0.15">
      <c r="A2637" t="s">
        <v>13780</v>
      </c>
      <c r="B2637">
        <v>48223</v>
      </c>
      <c r="C2637" t="s">
        <v>13781</v>
      </c>
      <c r="D2637" t="str">
        <f t="shared" si="114"/>
        <v>Texas</v>
      </c>
      <c r="E2637" t="str">
        <f t="shared" si="115"/>
        <v xml:space="preserve">Hopkins </v>
      </c>
      <c r="F2637" t="s">
        <v>15515</v>
      </c>
      <c r="G2637" t="s">
        <v>1035</v>
      </c>
      <c r="H2637" s="25" t="s">
        <v>475</v>
      </c>
      <c r="I2637" s="1">
        <v>35161</v>
      </c>
      <c r="J2637" s="1">
        <v>35161</v>
      </c>
      <c r="K2637" s="1">
        <v>35201</v>
      </c>
      <c r="L2637" s="1">
        <v>35314</v>
      </c>
      <c r="M2637" s="1">
        <v>35391</v>
      </c>
      <c r="N2637" s="1">
        <v>35414</v>
      </c>
      <c r="O2637" s="1">
        <v>35840</v>
      </c>
      <c r="P2637" s="1">
        <v>36177</v>
      </c>
      <c r="Q2637" s="1">
        <v>36400</v>
      </c>
      <c r="T2637"/>
    </row>
    <row r="2638" spans="1:20" x14ac:dyDescent="0.15">
      <c r="A2638" t="s">
        <v>13782</v>
      </c>
      <c r="B2638">
        <v>48225</v>
      </c>
      <c r="C2638" t="s">
        <v>13783</v>
      </c>
      <c r="D2638" t="str">
        <f t="shared" si="114"/>
        <v>Texas</v>
      </c>
      <c r="E2638" t="str">
        <f t="shared" si="115"/>
        <v xml:space="preserve">Houston </v>
      </c>
      <c r="F2638" t="s">
        <v>14863</v>
      </c>
      <c r="G2638" t="s">
        <v>1035</v>
      </c>
      <c r="H2638" s="25" t="s">
        <v>475</v>
      </c>
      <c r="I2638" s="1">
        <v>23732</v>
      </c>
      <c r="J2638" s="1">
        <v>23732</v>
      </c>
      <c r="K2638" s="1">
        <v>23692</v>
      </c>
      <c r="L2638" s="1">
        <v>23370</v>
      </c>
      <c r="M2638" s="1">
        <v>23143</v>
      </c>
      <c r="N2638" s="1">
        <v>22738</v>
      </c>
      <c r="O2638" s="1">
        <v>22701</v>
      </c>
      <c r="P2638" s="1">
        <v>22675</v>
      </c>
      <c r="Q2638" s="1">
        <v>22754</v>
      </c>
      <c r="T2638"/>
    </row>
    <row r="2639" spans="1:20" x14ac:dyDescent="0.15">
      <c r="A2639" t="s">
        <v>13784</v>
      </c>
      <c r="B2639">
        <v>48227</v>
      </c>
      <c r="C2639" t="s">
        <v>13785</v>
      </c>
      <c r="D2639" t="str">
        <f t="shared" si="114"/>
        <v>Texas</v>
      </c>
      <c r="E2639" t="str">
        <f t="shared" si="115"/>
        <v xml:space="preserve">Howard </v>
      </c>
      <c r="F2639" t="s">
        <v>14934</v>
      </c>
      <c r="G2639" t="s">
        <v>1035</v>
      </c>
      <c r="H2639" s="25" t="s">
        <v>475</v>
      </c>
      <c r="I2639" s="1">
        <v>35012</v>
      </c>
      <c r="J2639" s="1">
        <v>35012</v>
      </c>
      <c r="K2639" s="1">
        <v>35010</v>
      </c>
      <c r="L2639" s="1">
        <v>34991</v>
      </c>
      <c r="M2639" s="1">
        <v>35490</v>
      </c>
      <c r="N2639" s="1">
        <v>36196</v>
      </c>
      <c r="O2639" s="1">
        <v>36517</v>
      </c>
      <c r="P2639" s="1">
        <v>37202</v>
      </c>
      <c r="Q2639" s="1">
        <v>36708</v>
      </c>
      <c r="T2639"/>
    </row>
    <row r="2640" spans="1:20" x14ac:dyDescent="0.15">
      <c r="A2640" t="s">
        <v>13786</v>
      </c>
      <c r="B2640">
        <v>48229</v>
      </c>
      <c r="C2640" t="s">
        <v>13787</v>
      </c>
      <c r="D2640" t="str">
        <f t="shared" si="114"/>
        <v>Texas</v>
      </c>
      <c r="E2640" t="str">
        <f t="shared" si="115"/>
        <v xml:space="preserve">Hudspeth </v>
      </c>
      <c r="F2640" t="s">
        <v>16321</v>
      </c>
      <c r="G2640" t="s">
        <v>1035</v>
      </c>
      <c r="H2640" t="s">
        <v>16755</v>
      </c>
      <c r="I2640" s="1">
        <v>3476</v>
      </c>
      <c r="J2640" s="1">
        <v>3476</v>
      </c>
      <c r="K2640" s="1">
        <v>3467</v>
      </c>
      <c r="L2640" s="1">
        <v>3417</v>
      </c>
      <c r="M2640" s="1">
        <v>3351</v>
      </c>
      <c r="N2640" s="1">
        <v>3331</v>
      </c>
      <c r="O2640" s="1">
        <v>3243</v>
      </c>
      <c r="P2640" s="1">
        <v>3425</v>
      </c>
      <c r="Q2640" s="1">
        <v>4053</v>
      </c>
      <c r="T2640"/>
    </row>
    <row r="2641" spans="1:20" x14ac:dyDescent="0.15">
      <c r="A2641" t="s">
        <v>13788</v>
      </c>
      <c r="B2641">
        <v>48231</v>
      </c>
      <c r="C2641" t="s">
        <v>13789</v>
      </c>
      <c r="D2641" t="str">
        <f t="shared" si="114"/>
        <v>Texas</v>
      </c>
      <c r="E2641" t="str">
        <f t="shared" si="115"/>
        <v xml:space="preserve">Hunt </v>
      </c>
      <c r="F2641" t="s">
        <v>16322</v>
      </c>
      <c r="G2641" t="s">
        <v>1035</v>
      </c>
      <c r="H2641" s="25" t="s">
        <v>475</v>
      </c>
      <c r="I2641" s="1">
        <v>86129</v>
      </c>
      <c r="J2641" s="1">
        <v>86161</v>
      </c>
      <c r="K2641" s="1">
        <v>86370</v>
      </c>
      <c r="L2641" s="1">
        <v>86790</v>
      </c>
      <c r="M2641" s="1">
        <v>87117</v>
      </c>
      <c r="N2641" s="1">
        <v>87556</v>
      </c>
      <c r="O2641" s="1">
        <v>88748</v>
      </c>
      <c r="P2641" s="1">
        <v>89847</v>
      </c>
      <c r="Q2641" s="1">
        <v>92073</v>
      </c>
      <c r="T2641"/>
    </row>
    <row r="2642" spans="1:20" x14ac:dyDescent="0.15">
      <c r="A2642" t="s">
        <v>13790</v>
      </c>
      <c r="B2642">
        <v>48233</v>
      </c>
      <c r="C2642" t="s">
        <v>13791</v>
      </c>
      <c r="D2642" t="str">
        <f t="shared" si="114"/>
        <v>Texas</v>
      </c>
      <c r="E2642" t="str">
        <f t="shared" si="115"/>
        <v xml:space="preserve">Hutchinson </v>
      </c>
      <c r="F2642" t="s">
        <v>16204</v>
      </c>
      <c r="G2642" t="s">
        <v>1035</v>
      </c>
      <c r="H2642" s="33" t="s">
        <v>16756</v>
      </c>
      <c r="I2642" s="1">
        <v>22150</v>
      </c>
      <c r="J2642" s="1">
        <v>22249</v>
      </c>
      <c r="K2642" s="1">
        <v>22203</v>
      </c>
      <c r="L2642" s="1">
        <v>21985</v>
      </c>
      <c r="M2642" s="1">
        <v>21960</v>
      </c>
      <c r="N2642" s="1">
        <v>21844</v>
      </c>
      <c r="O2642" s="1">
        <v>21840</v>
      </c>
      <c r="P2642" s="1">
        <v>21755</v>
      </c>
      <c r="Q2642" s="1">
        <v>21511</v>
      </c>
      <c r="T2642"/>
    </row>
    <row r="2643" spans="1:20" x14ac:dyDescent="0.15">
      <c r="A2643" t="s">
        <v>13792</v>
      </c>
      <c r="B2643">
        <v>48235</v>
      </c>
      <c r="C2643" t="s">
        <v>13793</v>
      </c>
      <c r="D2643" t="str">
        <f t="shared" si="114"/>
        <v>Texas</v>
      </c>
      <c r="E2643" t="str">
        <f t="shared" si="115"/>
        <v xml:space="preserve">Irion </v>
      </c>
      <c r="F2643" t="s">
        <v>16323</v>
      </c>
      <c r="G2643" t="s">
        <v>1035</v>
      </c>
      <c r="H2643" t="s">
        <v>16755</v>
      </c>
      <c r="I2643" s="1">
        <v>1599</v>
      </c>
      <c r="J2643" s="1">
        <v>1599</v>
      </c>
      <c r="K2643" s="1">
        <v>1610</v>
      </c>
      <c r="L2643" s="1">
        <v>1603</v>
      </c>
      <c r="M2643" s="1">
        <v>1573</v>
      </c>
      <c r="N2643" s="1">
        <v>1601</v>
      </c>
      <c r="O2643" s="1">
        <v>1567</v>
      </c>
      <c r="P2643" s="1">
        <v>1546</v>
      </c>
      <c r="Q2643" s="1">
        <v>1557</v>
      </c>
      <c r="T2643"/>
    </row>
    <row r="2644" spans="1:20" x14ac:dyDescent="0.15">
      <c r="A2644" t="s">
        <v>13794</v>
      </c>
      <c r="B2644">
        <v>48237</v>
      </c>
      <c r="C2644" t="s">
        <v>13795</v>
      </c>
      <c r="D2644" t="str">
        <f t="shared" si="114"/>
        <v>Texas</v>
      </c>
      <c r="E2644" t="str">
        <f t="shared" si="115"/>
        <v xml:space="preserve">Jack </v>
      </c>
      <c r="F2644" t="s">
        <v>16324</v>
      </c>
      <c r="G2644" t="s">
        <v>1035</v>
      </c>
      <c r="H2644" s="25" t="s">
        <v>475</v>
      </c>
      <c r="I2644" s="1">
        <v>9044</v>
      </c>
      <c r="J2644" s="1">
        <v>9044</v>
      </c>
      <c r="K2644" s="1">
        <v>9013</v>
      </c>
      <c r="L2644" s="1">
        <v>9048</v>
      </c>
      <c r="M2644" s="1">
        <v>8999</v>
      </c>
      <c r="N2644" s="1">
        <v>8905</v>
      </c>
      <c r="O2644" s="1">
        <v>8857</v>
      </c>
      <c r="P2644" s="1">
        <v>8823</v>
      </c>
      <c r="Q2644" s="1">
        <v>8744</v>
      </c>
      <c r="T2644"/>
    </row>
    <row r="2645" spans="1:20" x14ac:dyDescent="0.15">
      <c r="A2645" t="s">
        <v>13796</v>
      </c>
      <c r="B2645">
        <v>48239</v>
      </c>
      <c r="C2645" t="s">
        <v>13797</v>
      </c>
      <c r="D2645" t="str">
        <f t="shared" si="114"/>
        <v>Texas</v>
      </c>
      <c r="E2645" t="str">
        <f t="shared" si="115"/>
        <v xml:space="preserve">Jackson </v>
      </c>
      <c r="F2645" t="s">
        <v>14864</v>
      </c>
      <c r="G2645" t="s">
        <v>1035</v>
      </c>
      <c r="H2645" t="s">
        <v>16755</v>
      </c>
      <c r="I2645" s="1">
        <v>14075</v>
      </c>
      <c r="J2645" s="1">
        <v>14075</v>
      </c>
      <c r="K2645" s="1">
        <v>14078</v>
      </c>
      <c r="L2645" s="1">
        <v>14040</v>
      </c>
      <c r="M2645" s="1">
        <v>14279</v>
      </c>
      <c r="N2645" s="1">
        <v>14637</v>
      </c>
      <c r="O2645" s="1">
        <v>14758</v>
      </c>
      <c r="P2645" s="1">
        <v>14846</v>
      </c>
      <c r="Q2645" s="1">
        <v>14869</v>
      </c>
      <c r="T2645"/>
    </row>
    <row r="2646" spans="1:20" x14ac:dyDescent="0.15">
      <c r="A2646" t="s">
        <v>13798</v>
      </c>
      <c r="B2646">
        <v>48241</v>
      </c>
      <c r="C2646" t="s">
        <v>13799</v>
      </c>
      <c r="D2646" t="str">
        <f t="shared" si="114"/>
        <v>Texas</v>
      </c>
      <c r="E2646" t="str">
        <f t="shared" si="115"/>
        <v xml:space="preserve">Jasper </v>
      </c>
      <c r="F2646" t="s">
        <v>15195</v>
      </c>
      <c r="G2646" t="s">
        <v>1035</v>
      </c>
      <c r="H2646" s="25" t="s">
        <v>213</v>
      </c>
      <c r="I2646" s="1">
        <v>35710</v>
      </c>
      <c r="J2646" s="1">
        <v>35710</v>
      </c>
      <c r="K2646" s="1">
        <v>35799</v>
      </c>
      <c r="L2646" s="1">
        <v>36242</v>
      </c>
      <c r="M2646" s="1">
        <v>35859</v>
      </c>
      <c r="N2646" s="1">
        <v>35673</v>
      </c>
      <c r="O2646" s="1">
        <v>35560</v>
      </c>
      <c r="P2646" s="1">
        <v>35460</v>
      </c>
      <c r="Q2646" s="1">
        <v>35648</v>
      </c>
      <c r="T2646"/>
    </row>
    <row r="2647" spans="1:20" x14ac:dyDescent="0.15">
      <c r="A2647" t="s">
        <v>13800</v>
      </c>
      <c r="B2647">
        <v>48243</v>
      </c>
      <c r="C2647" t="s">
        <v>13801</v>
      </c>
      <c r="D2647" t="str">
        <f t="shared" si="114"/>
        <v>Texas</v>
      </c>
      <c r="E2647" t="str">
        <f t="shared" si="115"/>
        <v xml:space="preserve">Jeff Davis </v>
      </c>
      <c r="F2647" t="s">
        <v>15196</v>
      </c>
      <c r="G2647" t="s">
        <v>1035</v>
      </c>
      <c r="H2647" t="s">
        <v>16755</v>
      </c>
      <c r="I2647" s="1">
        <v>2342</v>
      </c>
      <c r="J2647" s="1">
        <v>2342</v>
      </c>
      <c r="K2647" s="1">
        <v>2345</v>
      </c>
      <c r="L2647" s="1">
        <v>2297</v>
      </c>
      <c r="M2647" s="1">
        <v>2303</v>
      </c>
      <c r="N2647" s="1">
        <v>2223</v>
      </c>
      <c r="O2647" s="1">
        <v>2199</v>
      </c>
      <c r="P2647" s="1">
        <v>2179</v>
      </c>
      <c r="Q2647" s="1">
        <v>2200</v>
      </c>
      <c r="T2647"/>
    </row>
    <row r="2648" spans="1:20" x14ac:dyDescent="0.15">
      <c r="A2648" t="s">
        <v>13802</v>
      </c>
      <c r="B2648">
        <v>48245</v>
      </c>
      <c r="C2648" t="s">
        <v>13803</v>
      </c>
      <c r="D2648" t="str">
        <f t="shared" si="114"/>
        <v>Texas</v>
      </c>
      <c r="E2648" t="str">
        <f t="shared" si="115"/>
        <v xml:space="preserve">Jefferson </v>
      </c>
      <c r="F2648" t="s">
        <v>14865</v>
      </c>
      <c r="G2648" t="s">
        <v>1035</v>
      </c>
      <c r="H2648" s="28" t="s">
        <v>16754</v>
      </c>
      <c r="I2648" s="1">
        <v>252273</v>
      </c>
      <c r="J2648" s="1">
        <v>252277</v>
      </c>
      <c r="K2648" s="1">
        <v>252454</v>
      </c>
      <c r="L2648" s="1">
        <v>253318</v>
      </c>
      <c r="M2648" s="1">
        <v>251250</v>
      </c>
      <c r="N2648" s="1">
        <v>252648</v>
      </c>
      <c r="O2648" s="1">
        <v>252219</v>
      </c>
      <c r="P2648" s="1">
        <v>254167</v>
      </c>
      <c r="Q2648" s="1">
        <v>254679</v>
      </c>
      <c r="T2648"/>
    </row>
    <row r="2649" spans="1:20" x14ac:dyDescent="0.15">
      <c r="A2649" t="s">
        <v>13804</v>
      </c>
      <c r="B2649">
        <v>48247</v>
      </c>
      <c r="C2649" t="s">
        <v>13805</v>
      </c>
      <c r="D2649" t="str">
        <f t="shared" si="114"/>
        <v>Texas</v>
      </c>
      <c r="E2649" t="str">
        <f t="shared" si="115"/>
        <v xml:space="preserve">Jim Hogg </v>
      </c>
      <c r="F2649" t="s">
        <v>16325</v>
      </c>
      <c r="G2649" t="s">
        <v>1035</v>
      </c>
      <c r="H2649" t="s">
        <v>16755</v>
      </c>
      <c r="I2649" s="1">
        <v>5300</v>
      </c>
      <c r="J2649" s="1">
        <v>5300</v>
      </c>
      <c r="K2649" s="1">
        <v>5286</v>
      </c>
      <c r="L2649" s="1">
        <v>5276</v>
      </c>
      <c r="M2649" s="1">
        <v>5261</v>
      </c>
      <c r="N2649" s="1">
        <v>5226</v>
      </c>
      <c r="O2649" s="1">
        <v>5261</v>
      </c>
      <c r="P2649" s="1">
        <v>5196</v>
      </c>
      <c r="Q2649" s="1">
        <v>5146</v>
      </c>
      <c r="T2649"/>
    </row>
    <row r="2650" spans="1:20" x14ac:dyDescent="0.15">
      <c r="A2650" t="s">
        <v>13806</v>
      </c>
      <c r="B2650">
        <v>48249</v>
      </c>
      <c r="C2650" t="s">
        <v>13807</v>
      </c>
      <c r="D2650" t="str">
        <f t="shared" si="114"/>
        <v>Texas</v>
      </c>
      <c r="E2650" t="str">
        <f t="shared" si="115"/>
        <v xml:space="preserve">Jim Wells </v>
      </c>
      <c r="F2650" t="s">
        <v>16326</v>
      </c>
      <c r="G2650" t="s">
        <v>1035</v>
      </c>
      <c r="H2650" t="s">
        <v>16755</v>
      </c>
      <c r="I2650" s="1">
        <v>40838</v>
      </c>
      <c r="J2650" s="1">
        <v>40838</v>
      </c>
      <c r="K2650" s="1">
        <v>40889</v>
      </c>
      <c r="L2650" s="1">
        <v>41216</v>
      </c>
      <c r="M2650" s="1">
        <v>41672</v>
      </c>
      <c r="N2650" s="1">
        <v>41697</v>
      </c>
      <c r="O2650" s="1">
        <v>41458</v>
      </c>
      <c r="P2650" s="1">
        <v>41456</v>
      </c>
      <c r="Q2650" s="1">
        <v>41149</v>
      </c>
      <c r="T2650"/>
    </row>
    <row r="2651" spans="1:20" x14ac:dyDescent="0.15">
      <c r="A2651" t="s">
        <v>13808</v>
      </c>
      <c r="B2651">
        <v>48251</v>
      </c>
      <c r="C2651" t="s">
        <v>13809</v>
      </c>
      <c r="D2651" t="str">
        <f t="shared" si="114"/>
        <v>Texas</v>
      </c>
      <c r="E2651" t="str">
        <f t="shared" si="115"/>
        <v xml:space="preserve">Johnson </v>
      </c>
      <c r="F2651" t="s">
        <v>14937</v>
      </c>
      <c r="G2651" t="s">
        <v>1035</v>
      </c>
      <c r="H2651" s="25" t="s">
        <v>475</v>
      </c>
      <c r="I2651" s="1">
        <v>150934</v>
      </c>
      <c r="J2651" s="1">
        <v>150944</v>
      </c>
      <c r="K2651" s="1">
        <v>151263</v>
      </c>
      <c r="L2651" s="1">
        <v>151955</v>
      </c>
      <c r="M2651" s="1">
        <v>153313</v>
      </c>
      <c r="N2651" s="1">
        <v>154557</v>
      </c>
      <c r="O2651" s="1">
        <v>156903</v>
      </c>
      <c r="P2651" s="1">
        <v>159674</v>
      </c>
      <c r="Q2651" s="1">
        <v>163274</v>
      </c>
      <c r="T2651"/>
    </row>
    <row r="2652" spans="1:20" x14ac:dyDescent="0.15">
      <c r="A2652" t="s">
        <v>13810</v>
      </c>
      <c r="B2652">
        <v>48253</v>
      </c>
      <c r="C2652" t="s">
        <v>13811</v>
      </c>
      <c r="D2652" t="str">
        <f t="shared" si="114"/>
        <v>Texas</v>
      </c>
      <c r="E2652" t="str">
        <f t="shared" si="115"/>
        <v xml:space="preserve">Jones </v>
      </c>
      <c r="F2652" t="s">
        <v>15198</v>
      </c>
      <c r="G2652" t="s">
        <v>1035</v>
      </c>
      <c r="H2652" s="25" t="s">
        <v>475</v>
      </c>
      <c r="I2652" s="1">
        <v>20202</v>
      </c>
      <c r="J2652" s="1">
        <v>20198</v>
      </c>
      <c r="K2652" s="1">
        <v>20223</v>
      </c>
      <c r="L2652" s="1">
        <v>20232</v>
      </c>
      <c r="M2652" s="1">
        <v>19873</v>
      </c>
      <c r="N2652" s="1">
        <v>20016</v>
      </c>
      <c r="O2652" s="1">
        <v>19852</v>
      </c>
      <c r="P2652" s="1">
        <v>19972</v>
      </c>
      <c r="Q2652" s="1">
        <v>20009</v>
      </c>
      <c r="T2652"/>
    </row>
    <row r="2653" spans="1:20" x14ac:dyDescent="0.15">
      <c r="A2653" t="s">
        <v>13812</v>
      </c>
      <c r="B2653">
        <v>48255</v>
      </c>
      <c r="C2653" t="s">
        <v>13813</v>
      </c>
      <c r="D2653" t="str">
        <f t="shared" si="114"/>
        <v>Texas</v>
      </c>
      <c r="E2653" t="str">
        <f t="shared" si="115"/>
        <v xml:space="preserve">Karnes </v>
      </c>
      <c r="F2653" t="s">
        <v>16327</v>
      </c>
      <c r="G2653" t="s">
        <v>1035</v>
      </c>
      <c r="H2653" t="s">
        <v>16755</v>
      </c>
      <c r="I2653" s="1">
        <v>14824</v>
      </c>
      <c r="J2653" s="1">
        <v>14824</v>
      </c>
      <c r="K2653" s="1">
        <v>14861</v>
      </c>
      <c r="L2653" s="1">
        <v>14961</v>
      </c>
      <c r="M2653" s="1">
        <v>14859</v>
      </c>
      <c r="N2653" s="1">
        <v>14711</v>
      </c>
      <c r="O2653" s="1">
        <v>14820</v>
      </c>
      <c r="P2653" s="1">
        <v>15275</v>
      </c>
      <c r="Q2653" s="1">
        <v>15254</v>
      </c>
      <c r="T2653"/>
    </row>
    <row r="2654" spans="1:20" x14ac:dyDescent="0.15">
      <c r="A2654" t="s">
        <v>13814</v>
      </c>
      <c r="B2654">
        <v>48257</v>
      </c>
      <c r="C2654" t="s">
        <v>13815</v>
      </c>
      <c r="D2654" t="str">
        <f t="shared" si="114"/>
        <v>Texas</v>
      </c>
      <c r="E2654" t="str">
        <f t="shared" si="115"/>
        <v xml:space="preserve">Kaufman </v>
      </c>
      <c r="F2654" t="s">
        <v>16328</v>
      </c>
      <c r="G2654" t="s">
        <v>1035</v>
      </c>
      <c r="H2654" s="25" t="s">
        <v>475</v>
      </c>
      <c r="I2654" s="1">
        <v>103350</v>
      </c>
      <c r="J2654" s="1">
        <v>103364</v>
      </c>
      <c r="K2654" s="1">
        <v>103902</v>
      </c>
      <c r="L2654" s="1">
        <v>105298</v>
      </c>
      <c r="M2654" s="1">
        <v>106664</v>
      </c>
      <c r="N2654" s="1">
        <v>108474</v>
      </c>
      <c r="O2654" s="1">
        <v>111192</v>
      </c>
      <c r="P2654" s="1">
        <v>114472</v>
      </c>
      <c r="Q2654" s="1">
        <v>118350</v>
      </c>
      <c r="T2654"/>
    </row>
    <row r="2655" spans="1:20" x14ac:dyDescent="0.15">
      <c r="A2655" t="s">
        <v>13816</v>
      </c>
      <c r="B2655">
        <v>48259</v>
      </c>
      <c r="C2655" t="s">
        <v>13817</v>
      </c>
      <c r="D2655" t="str">
        <f t="shared" si="114"/>
        <v>Texas</v>
      </c>
      <c r="E2655" t="str">
        <f t="shared" si="115"/>
        <v xml:space="preserve">Kendall </v>
      </c>
      <c r="F2655" t="s">
        <v>15306</v>
      </c>
      <c r="G2655" t="s">
        <v>1035</v>
      </c>
      <c r="H2655" t="s">
        <v>16755</v>
      </c>
      <c r="I2655" s="1">
        <v>33410</v>
      </c>
      <c r="J2655" s="1">
        <v>33419</v>
      </c>
      <c r="K2655" s="1">
        <v>33651</v>
      </c>
      <c r="L2655" s="1">
        <v>34525</v>
      </c>
      <c r="M2655" s="1">
        <v>35766</v>
      </c>
      <c r="N2655" s="1">
        <v>37461</v>
      </c>
      <c r="O2655" s="1">
        <v>38830</v>
      </c>
      <c r="P2655" s="1">
        <v>40452</v>
      </c>
      <c r="Q2655" s="1">
        <v>42540</v>
      </c>
      <c r="T2655"/>
    </row>
    <row r="2656" spans="1:20" x14ac:dyDescent="0.15">
      <c r="A2656" t="s">
        <v>13818</v>
      </c>
      <c r="B2656">
        <v>48261</v>
      </c>
      <c r="C2656" t="s">
        <v>13819</v>
      </c>
      <c r="D2656" t="str">
        <f t="shared" si="114"/>
        <v>Texas</v>
      </c>
      <c r="E2656" t="str">
        <f t="shared" si="115"/>
        <v xml:space="preserve">Kenedy </v>
      </c>
      <c r="F2656" t="s">
        <v>16329</v>
      </c>
      <c r="G2656" t="s">
        <v>1035</v>
      </c>
      <c r="H2656" t="s">
        <v>16755</v>
      </c>
      <c r="I2656" s="1">
        <v>416</v>
      </c>
      <c r="J2656" s="1">
        <v>413</v>
      </c>
      <c r="K2656" s="1">
        <v>415</v>
      </c>
      <c r="L2656" s="1">
        <v>437</v>
      </c>
      <c r="M2656" s="1">
        <v>440</v>
      </c>
      <c r="N2656" s="1">
        <v>426</v>
      </c>
      <c r="O2656" s="1">
        <v>414</v>
      </c>
      <c r="P2656" s="1">
        <v>412</v>
      </c>
      <c r="Q2656" s="1">
        <v>404</v>
      </c>
      <c r="T2656"/>
    </row>
    <row r="2657" spans="1:20" x14ac:dyDescent="0.15">
      <c r="A2657" t="s">
        <v>13820</v>
      </c>
      <c r="B2657">
        <v>48263</v>
      </c>
      <c r="C2657" t="s">
        <v>13821</v>
      </c>
      <c r="D2657" t="str">
        <f t="shared" si="114"/>
        <v>Texas</v>
      </c>
      <c r="E2657" t="str">
        <f t="shared" si="115"/>
        <v xml:space="preserve">Kent </v>
      </c>
      <c r="F2657" t="s">
        <v>15086</v>
      </c>
      <c r="G2657" t="s">
        <v>1035</v>
      </c>
      <c r="H2657" s="25" t="s">
        <v>475</v>
      </c>
      <c r="I2657" s="1">
        <v>808</v>
      </c>
      <c r="J2657" s="1">
        <v>808</v>
      </c>
      <c r="K2657" s="1">
        <v>809</v>
      </c>
      <c r="L2657" s="1">
        <v>817</v>
      </c>
      <c r="M2657" s="1">
        <v>836</v>
      </c>
      <c r="N2657" s="1">
        <v>796</v>
      </c>
      <c r="O2657" s="1">
        <v>769</v>
      </c>
      <c r="P2657" s="1">
        <v>770</v>
      </c>
      <c r="Q2657" s="1">
        <v>769</v>
      </c>
      <c r="T2657"/>
    </row>
    <row r="2658" spans="1:20" x14ac:dyDescent="0.15">
      <c r="A2658" t="s">
        <v>13822</v>
      </c>
      <c r="B2658">
        <v>48265</v>
      </c>
      <c r="C2658" t="s">
        <v>13823</v>
      </c>
      <c r="D2658" t="str">
        <f t="shared" si="114"/>
        <v>Texas</v>
      </c>
      <c r="E2658" t="str">
        <f t="shared" si="115"/>
        <v xml:space="preserve">Kerr </v>
      </c>
      <c r="F2658" t="s">
        <v>16330</v>
      </c>
      <c r="G2658" t="s">
        <v>1035</v>
      </c>
      <c r="H2658" t="s">
        <v>16755</v>
      </c>
      <c r="I2658" s="1">
        <v>49625</v>
      </c>
      <c r="J2658" s="1">
        <v>49625</v>
      </c>
      <c r="K2658" s="1">
        <v>49650</v>
      </c>
      <c r="L2658" s="1">
        <v>49628</v>
      </c>
      <c r="M2658" s="1">
        <v>49751</v>
      </c>
      <c r="N2658" s="1">
        <v>49834</v>
      </c>
      <c r="O2658" s="1">
        <v>50426</v>
      </c>
      <c r="P2658" s="1">
        <v>51011</v>
      </c>
      <c r="Q2658" s="1">
        <v>51504</v>
      </c>
      <c r="T2658"/>
    </row>
    <row r="2659" spans="1:20" x14ac:dyDescent="0.15">
      <c r="A2659" t="s">
        <v>13824</v>
      </c>
      <c r="B2659">
        <v>48267</v>
      </c>
      <c r="C2659" t="s">
        <v>13825</v>
      </c>
      <c r="D2659" t="str">
        <f t="shared" si="114"/>
        <v>Texas</v>
      </c>
      <c r="E2659" t="str">
        <f t="shared" si="115"/>
        <v xml:space="preserve">Kimble </v>
      </c>
      <c r="F2659" t="s">
        <v>16331</v>
      </c>
      <c r="G2659" t="s">
        <v>1035</v>
      </c>
      <c r="H2659" t="s">
        <v>16755</v>
      </c>
      <c r="I2659" s="1">
        <v>4607</v>
      </c>
      <c r="J2659" s="1">
        <v>4605</v>
      </c>
      <c r="K2659" s="1">
        <v>4587</v>
      </c>
      <c r="L2659" s="1">
        <v>4597</v>
      </c>
      <c r="M2659" s="1">
        <v>4541</v>
      </c>
      <c r="N2659" s="1">
        <v>4466</v>
      </c>
      <c r="O2659" s="1">
        <v>4439</v>
      </c>
      <c r="P2659" s="1">
        <v>4394</v>
      </c>
      <c r="Q2659" s="1">
        <v>4423</v>
      </c>
      <c r="T2659"/>
    </row>
    <row r="2660" spans="1:20" x14ac:dyDescent="0.15">
      <c r="A2660" t="s">
        <v>13826</v>
      </c>
      <c r="B2660">
        <v>48269</v>
      </c>
      <c r="C2660" t="s">
        <v>13827</v>
      </c>
      <c r="D2660" t="str">
        <f t="shared" si="114"/>
        <v>Texas</v>
      </c>
      <c r="E2660" t="str">
        <f t="shared" si="115"/>
        <v xml:space="preserve">King </v>
      </c>
      <c r="F2660" t="s">
        <v>16332</v>
      </c>
      <c r="G2660" t="s">
        <v>1035</v>
      </c>
      <c r="H2660" s="25" t="s">
        <v>475</v>
      </c>
      <c r="I2660" s="1">
        <v>286</v>
      </c>
      <c r="J2660" s="1">
        <v>286</v>
      </c>
      <c r="K2660" s="1">
        <v>288</v>
      </c>
      <c r="L2660" s="1">
        <v>258</v>
      </c>
      <c r="M2660" s="1">
        <v>272</v>
      </c>
      <c r="N2660" s="1">
        <v>275</v>
      </c>
      <c r="O2660" s="1">
        <v>264</v>
      </c>
      <c r="P2660" s="1">
        <v>285</v>
      </c>
      <c r="Q2660" s="1">
        <v>289</v>
      </c>
      <c r="T2660"/>
    </row>
    <row r="2661" spans="1:20" x14ac:dyDescent="0.15">
      <c r="A2661" t="s">
        <v>13828</v>
      </c>
      <c r="B2661">
        <v>48271</v>
      </c>
      <c r="C2661" t="s">
        <v>13829</v>
      </c>
      <c r="D2661" t="str">
        <f t="shared" si="114"/>
        <v>Texas</v>
      </c>
      <c r="E2661" t="str">
        <f t="shared" si="115"/>
        <v xml:space="preserve">Kinney </v>
      </c>
      <c r="F2661" t="s">
        <v>16333</v>
      </c>
      <c r="G2661" t="s">
        <v>1035</v>
      </c>
      <c r="H2661" t="s">
        <v>16755</v>
      </c>
      <c r="I2661" s="1">
        <v>3598</v>
      </c>
      <c r="J2661" s="1">
        <v>3598</v>
      </c>
      <c r="K2661" s="1">
        <v>3595</v>
      </c>
      <c r="L2661" s="1">
        <v>3603</v>
      </c>
      <c r="M2661" s="1">
        <v>3626</v>
      </c>
      <c r="N2661" s="1">
        <v>3609</v>
      </c>
      <c r="O2661" s="1">
        <v>3510</v>
      </c>
      <c r="P2661" s="1">
        <v>3556</v>
      </c>
      <c r="Q2661" s="1">
        <v>3590</v>
      </c>
      <c r="T2661"/>
    </row>
    <row r="2662" spans="1:20" x14ac:dyDescent="0.15">
      <c r="A2662" t="s">
        <v>13830</v>
      </c>
      <c r="B2662">
        <v>48273</v>
      </c>
      <c r="C2662" t="s">
        <v>13831</v>
      </c>
      <c r="D2662" t="str">
        <f t="shared" si="114"/>
        <v>Texas</v>
      </c>
      <c r="E2662" t="str">
        <f t="shared" si="115"/>
        <v xml:space="preserve">Kleberg </v>
      </c>
      <c r="F2662" t="s">
        <v>16334</v>
      </c>
      <c r="G2662" t="s">
        <v>1035</v>
      </c>
      <c r="H2662" t="s">
        <v>16755</v>
      </c>
      <c r="I2662" s="1">
        <v>32061</v>
      </c>
      <c r="J2662" s="1">
        <v>32061</v>
      </c>
      <c r="K2662" s="1">
        <v>32057</v>
      </c>
      <c r="L2662" s="1">
        <v>32058</v>
      </c>
      <c r="M2662" s="1">
        <v>32114</v>
      </c>
      <c r="N2662" s="1">
        <v>32063</v>
      </c>
      <c r="O2662" s="1">
        <v>31946</v>
      </c>
      <c r="P2662" s="1">
        <v>31570</v>
      </c>
      <c r="Q2662" s="1">
        <v>31690</v>
      </c>
      <c r="T2662"/>
    </row>
    <row r="2663" spans="1:20" x14ac:dyDescent="0.15">
      <c r="A2663" t="s">
        <v>13832</v>
      </c>
      <c r="B2663">
        <v>48275</v>
      </c>
      <c r="C2663" t="s">
        <v>13833</v>
      </c>
      <c r="D2663" t="str">
        <f t="shared" si="114"/>
        <v>Texas</v>
      </c>
      <c r="E2663" t="str">
        <f t="shared" si="115"/>
        <v xml:space="preserve">Knox </v>
      </c>
      <c r="F2663" t="s">
        <v>15307</v>
      </c>
      <c r="G2663" t="s">
        <v>1035</v>
      </c>
      <c r="H2663" s="25" t="s">
        <v>475</v>
      </c>
      <c r="I2663" s="1">
        <v>3719</v>
      </c>
      <c r="J2663" s="1">
        <v>3719</v>
      </c>
      <c r="K2663" s="1">
        <v>3723</v>
      </c>
      <c r="L2663" s="1">
        <v>3740</v>
      </c>
      <c r="M2663" s="1">
        <v>3761</v>
      </c>
      <c r="N2663" s="1">
        <v>3764</v>
      </c>
      <c r="O2663" s="1">
        <v>3851</v>
      </c>
      <c r="P2663" s="1">
        <v>3851</v>
      </c>
      <c r="Q2663" s="1">
        <v>3806</v>
      </c>
      <c r="T2663"/>
    </row>
    <row r="2664" spans="1:20" x14ac:dyDescent="0.15">
      <c r="A2664" t="s">
        <v>13834</v>
      </c>
      <c r="B2664">
        <v>48277</v>
      </c>
      <c r="C2664" t="s">
        <v>13835</v>
      </c>
      <c r="D2664" t="str">
        <f t="shared" si="114"/>
        <v>Texas</v>
      </c>
      <c r="E2664" t="str">
        <f t="shared" si="115"/>
        <v xml:space="preserve">Lamar </v>
      </c>
      <c r="F2664" t="s">
        <v>14866</v>
      </c>
      <c r="G2664" t="s">
        <v>1035</v>
      </c>
      <c r="H2664" s="25" t="s">
        <v>475</v>
      </c>
      <c r="I2664" s="1">
        <v>49793</v>
      </c>
      <c r="J2664" s="1">
        <v>49789</v>
      </c>
      <c r="K2664" s="1">
        <v>49818</v>
      </c>
      <c r="L2664" s="1">
        <v>49945</v>
      </c>
      <c r="M2664" s="1">
        <v>49837</v>
      </c>
      <c r="N2664" s="1">
        <v>49278</v>
      </c>
      <c r="O2664" s="1">
        <v>49586</v>
      </c>
      <c r="P2664" s="1">
        <v>49636</v>
      </c>
      <c r="Q2664" s="1">
        <v>49791</v>
      </c>
      <c r="T2664"/>
    </row>
    <row r="2665" spans="1:20" x14ac:dyDescent="0.15">
      <c r="A2665" t="s">
        <v>13836</v>
      </c>
      <c r="B2665">
        <v>48279</v>
      </c>
      <c r="C2665" t="s">
        <v>13837</v>
      </c>
      <c r="D2665" t="str">
        <f t="shared" si="114"/>
        <v>Texas</v>
      </c>
      <c r="E2665" t="str">
        <f t="shared" si="115"/>
        <v xml:space="preserve">Lamb </v>
      </c>
      <c r="F2665" t="s">
        <v>16335</v>
      </c>
      <c r="G2665" t="s">
        <v>1035</v>
      </c>
      <c r="H2665" s="33" t="s">
        <v>16756</v>
      </c>
      <c r="I2665" s="1">
        <v>13977</v>
      </c>
      <c r="J2665" s="1">
        <v>13977</v>
      </c>
      <c r="K2665" s="1">
        <v>13999</v>
      </c>
      <c r="L2665" s="1">
        <v>14094</v>
      </c>
      <c r="M2665" s="1">
        <v>13917</v>
      </c>
      <c r="N2665" s="1">
        <v>13722</v>
      </c>
      <c r="O2665" s="1">
        <v>13547</v>
      </c>
      <c r="P2665" s="1">
        <v>13342</v>
      </c>
      <c r="Q2665" s="1">
        <v>13275</v>
      </c>
      <c r="T2665"/>
    </row>
    <row r="2666" spans="1:20" x14ac:dyDescent="0.15">
      <c r="A2666" t="s">
        <v>13838</v>
      </c>
      <c r="B2666">
        <v>48281</v>
      </c>
      <c r="C2666" t="s">
        <v>13839</v>
      </c>
      <c r="D2666" t="str">
        <f t="shared" si="114"/>
        <v>Texas</v>
      </c>
      <c r="E2666" t="str">
        <f t="shared" si="115"/>
        <v xml:space="preserve">Lampasas </v>
      </c>
      <c r="F2666" t="s">
        <v>16336</v>
      </c>
      <c r="G2666" t="s">
        <v>1035</v>
      </c>
      <c r="H2666" s="25" t="s">
        <v>475</v>
      </c>
      <c r="I2666" s="1">
        <v>19677</v>
      </c>
      <c r="J2666" s="1">
        <v>19678</v>
      </c>
      <c r="K2666" s="1">
        <v>19756</v>
      </c>
      <c r="L2666" s="1">
        <v>19950</v>
      </c>
      <c r="M2666" s="1">
        <v>20117</v>
      </c>
      <c r="N2666" s="1">
        <v>20197</v>
      </c>
      <c r="O2666" s="1">
        <v>20204</v>
      </c>
      <c r="P2666" s="1">
        <v>20505</v>
      </c>
      <c r="Q2666" s="1">
        <v>20760</v>
      </c>
      <c r="T2666"/>
    </row>
    <row r="2667" spans="1:20" x14ac:dyDescent="0.15">
      <c r="A2667" t="s">
        <v>13840</v>
      </c>
      <c r="B2667">
        <v>48283</v>
      </c>
      <c r="C2667" t="s">
        <v>13841</v>
      </c>
      <c r="D2667" t="str">
        <f t="shared" si="114"/>
        <v>Texas</v>
      </c>
      <c r="E2667" t="str">
        <f t="shared" si="115"/>
        <v xml:space="preserve">La Salle </v>
      </c>
      <c r="F2667" t="s">
        <v>16337</v>
      </c>
      <c r="G2667" t="s">
        <v>1035</v>
      </c>
      <c r="H2667" t="s">
        <v>16755</v>
      </c>
      <c r="I2667" s="1">
        <v>6886</v>
      </c>
      <c r="J2667" s="1">
        <v>6886</v>
      </c>
      <c r="K2667" s="1">
        <v>6901</v>
      </c>
      <c r="L2667" s="1">
        <v>6995</v>
      </c>
      <c r="M2667" s="1">
        <v>7141</v>
      </c>
      <c r="N2667" s="1">
        <v>7429</v>
      </c>
      <c r="O2667" s="1">
        <v>7469</v>
      </c>
      <c r="P2667" s="1">
        <v>7638</v>
      </c>
      <c r="Q2667" s="1">
        <v>7613</v>
      </c>
      <c r="T2667"/>
    </row>
    <row r="2668" spans="1:20" x14ac:dyDescent="0.15">
      <c r="A2668" t="s">
        <v>13842</v>
      </c>
      <c r="B2668">
        <v>48285</v>
      </c>
      <c r="C2668" t="s">
        <v>13843</v>
      </c>
      <c r="D2668" t="str">
        <f t="shared" si="114"/>
        <v>Texas</v>
      </c>
      <c r="E2668" t="str">
        <f t="shared" si="115"/>
        <v xml:space="preserve">Lavaca </v>
      </c>
      <c r="F2668" t="s">
        <v>16338</v>
      </c>
      <c r="G2668" t="s">
        <v>1035</v>
      </c>
      <c r="H2668" t="s">
        <v>16755</v>
      </c>
      <c r="I2668" s="1">
        <v>19263</v>
      </c>
      <c r="J2668" s="1">
        <v>19263</v>
      </c>
      <c r="K2668" s="1">
        <v>19246</v>
      </c>
      <c r="L2668" s="1">
        <v>19216</v>
      </c>
      <c r="M2668" s="1">
        <v>19439</v>
      </c>
      <c r="N2668" s="1">
        <v>19525</v>
      </c>
      <c r="O2668" s="1">
        <v>19676</v>
      </c>
      <c r="P2668" s="1">
        <v>19821</v>
      </c>
      <c r="Q2668" s="1">
        <v>19809</v>
      </c>
      <c r="T2668"/>
    </row>
    <row r="2669" spans="1:20" x14ac:dyDescent="0.15">
      <c r="A2669" t="s">
        <v>13844</v>
      </c>
      <c r="B2669">
        <v>48287</v>
      </c>
      <c r="C2669" t="s">
        <v>13845</v>
      </c>
      <c r="D2669" t="str">
        <f t="shared" si="114"/>
        <v>Texas</v>
      </c>
      <c r="E2669" t="str">
        <f t="shared" si="115"/>
        <v xml:space="preserve">Lee </v>
      </c>
      <c r="F2669" t="s">
        <v>14869</v>
      </c>
      <c r="G2669" t="s">
        <v>1035</v>
      </c>
      <c r="H2669" t="s">
        <v>16755</v>
      </c>
      <c r="I2669" s="1">
        <v>16612</v>
      </c>
      <c r="J2669" s="1">
        <v>16610</v>
      </c>
      <c r="K2669" s="1">
        <v>16604</v>
      </c>
      <c r="L2669" s="1">
        <v>16604</v>
      </c>
      <c r="M2669" s="1">
        <v>16553</v>
      </c>
      <c r="N2669" s="1">
        <v>16587</v>
      </c>
      <c r="O2669" s="1">
        <v>16672</v>
      </c>
      <c r="P2669" s="1">
        <v>16902</v>
      </c>
      <c r="Q2669" s="1">
        <v>17055</v>
      </c>
      <c r="T2669"/>
    </row>
    <row r="2670" spans="1:20" x14ac:dyDescent="0.15">
      <c r="A2670" t="s">
        <v>13846</v>
      </c>
      <c r="B2670">
        <v>48289</v>
      </c>
      <c r="C2670" t="s">
        <v>13847</v>
      </c>
      <c r="D2670" t="str">
        <f t="shared" si="114"/>
        <v>Texas</v>
      </c>
      <c r="E2670" t="str">
        <f t="shared" si="115"/>
        <v xml:space="preserve">Leon </v>
      </c>
      <c r="F2670" t="s">
        <v>15114</v>
      </c>
      <c r="G2670" t="s">
        <v>1035</v>
      </c>
      <c r="H2670" s="25" t="s">
        <v>475</v>
      </c>
      <c r="I2670" s="1">
        <v>16801</v>
      </c>
      <c r="J2670" s="1">
        <v>16801</v>
      </c>
      <c r="K2670" s="1">
        <v>16744</v>
      </c>
      <c r="L2670" s="1">
        <v>16838</v>
      </c>
      <c r="M2670" s="1">
        <v>16748</v>
      </c>
      <c r="N2670" s="1">
        <v>16668</v>
      </c>
      <c r="O2670" s="1">
        <v>16793</v>
      </c>
      <c r="P2670" s="1">
        <v>17102</v>
      </c>
      <c r="Q2670" s="1">
        <v>17299</v>
      </c>
      <c r="T2670"/>
    </row>
    <row r="2671" spans="1:20" x14ac:dyDescent="0.15">
      <c r="A2671" t="s">
        <v>13848</v>
      </c>
      <c r="B2671">
        <v>48291</v>
      </c>
      <c r="C2671" t="s">
        <v>13849</v>
      </c>
      <c r="D2671" t="str">
        <f t="shared" si="114"/>
        <v>Texas</v>
      </c>
      <c r="E2671" t="str">
        <f t="shared" si="115"/>
        <v xml:space="preserve">Liberty </v>
      </c>
      <c r="F2671" t="s">
        <v>15116</v>
      </c>
      <c r="G2671" t="s">
        <v>1035</v>
      </c>
      <c r="H2671" s="28" t="s">
        <v>16754</v>
      </c>
      <c r="I2671" s="1">
        <v>75643</v>
      </c>
      <c r="J2671" s="1">
        <v>75641</v>
      </c>
      <c r="K2671" s="1">
        <v>75839</v>
      </c>
      <c r="L2671" s="1">
        <v>76057</v>
      </c>
      <c r="M2671" s="1">
        <v>76425</v>
      </c>
      <c r="N2671" s="1">
        <v>76973</v>
      </c>
      <c r="O2671" s="1">
        <v>78192</v>
      </c>
      <c r="P2671" s="1">
        <v>79696</v>
      </c>
      <c r="Q2671" s="1">
        <v>81704</v>
      </c>
      <c r="T2671"/>
    </row>
    <row r="2672" spans="1:20" x14ac:dyDescent="0.15">
      <c r="A2672" t="s">
        <v>13850</v>
      </c>
      <c r="B2672">
        <v>48293</v>
      </c>
      <c r="C2672" t="s">
        <v>13851</v>
      </c>
      <c r="D2672" t="str">
        <f t="shared" si="114"/>
        <v>Texas</v>
      </c>
      <c r="E2672" t="str">
        <f t="shared" si="115"/>
        <v xml:space="preserve">Limestone </v>
      </c>
      <c r="F2672" t="s">
        <v>14870</v>
      </c>
      <c r="G2672" t="s">
        <v>1035</v>
      </c>
      <c r="H2672" s="25" t="s">
        <v>475</v>
      </c>
      <c r="I2672" s="1">
        <v>23384</v>
      </c>
      <c r="J2672" s="1">
        <v>23386</v>
      </c>
      <c r="K2672" s="1">
        <v>23465</v>
      </c>
      <c r="L2672" s="1">
        <v>23557</v>
      </c>
      <c r="M2672" s="1">
        <v>23639</v>
      </c>
      <c r="N2672" s="1">
        <v>23362</v>
      </c>
      <c r="O2672" s="1">
        <v>23457</v>
      </c>
      <c r="P2672" s="1">
        <v>23421</v>
      </c>
      <c r="Q2672" s="1">
        <v>23468</v>
      </c>
      <c r="T2672"/>
    </row>
    <row r="2673" spans="1:20" x14ac:dyDescent="0.15">
      <c r="A2673" t="s">
        <v>13852</v>
      </c>
      <c r="B2673">
        <v>48295</v>
      </c>
      <c r="C2673" t="s">
        <v>13853</v>
      </c>
      <c r="D2673" t="str">
        <f t="shared" si="114"/>
        <v>Texas</v>
      </c>
      <c r="E2673" t="str">
        <f t="shared" si="115"/>
        <v xml:space="preserve">Lipscomb </v>
      </c>
      <c r="F2673" t="s">
        <v>16339</v>
      </c>
      <c r="G2673" t="s">
        <v>1035</v>
      </c>
      <c r="H2673" s="33" t="s">
        <v>16756</v>
      </c>
      <c r="I2673" s="1">
        <v>3302</v>
      </c>
      <c r="J2673" s="1">
        <v>3302</v>
      </c>
      <c r="K2673" s="1">
        <v>3284</v>
      </c>
      <c r="L2673" s="1">
        <v>3345</v>
      </c>
      <c r="M2673" s="1">
        <v>3457</v>
      </c>
      <c r="N2673" s="1">
        <v>3484</v>
      </c>
      <c r="O2673" s="1">
        <v>3555</v>
      </c>
      <c r="P2673" s="1">
        <v>3553</v>
      </c>
      <c r="Q2673" s="1">
        <v>3487</v>
      </c>
      <c r="T2673"/>
    </row>
    <row r="2674" spans="1:20" x14ac:dyDescent="0.15">
      <c r="A2674" t="s">
        <v>13854</v>
      </c>
      <c r="B2674">
        <v>48297</v>
      </c>
      <c r="C2674" t="s">
        <v>13855</v>
      </c>
      <c r="D2674" t="str">
        <f t="shared" si="114"/>
        <v>Texas</v>
      </c>
      <c r="E2674" t="str">
        <f t="shared" si="115"/>
        <v xml:space="preserve">Live Oak </v>
      </c>
      <c r="F2674" t="s">
        <v>16340</v>
      </c>
      <c r="G2674" t="s">
        <v>1035</v>
      </c>
      <c r="H2674" t="s">
        <v>16755</v>
      </c>
      <c r="I2674" s="1">
        <v>11531</v>
      </c>
      <c r="J2674" s="1">
        <v>11528</v>
      </c>
      <c r="K2674" s="1">
        <v>11547</v>
      </c>
      <c r="L2674" s="1">
        <v>11532</v>
      </c>
      <c r="M2674" s="1">
        <v>11683</v>
      </c>
      <c r="N2674" s="1">
        <v>11849</v>
      </c>
      <c r="O2674" s="1">
        <v>12075</v>
      </c>
      <c r="P2674" s="1">
        <v>12219</v>
      </c>
      <c r="Q2674" s="1">
        <v>12056</v>
      </c>
      <c r="T2674"/>
    </row>
    <row r="2675" spans="1:20" x14ac:dyDescent="0.15">
      <c r="A2675" t="s">
        <v>13856</v>
      </c>
      <c r="B2675">
        <v>48299</v>
      </c>
      <c r="C2675" t="s">
        <v>13857</v>
      </c>
      <c r="D2675" t="str">
        <f t="shared" si="114"/>
        <v>Texas</v>
      </c>
      <c r="E2675" t="str">
        <f t="shared" si="115"/>
        <v xml:space="preserve">Llano </v>
      </c>
      <c r="F2675" t="s">
        <v>16341</v>
      </c>
      <c r="G2675" t="s">
        <v>1035</v>
      </c>
      <c r="H2675" t="s">
        <v>16755</v>
      </c>
      <c r="I2675" s="1">
        <v>19301</v>
      </c>
      <c r="J2675" s="1">
        <v>19301</v>
      </c>
      <c r="K2675" s="1">
        <v>19342</v>
      </c>
      <c r="L2675" s="1">
        <v>18948</v>
      </c>
      <c r="M2675" s="1">
        <v>19102</v>
      </c>
      <c r="N2675" s="1">
        <v>19359</v>
      </c>
      <c r="O2675" s="1">
        <v>19457</v>
      </c>
      <c r="P2675" s="1">
        <v>19838</v>
      </c>
      <c r="Q2675" s="1">
        <v>20362</v>
      </c>
      <c r="T2675"/>
    </row>
    <row r="2676" spans="1:20" x14ac:dyDescent="0.15">
      <c r="A2676" t="s">
        <v>13858</v>
      </c>
      <c r="B2676">
        <v>48301</v>
      </c>
      <c r="C2676" t="s">
        <v>13859</v>
      </c>
      <c r="D2676" t="str">
        <f t="shared" si="114"/>
        <v>Texas</v>
      </c>
      <c r="E2676" t="str">
        <f t="shared" si="115"/>
        <v xml:space="preserve">Loving </v>
      </c>
      <c r="F2676" t="s">
        <v>16342</v>
      </c>
      <c r="G2676" t="s">
        <v>1035</v>
      </c>
      <c r="H2676" t="s">
        <v>16755</v>
      </c>
      <c r="I2676" s="1">
        <v>82</v>
      </c>
      <c r="J2676" s="1">
        <v>82</v>
      </c>
      <c r="K2676" s="1">
        <v>83</v>
      </c>
      <c r="L2676" s="1">
        <v>95</v>
      </c>
      <c r="M2676" s="1">
        <v>81</v>
      </c>
      <c r="N2676" s="1">
        <v>103</v>
      </c>
      <c r="O2676" s="1">
        <v>87</v>
      </c>
      <c r="P2676" s="1">
        <v>115</v>
      </c>
      <c r="Q2676" s="1">
        <v>113</v>
      </c>
      <c r="T2676"/>
    </row>
    <row r="2677" spans="1:20" x14ac:dyDescent="0.15">
      <c r="A2677" t="s">
        <v>13860</v>
      </c>
      <c r="B2677">
        <v>48303</v>
      </c>
      <c r="C2677" t="s">
        <v>13861</v>
      </c>
      <c r="D2677" t="str">
        <f t="shared" si="114"/>
        <v>Texas</v>
      </c>
      <c r="E2677" t="str">
        <f t="shared" si="115"/>
        <v xml:space="preserve">Lubbock </v>
      </c>
      <c r="F2677" t="s">
        <v>16343</v>
      </c>
      <c r="G2677" t="s">
        <v>1035</v>
      </c>
      <c r="H2677" s="25" t="s">
        <v>475</v>
      </c>
      <c r="I2677" s="1">
        <v>278831</v>
      </c>
      <c r="J2677" s="1">
        <v>278897</v>
      </c>
      <c r="K2677" s="1">
        <v>280315</v>
      </c>
      <c r="L2677" s="1">
        <v>283470</v>
      </c>
      <c r="M2677" s="1">
        <v>286241</v>
      </c>
      <c r="N2677" s="1">
        <v>289972</v>
      </c>
      <c r="O2677" s="1">
        <v>295051</v>
      </c>
      <c r="P2677" s="1">
        <v>299008</v>
      </c>
      <c r="Q2677" s="1">
        <v>303137</v>
      </c>
      <c r="T2677"/>
    </row>
    <row r="2678" spans="1:20" x14ac:dyDescent="0.15">
      <c r="A2678" t="s">
        <v>13862</v>
      </c>
      <c r="B2678">
        <v>48305</v>
      </c>
      <c r="C2678" t="s">
        <v>13863</v>
      </c>
      <c r="D2678" t="str">
        <f t="shared" si="114"/>
        <v>Texas</v>
      </c>
      <c r="E2678" t="str">
        <f t="shared" si="115"/>
        <v xml:space="preserve">Lynn </v>
      </c>
      <c r="F2678" t="s">
        <v>16344</v>
      </c>
      <c r="G2678" t="s">
        <v>1035</v>
      </c>
      <c r="H2678" s="25" t="s">
        <v>475</v>
      </c>
      <c r="I2678" s="1">
        <v>5915</v>
      </c>
      <c r="J2678" s="1">
        <v>5915</v>
      </c>
      <c r="K2678" s="1">
        <v>5903</v>
      </c>
      <c r="L2678" s="1">
        <v>5881</v>
      </c>
      <c r="M2678" s="1">
        <v>5773</v>
      </c>
      <c r="N2678" s="1">
        <v>5694</v>
      </c>
      <c r="O2678" s="1">
        <v>5743</v>
      </c>
      <c r="P2678" s="1">
        <v>5695</v>
      </c>
      <c r="Q2678" s="1">
        <v>5711</v>
      </c>
      <c r="T2678"/>
    </row>
    <row r="2679" spans="1:20" x14ac:dyDescent="0.15">
      <c r="A2679" t="s">
        <v>13864</v>
      </c>
      <c r="B2679">
        <v>48307</v>
      </c>
      <c r="C2679" t="s">
        <v>13865</v>
      </c>
      <c r="D2679" t="str">
        <f t="shared" si="114"/>
        <v>Texas</v>
      </c>
      <c r="E2679" t="str">
        <f t="shared" si="115"/>
        <v xml:space="preserve">McCulloch </v>
      </c>
      <c r="F2679" t="s">
        <v>16345</v>
      </c>
      <c r="G2679" t="s">
        <v>1035</v>
      </c>
      <c r="H2679" t="s">
        <v>16755</v>
      </c>
      <c r="I2679" s="1">
        <v>8283</v>
      </c>
      <c r="J2679" s="1">
        <v>8283</v>
      </c>
      <c r="K2679" s="1">
        <v>8228</v>
      </c>
      <c r="L2679" s="1">
        <v>8276</v>
      </c>
      <c r="M2679" s="1">
        <v>8273</v>
      </c>
      <c r="N2679" s="1">
        <v>8271</v>
      </c>
      <c r="O2679" s="1">
        <v>8177</v>
      </c>
      <c r="P2679" s="1">
        <v>8315</v>
      </c>
      <c r="Q2679" s="1">
        <v>8172</v>
      </c>
      <c r="T2679"/>
    </row>
    <row r="2680" spans="1:20" x14ac:dyDescent="0.15">
      <c r="A2680" t="s">
        <v>13866</v>
      </c>
      <c r="B2680">
        <v>48309</v>
      </c>
      <c r="C2680" t="s">
        <v>13867</v>
      </c>
      <c r="D2680" t="str">
        <f t="shared" si="114"/>
        <v>Texas</v>
      </c>
      <c r="E2680" t="str">
        <f t="shared" si="115"/>
        <v xml:space="preserve">McLennan </v>
      </c>
      <c r="F2680" t="s">
        <v>16346</v>
      </c>
      <c r="G2680" t="s">
        <v>1035</v>
      </c>
      <c r="H2680" s="25" t="s">
        <v>475</v>
      </c>
      <c r="I2680" s="1">
        <v>234906</v>
      </c>
      <c r="J2680" s="1">
        <v>234906</v>
      </c>
      <c r="K2680" s="1">
        <v>235941</v>
      </c>
      <c r="L2680" s="1">
        <v>237784</v>
      </c>
      <c r="M2680" s="1">
        <v>239385</v>
      </c>
      <c r="N2680" s="1">
        <v>241432</v>
      </c>
      <c r="O2680" s="1">
        <v>243014</v>
      </c>
      <c r="P2680" s="1">
        <v>245203</v>
      </c>
      <c r="Q2680" s="1">
        <v>247934</v>
      </c>
      <c r="T2680"/>
    </row>
    <row r="2681" spans="1:20" x14ac:dyDescent="0.15">
      <c r="A2681" t="s">
        <v>13868</v>
      </c>
      <c r="B2681">
        <v>48311</v>
      </c>
      <c r="C2681" t="s">
        <v>13869</v>
      </c>
      <c r="D2681" t="str">
        <f t="shared" si="114"/>
        <v>Texas</v>
      </c>
      <c r="E2681" t="str">
        <f t="shared" si="115"/>
        <v xml:space="preserve">McMullen </v>
      </c>
      <c r="F2681" t="s">
        <v>16347</v>
      </c>
      <c r="G2681" t="s">
        <v>1035</v>
      </c>
      <c r="H2681" t="s">
        <v>16755</v>
      </c>
      <c r="I2681" s="1">
        <v>707</v>
      </c>
      <c r="J2681" s="1">
        <v>707</v>
      </c>
      <c r="K2681" s="1">
        <v>713</v>
      </c>
      <c r="L2681" s="1">
        <v>702</v>
      </c>
      <c r="M2681" s="1">
        <v>735</v>
      </c>
      <c r="N2681" s="1">
        <v>763</v>
      </c>
      <c r="O2681" s="1">
        <v>799</v>
      </c>
      <c r="P2681" s="1">
        <v>825</v>
      </c>
      <c r="Q2681" s="1">
        <v>804</v>
      </c>
      <c r="T2681"/>
    </row>
    <row r="2682" spans="1:20" x14ac:dyDescent="0.15">
      <c r="A2682" t="s">
        <v>13870</v>
      </c>
      <c r="B2682">
        <v>48313</v>
      </c>
      <c r="C2682" t="s">
        <v>13871</v>
      </c>
      <c r="D2682" t="str">
        <f t="shared" si="114"/>
        <v>Texas</v>
      </c>
      <c r="E2682" t="str">
        <f t="shared" si="115"/>
        <v xml:space="preserve">Madison </v>
      </c>
      <c r="F2682" t="s">
        <v>14873</v>
      </c>
      <c r="G2682" t="s">
        <v>1035</v>
      </c>
      <c r="H2682" t="s">
        <v>475</v>
      </c>
      <c r="I2682" s="1">
        <v>13664</v>
      </c>
      <c r="J2682" s="1">
        <v>13667</v>
      </c>
      <c r="K2682" s="1">
        <v>13743</v>
      </c>
      <c r="L2682" s="1">
        <v>13735</v>
      </c>
      <c r="M2682" s="1">
        <v>13715</v>
      </c>
      <c r="N2682" s="1">
        <v>13786</v>
      </c>
      <c r="O2682" s="1">
        <v>13809</v>
      </c>
      <c r="P2682" s="1">
        <v>13916</v>
      </c>
      <c r="Q2682" s="1">
        <v>13987</v>
      </c>
      <c r="T2682"/>
    </row>
    <row r="2683" spans="1:20" x14ac:dyDescent="0.15">
      <c r="A2683" t="s">
        <v>13872</v>
      </c>
      <c r="B2683">
        <v>48315</v>
      </c>
      <c r="C2683" t="s">
        <v>13873</v>
      </c>
      <c r="D2683" t="str">
        <f t="shared" si="114"/>
        <v>Texas</v>
      </c>
      <c r="E2683" t="str">
        <f t="shared" si="115"/>
        <v xml:space="preserve">Marion </v>
      </c>
      <c r="F2683" t="s">
        <v>14875</v>
      </c>
      <c r="G2683" t="s">
        <v>1035</v>
      </c>
      <c r="H2683" s="25" t="s">
        <v>213</v>
      </c>
      <c r="I2683" s="1">
        <v>10546</v>
      </c>
      <c r="J2683" s="1">
        <v>10536</v>
      </c>
      <c r="K2683" s="1">
        <v>10498</v>
      </c>
      <c r="L2683" s="1">
        <v>10440</v>
      </c>
      <c r="M2683" s="1">
        <v>10317</v>
      </c>
      <c r="N2683" s="1">
        <v>10234</v>
      </c>
      <c r="O2683" s="1">
        <v>10114</v>
      </c>
      <c r="P2683" s="1">
        <v>10142</v>
      </c>
      <c r="Q2683" s="1">
        <v>10147</v>
      </c>
      <c r="T2683"/>
    </row>
    <row r="2684" spans="1:20" x14ac:dyDescent="0.15">
      <c r="A2684" t="s">
        <v>13874</v>
      </c>
      <c r="B2684">
        <v>48317</v>
      </c>
      <c r="C2684" t="s">
        <v>13875</v>
      </c>
      <c r="D2684" t="str">
        <f t="shared" si="114"/>
        <v>Texas</v>
      </c>
      <c r="E2684" t="str">
        <f t="shared" si="115"/>
        <v xml:space="preserve">Martin </v>
      </c>
      <c r="F2684" t="s">
        <v>15118</v>
      </c>
      <c r="G2684" t="s">
        <v>1035</v>
      </c>
      <c r="H2684" s="25" t="s">
        <v>475</v>
      </c>
      <c r="I2684" s="1">
        <v>4799</v>
      </c>
      <c r="J2684" s="1">
        <v>4799</v>
      </c>
      <c r="K2684" s="1">
        <v>4815</v>
      </c>
      <c r="L2684" s="1">
        <v>4912</v>
      </c>
      <c r="M2684" s="1">
        <v>5004</v>
      </c>
      <c r="N2684" s="1">
        <v>5298</v>
      </c>
      <c r="O2684" s="1">
        <v>5505</v>
      </c>
      <c r="P2684" s="1">
        <v>5723</v>
      </c>
      <c r="Q2684" s="1">
        <v>5723</v>
      </c>
      <c r="T2684"/>
    </row>
    <row r="2685" spans="1:20" x14ac:dyDescent="0.15">
      <c r="A2685" t="s">
        <v>13876</v>
      </c>
      <c r="B2685">
        <v>48319</v>
      </c>
      <c r="C2685" t="s">
        <v>13877</v>
      </c>
      <c r="D2685" t="str">
        <f t="shared" si="114"/>
        <v>Texas</v>
      </c>
      <c r="E2685" t="str">
        <f t="shared" si="115"/>
        <v xml:space="preserve">Mason </v>
      </c>
      <c r="F2685" t="s">
        <v>15314</v>
      </c>
      <c r="G2685" t="s">
        <v>1035</v>
      </c>
      <c r="H2685" t="s">
        <v>16755</v>
      </c>
      <c r="I2685" s="1">
        <v>4012</v>
      </c>
      <c r="J2685" s="1">
        <v>4012</v>
      </c>
      <c r="K2685" s="1">
        <v>4016</v>
      </c>
      <c r="L2685" s="1">
        <v>4027</v>
      </c>
      <c r="M2685" s="1">
        <v>4042</v>
      </c>
      <c r="N2685" s="1">
        <v>4091</v>
      </c>
      <c r="O2685" s="1">
        <v>4062</v>
      </c>
      <c r="P2685" s="1">
        <v>4015</v>
      </c>
      <c r="Q2685" s="1">
        <v>4111</v>
      </c>
      <c r="T2685"/>
    </row>
    <row r="2686" spans="1:20" x14ac:dyDescent="0.15">
      <c r="A2686" t="s">
        <v>13878</v>
      </c>
      <c r="B2686">
        <v>48321</v>
      </c>
      <c r="C2686" t="s">
        <v>13879</v>
      </c>
      <c r="D2686" t="str">
        <f t="shared" si="114"/>
        <v>Texas</v>
      </c>
      <c r="E2686" t="str">
        <f t="shared" si="115"/>
        <v xml:space="preserve">Matagorda </v>
      </c>
      <c r="F2686" t="s">
        <v>16348</v>
      </c>
      <c r="G2686" t="s">
        <v>1035</v>
      </c>
      <c r="H2686" t="s">
        <v>16755</v>
      </c>
      <c r="I2686" s="1">
        <v>36702</v>
      </c>
      <c r="J2686" s="1">
        <v>36702</v>
      </c>
      <c r="K2686" s="1">
        <v>36704</v>
      </c>
      <c r="L2686" s="1">
        <v>36701</v>
      </c>
      <c r="M2686" s="1">
        <v>36560</v>
      </c>
      <c r="N2686" s="1">
        <v>36513</v>
      </c>
      <c r="O2686" s="1">
        <v>36497</v>
      </c>
      <c r="P2686" s="1">
        <v>36840</v>
      </c>
      <c r="Q2686" s="1">
        <v>37187</v>
      </c>
      <c r="T2686"/>
    </row>
    <row r="2687" spans="1:20" x14ac:dyDescent="0.15">
      <c r="A2687" t="s">
        <v>13880</v>
      </c>
      <c r="B2687">
        <v>48323</v>
      </c>
      <c r="C2687" t="s">
        <v>13881</v>
      </c>
      <c r="D2687" t="str">
        <f t="shared" si="114"/>
        <v>Texas</v>
      </c>
      <c r="E2687" t="str">
        <f t="shared" si="115"/>
        <v xml:space="preserve">Maverick </v>
      </c>
      <c r="F2687" t="s">
        <v>16349</v>
      </c>
      <c r="G2687" t="s">
        <v>1035</v>
      </c>
      <c r="H2687" t="s">
        <v>16755</v>
      </c>
      <c r="I2687" s="1">
        <v>54258</v>
      </c>
      <c r="J2687" s="1">
        <v>54258</v>
      </c>
      <c r="K2687" s="1">
        <v>54489</v>
      </c>
      <c r="L2687" s="1">
        <v>55274</v>
      </c>
      <c r="M2687" s="1">
        <v>55696</v>
      </c>
      <c r="N2687" s="1">
        <v>56415</v>
      </c>
      <c r="O2687" s="1">
        <v>56915</v>
      </c>
      <c r="P2687" s="1">
        <v>57440</v>
      </c>
      <c r="Q2687" s="1">
        <v>57685</v>
      </c>
      <c r="T2687"/>
    </row>
    <row r="2688" spans="1:20" x14ac:dyDescent="0.15">
      <c r="A2688" t="s">
        <v>13882</v>
      </c>
      <c r="B2688">
        <v>48325</v>
      </c>
      <c r="C2688" t="s">
        <v>13883</v>
      </c>
      <c r="D2688" t="str">
        <f t="shared" si="114"/>
        <v>Texas</v>
      </c>
      <c r="E2688" t="str">
        <f t="shared" si="115"/>
        <v xml:space="preserve">Medina </v>
      </c>
      <c r="F2688" t="s">
        <v>16050</v>
      </c>
      <c r="G2688" t="s">
        <v>1035</v>
      </c>
      <c r="H2688" t="s">
        <v>16755</v>
      </c>
      <c r="I2688" s="1">
        <v>46006</v>
      </c>
      <c r="J2688" s="1">
        <v>46006</v>
      </c>
      <c r="K2688" s="1">
        <v>46129</v>
      </c>
      <c r="L2688" s="1">
        <v>46519</v>
      </c>
      <c r="M2688" s="1">
        <v>46811</v>
      </c>
      <c r="N2688" s="1">
        <v>47271</v>
      </c>
      <c r="O2688" s="1">
        <v>47848</v>
      </c>
      <c r="P2688" s="1">
        <v>48385</v>
      </c>
      <c r="Q2688" s="1">
        <v>49283</v>
      </c>
      <c r="T2688"/>
    </row>
    <row r="2689" spans="1:20" x14ac:dyDescent="0.15">
      <c r="A2689" t="s">
        <v>13884</v>
      </c>
      <c r="B2689">
        <v>48327</v>
      </c>
      <c r="C2689" t="s">
        <v>13885</v>
      </c>
      <c r="D2689" t="str">
        <f t="shared" si="114"/>
        <v>Texas</v>
      </c>
      <c r="E2689" t="str">
        <f t="shared" si="115"/>
        <v xml:space="preserve">Menard </v>
      </c>
      <c r="F2689" t="s">
        <v>15316</v>
      </c>
      <c r="G2689" t="s">
        <v>1035</v>
      </c>
      <c r="H2689" t="s">
        <v>16755</v>
      </c>
      <c r="I2689" s="1">
        <v>2242</v>
      </c>
      <c r="J2689" s="1">
        <v>2242</v>
      </c>
      <c r="K2689" s="1">
        <v>2236</v>
      </c>
      <c r="L2689" s="1">
        <v>2223</v>
      </c>
      <c r="M2689" s="1">
        <v>2227</v>
      </c>
      <c r="N2689" s="1">
        <v>2152</v>
      </c>
      <c r="O2689" s="1">
        <v>2154</v>
      </c>
      <c r="P2689" s="1">
        <v>2159</v>
      </c>
      <c r="Q2689" s="1">
        <v>2123</v>
      </c>
      <c r="T2689"/>
    </row>
    <row r="2690" spans="1:20" x14ac:dyDescent="0.15">
      <c r="A2690" t="s">
        <v>13886</v>
      </c>
      <c r="B2690">
        <v>48329</v>
      </c>
      <c r="C2690" t="s">
        <v>13887</v>
      </c>
      <c r="D2690" t="str">
        <f t="shared" si="114"/>
        <v>Texas</v>
      </c>
      <c r="E2690" t="str">
        <f t="shared" si="115"/>
        <v xml:space="preserve">Midland </v>
      </c>
      <c r="F2690" t="s">
        <v>15620</v>
      </c>
      <c r="G2690" t="s">
        <v>1035</v>
      </c>
      <c r="H2690" s="25" t="s">
        <v>475</v>
      </c>
      <c r="I2690" s="1">
        <v>136872</v>
      </c>
      <c r="J2690" s="1">
        <v>136872</v>
      </c>
      <c r="K2690" s="1">
        <v>136976</v>
      </c>
      <c r="L2690" s="1">
        <v>140061</v>
      </c>
      <c r="M2690" s="1">
        <v>147139</v>
      </c>
      <c r="N2690" s="1">
        <v>152052</v>
      </c>
      <c r="O2690" s="1">
        <v>156059</v>
      </c>
      <c r="P2690" s="1">
        <v>161272</v>
      </c>
      <c r="Q2690" s="1">
        <v>162565</v>
      </c>
      <c r="T2690"/>
    </row>
    <row r="2691" spans="1:20" x14ac:dyDescent="0.15">
      <c r="A2691" t="s">
        <v>13888</v>
      </c>
      <c r="B2691">
        <v>48331</v>
      </c>
      <c r="C2691" t="s">
        <v>13889</v>
      </c>
      <c r="D2691" t="str">
        <f t="shared" si="114"/>
        <v>Texas</v>
      </c>
      <c r="E2691" t="str">
        <f t="shared" si="115"/>
        <v xml:space="preserve">Milam </v>
      </c>
      <c r="F2691" t="s">
        <v>16350</v>
      </c>
      <c r="G2691" t="s">
        <v>1035</v>
      </c>
      <c r="H2691" s="25" t="s">
        <v>475</v>
      </c>
      <c r="I2691" s="1">
        <v>24757</v>
      </c>
      <c r="J2691" s="1">
        <v>24753</v>
      </c>
      <c r="K2691" s="1">
        <v>24687</v>
      </c>
      <c r="L2691" s="1">
        <v>24628</v>
      </c>
      <c r="M2691" s="1">
        <v>24138</v>
      </c>
      <c r="N2691" s="1">
        <v>24156</v>
      </c>
      <c r="O2691" s="1">
        <v>24210</v>
      </c>
      <c r="P2691" s="1">
        <v>24484</v>
      </c>
      <c r="Q2691" s="1">
        <v>24871</v>
      </c>
      <c r="T2691"/>
    </row>
    <row r="2692" spans="1:20" x14ac:dyDescent="0.15">
      <c r="A2692" t="s">
        <v>13890</v>
      </c>
      <c r="B2692">
        <v>48333</v>
      </c>
      <c r="C2692" t="s">
        <v>13891</v>
      </c>
      <c r="D2692" t="str">
        <f t="shared" ref="D2692:D2755" si="116">MID(C2692,FIND(",",C2692)+2,9999)</f>
        <v>Texas</v>
      </c>
      <c r="E2692" t="str">
        <f t="shared" ref="E2692:E2755" si="117">MID(MID(C2692,1,FIND(D2692,C2692)-3),1,FIND(" County",MID(C2692,1,FIND(D2692,C2692)-3)))</f>
        <v xml:space="preserve">Mills </v>
      </c>
      <c r="F2692" t="s">
        <v>15402</v>
      </c>
      <c r="G2692" t="s">
        <v>1035</v>
      </c>
      <c r="H2692" s="25" t="s">
        <v>475</v>
      </c>
      <c r="I2692" s="1">
        <v>4936</v>
      </c>
      <c r="J2692" s="1">
        <v>4936</v>
      </c>
      <c r="K2692" s="1">
        <v>4951</v>
      </c>
      <c r="L2692" s="1">
        <v>4870</v>
      </c>
      <c r="M2692" s="1">
        <v>4830</v>
      </c>
      <c r="N2692" s="1">
        <v>4874</v>
      </c>
      <c r="O2692" s="1">
        <v>4859</v>
      </c>
      <c r="P2692" s="1">
        <v>4883</v>
      </c>
      <c r="Q2692" s="1">
        <v>4907</v>
      </c>
      <c r="T2692"/>
    </row>
    <row r="2693" spans="1:20" x14ac:dyDescent="0.15">
      <c r="A2693" t="s">
        <v>13892</v>
      </c>
      <c r="B2693">
        <v>48335</v>
      </c>
      <c r="C2693" t="s">
        <v>13893</v>
      </c>
      <c r="D2693" t="str">
        <f t="shared" si="116"/>
        <v>Texas</v>
      </c>
      <c r="E2693" t="str">
        <f t="shared" si="117"/>
        <v xml:space="preserve">Mitchell </v>
      </c>
      <c r="F2693" t="s">
        <v>15206</v>
      </c>
      <c r="G2693" t="s">
        <v>1035</v>
      </c>
      <c r="H2693" s="25" t="s">
        <v>475</v>
      </c>
      <c r="I2693" s="1">
        <v>9403</v>
      </c>
      <c r="J2693" s="1">
        <v>9403</v>
      </c>
      <c r="K2693" s="1">
        <v>9415</v>
      </c>
      <c r="L2693" s="1">
        <v>9395</v>
      </c>
      <c r="M2693" s="1">
        <v>9320</v>
      </c>
      <c r="N2693" s="1">
        <v>9001</v>
      </c>
      <c r="O2693" s="1">
        <v>9073</v>
      </c>
      <c r="P2693" s="1">
        <v>8860</v>
      </c>
      <c r="Q2693" s="1">
        <v>8720</v>
      </c>
      <c r="T2693"/>
    </row>
    <row r="2694" spans="1:20" x14ac:dyDescent="0.15">
      <c r="A2694" t="s">
        <v>13894</v>
      </c>
      <c r="B2694">
        <v>48337</v>
      </c>
      <c r="C2694" t="s">
        <v>13895</v>
      </c>
      <c r="D2694" t="str">
        <f t="shared" si="116"/>
        <v>Texas</v>
      </c>
      <c r="E2694" t="str">
        <f t="shared" si="117"/>
        <v xml:space="preserve">Montague </v>
      </c>
      <c r="F2694" t="s">
        <v>16351</v>
      </c>
      <c r="G2694" t="s">
        <v>1035</v>
      </c>
      <c r="H2694" s="25" t="s">
        <v>475</v>
      </c>
      <c r="I2694" s="1">
        <v>19719</v>
      </c>
      <c r="J2694" s="1">
        <v>19720</v>
      </c>
      <c r="K2694" s="1">
        <v>19713</v>
      </c>
      <c r="L2694" s="1">
        <v>19742</v>
      </c>
      <c r="M2694" s="1">
        <v>19470</v>
      </c>
      <c r="N2694" s="1">
        <v>19383</v>
      </c>
      <c r="O2694" s="1">
        <v>19386</v>
      </c>
      <c r="P2694" s="1">
        <v>19269</v>
      </c>
      <c r="Q2694" s="1">
        <v>19414</v>
      </c>
      <c r="T2694"/>
    </row>
    <row r="2695" spans="1:20" x14ac:dyDescent="0.15">
      <c r="A2695" t="s">
        <v>13896</v>
      </c>
      <c r="B2695">
        <v>48339</v>
      </c>
      <c r="C2695" t="s">
        <v>13897</v>
      </c>
      <c r="D2695" t="str">
        <f t="shared" si="116"/>
        <v>Texas</v>
      </c>
      <c r="E2695" t="str">
        <f t="shared" si="117"/>
        <v xml:space="preserve">Montgomery </v>
      </c>
      <c r="F2695" t="s">
        <v>14879</v>
      </c>
      <c r="G2695" t="s">
        <v>1035</v>
      </c>
      <c r="H2695" s="19" t="s">
        <v>475</v>
      </c>
      <c r="I2695" s="1">
        <v>455746</v>
      </c>
      <c r="J2695" s="1">
        <v>455750</v>
      </c>
      <c r="K2695" s="1">
        <v>459319</v>
      </c>
      <c r="L2695" s="1">
        <v>471591</v>
      </c>
      <c r="M2695" s="1">
        <v>484674</v>
      </c>
      <c r="N2695" s="1">
        <v>498951</v>
      </c>
      <c r="O2695" s="1">
        <v>517985</v>
      </c>
      <c r="P2695" s="1">
        <v>536434</v>
      </c>
      <c r="Q2695" s="1">
        <v>556203</v>
      </c>
      <c r="T2695"/>
    </row>
    <row r="2696" spans="1:20" x14ac:dyDescent="0.15">
      <c r="A2696" t="s">
        <v>13898</v>
      </c>
      <c r="B2696">
        <v>48341</v>
      </c>
      <c r="C2696" t="s">
        <v>13899</v>
      </c>
      <c r="D2696" t="str">
        <f t="shared" si="116"/>
        <v>Texas</v>
      </c>
      <c r="E2696" t="str">
        <f t="shared" si="117"/>
        <v xml:space="preserve">Moore </v>
      </c>
      <c r="F2696" t="s">
        <v>15975</v>
      </c>
      <c r="G2696" t="s">
        <v>1035</v>
      </c>
      <c r="H2696" s="33" t="s">
        <v>16756</v>
      </c>
      <c r="I2696" s="1">
        <v>21904</v>
      </c>
      <c r="J2696" s="1">
        <v>21904</v>
      </c>
      <c r="K2696" s="1">
        <v>22001</v>
      </c>
      <c r="L2696" s="1">
        <v>22094</v>
      </c>
      <c r="M2696" s="1">
        <v>22413</v>
      </c>
      <c r="N2696" s="1">
        <v>22203</v>
      </c>
      <c r="O2696" s="1">
        <v>22146</v>
      </c>
      <c r="P2696" s="1">
        <v>22048</v>
      </c>
      <c r="Q2696" s="1">
        <v>22120</v>
      </c>
      <c r="T2696"/>
    </row>
    <row r="2697" spans="1:20" x14ac:dyDescent="0.15">
      <c r="A2697" t="s">
        <v>13900</v>
      </c>
      <c r="B2697">
        <v>48343</v>
      </c>
      <c r="C2697" t="s">
        <v>13901</v>
      </c>
      <c r="D2697" t="str">
        <f t="shared" si="116"/>
        <v>Texas</v>
      </c>
      <c r="E2697" t="str">
        <f t="shared" si="117"/>
        <v xml:space="preserve">Morris </v>
      </c>
      <c r="F2697" t="s">
        <v>15454</v>
      </c>
      <c r="G2697" t="s">
        <v>1035</v>
      </c>
      <c r="H2697" s="25" t="s">
        <v>213</v>
      </c>
      <c r="I2697" s="1">
        <v>12934</v>
      </c>
      <c r="J2697" s="1">
        <v>12934</v>
      </c>
      <c r="K2697" s="1">
        <v>12915</v>
      </c>
      <c r="L2697" s="1">
        <v>12808</v>
      </c>
      <c r="M2697" s="1">
        <v>12743</v>
      </c>
      <c r="N2697" s="1">
        <v>12747</v>
      </c>
      <c r="O2697" s="1">
        <v>12684</v>
      </c>
      <c r="P2697" s="1">
        <v>12497</v>
      </c>
      <c r="Q2697" s="1">
        <v>12593</v>
      </c>
      <c r="T2697"/>
    </row>
    <row r="2698" spans="1:20" x14ac:dyDescent="0.15">
      <c r="A2698" t="s">
        <v>13902</v>
      </c>
      <c r="B2698">
        <v>48345</v>
      </c>
      <c r="C2698" t="s">
        <v>13903</v>
      </c>
      <c r="D2698" t="str">
        <f t="shared" si="116"/>
        <v>Texas</v>
      </c>
      <c r="E2698" t="str">
        <f t="shared" si="117"/>
        <v xml:space="preserve">Motley </v>
      </c>
      <c r="F2698" t="s">
        <v>16352</v>
      </c>
      <c r="G2698" t="s">
        <v>1035</v>
      </c>
      <c r="H2698" s="33" t="s">
        <v>16756</v>
      </c>
      <c r="I2698" s="1">
        <v>1210</v>
      </c>
      <c r="J2698" s="1">
        <v>1205</v>
      </c>
      <c r="K2698" s="1">
        <v>1206</v>
      </c>
      <c r="L2698" s="1">
        <v>1214</v>
      </c>
      <c r="M2698" s="1">
        <v>1196</v>
      </c>
      <c r="N2698" s="1">
        <v>1193</v>
      </c>
      <c r="O2698" s="1">
        <v>1151</v>
      </c>
      <c r="P2698" s="1">
        <v>1142</v>
      </c>
      <c r="Q2698" s="1">
        <v>1160</v>
      </c>
      <c r="T2698"/>
    </row>
    <row r="2699" spans="1:20" x14ac:dyDescent="0.15">
      <c r="A2699" t="s">
        <v>13904</v>
      </c>
      <c r="B2699">
        <v>48347</v>
      </c>
      <c r="C2699" t="s">
        <v>13905</v>
      </c>
      <c r="D2699" t="str">
        <f t="shared" si="116"/>
        <v>Texas</v>
      </c>
      <c r="E2699" t="str">
        <f t="shared" si="117"/>
        <v xml:space="preserve">Nacogdoches </v>
      </c>
      <c r="F2699" t="s">
        <v>16353</v>
      </c>
      <c r="G2699" t="s">
        <v>1035</v>
      </c>
      <c r="H2699" s="25" t="s">
        <v>213</v>
      </c>
      <c r="I2699" s="1">
        <v>64524</v>
      </c>
      <c r="J2699" s="1">
        <v>64524</v>
      </c>
      <c r="K2699" s="1">
        <v>64667</v>
      </c>
      <c r="L2699" s="1">
        <v>65647</v>
      </c>
      <c r="M2699" s="1">
        <v>65854</v>
      </c>
      <c r="N2699" s="1">
        <v>65199</v>
      </c>
      <c r="O2699" s="1">
        <v>65278</v>
      </c>
      <c r="P2699" s="1">
        <v>65641</v>
      </c>
      <c r="Q2699" s="1">
        <v>65806</v>
      </c>
      <c r="T2699"/>
    </row>
    <row r="2700" spans="1:20" x14ac:dyDescent="0.15">
      <c r="A2700" t="s">
        <v>13906</v>
      </c>
      <c r="B2700">
        <v>48349</v>
      </c>
      <c r="C2700" t="s">
        <v>13907</v>
      </c>
      <c r="D2700" t="str">
        <f t="shared" si="116"/>
        <v>Texas</v>
      </c>
      <c r="E2700" t="str">
        <f t="shared" si="117"/>
        <v xml:space="preserve">Navarro </v>
      </c>
      <c r="F2700" t="s">
        <v>16354</v>
      </c>
      <c r="G2700" t="s">
        <v>1035</v>
      </c>
      <c r="H2700" s="25" t="s">
        <v>475</v>
      </c>
      <c r="I2700" s="1">
        <v>47735</v>
      </c>
      <c r="J2700" s="1">
        <v>47840</v>
      </c>
      <c r="K2700" s="1">
        <v>47859</v>
      </c>
      <c r="L2700" s="1">
        <v>48088</v>
      </c>
      <c r="M2700" s="1">
        <v>48095</v>
      </c>
      <c r="N2700" s="1">
        <v>48022</v>
      </c>
      <c r="O2700" s="1">
        <v>47990</v>
      </c>
      <c r="P2700" s="1">
        <v>48255</v>
      </c>
      <c r="Q2700" s="1">
        <v>48523</v>
      </c>
      <c r="T2700"/>
    </row>
    <row r="2701" spans="1:20" x14ac:dyDescent="0.15">
      <c r="A2701" t="s">
        <v>13908</v>
      </c>
      <c r="B2701">
        <v>48351</v>
      </c>
      <c r="C2701" t="s">
        <v>13909</v>
      </c>
      <c r="D2701" t="str">
        <f t="shared" si="116"/>
        <v>Texas</v>
      </c>
      <c r="E2701" t="str">
        <f t="shared" si="117"/>
        <v xml:space="preserve">Newton </v>
      </c>
      <c r="F2701" t="s">
        <v>14946</v>
      </c>
      <c r="G2701" t="s">
        <v>1035</v>
      </c>
      <c r="H2701" s="25" t="s">
        <v>213</v>
      </c>
      <c r="I2701" s="1">
        <v>14445</v>
      </c>
      <c r="J2701" s="1">
        <v>14445</v>
      </c>
      <c r="K2701" s="1">
        <v>14430</v>
      </c>
      <c r="L2701" s="1">
        <v>14488</v>
      </c>
      <c r="M2701" s="1">
        <v>14320</v>
      </c>
      <c r="N2701" s="1">
        <v>14212</v>
      </c>
      <c r="O2701" s="1">
        <v>14147</v>
      </c>
      <c r="P2701" s="1">
        <v>14007</v>
      </c>
      <c r="Q2701" s="1">
        <v>14003</v>
      </c>
      <c r="T2701"/>
    </row>
    <row r="2702" spans="1:20" x14ac:dyDescent="0.15">
      <c r="A2702" t="s">
        <v>13910</v>
      </c>
      <c r="B2702">
        <v>48353</v>
      </c>
      <c r="C2702" t="s">
        <v>13911</v>
      </c>
      <c r="D2702" t="str">
        <f t="shared" si="116"/>
        <v>Texas</v>
      </c>
      <c r="E2702" t="str">
        <f t="shared" si="117"/>
        <v xml:space="preserve">Nolan </v>
      </c>
      <c r="F2702" t="s">
        <v>16355</v>
      </c>
      <c r="G2702" t="s">
        <v>1035</v>
      </c>
      <c r="H2702" s="25" t="s">
        <v>475</v>
      </c>
      <c r="I2702" s="1">
        <v>15216</v>
      </c>
      <c r="J2702" s="1">
        <v>15217</v>
      </c>
      <c r="K2702" s="1">
        <v>15245</v>
      </c>
      <c r="L2702" s="1">
        <v>15123</v>
      </c>
      <c r="M2702" s="1">
        <v>14881</v>
      </c>
      <c r="N2702" s="1">
        <v>15057</v>
      </c>
      <c r="O2702" s="1">
        <v>15102</v>
      </c>
      <c r="P2702" s="1">
        <v>15050</v>
      </c>
      <c r="Q2702" s="1">
        <v>14993</v>
      </c>
      <c r="T2702"/>
    </row>
    <row r="2703" spans="1:20" x14ac:dyDescent="0.15">
      <c r="A2703" t="s">
        <v>13912</v>
      </c>
      <c r="B2703">
        <v>48355</v>
      </c>
      <c r="C2703" t="s">
        <v>13913</v>
      </c>
      <c r="D2703" t="str">
        <f t="shared" si="116"/>
        <v>Texas</v>
      </c>
      <c r="E2703" t="str">
        <f t="shared" si="117"/>
        <v xml:space="preserve">Nueces </v>
      </c>
      <c r="F2703" t="s">
        <v>16356</v>
      </c>
      <c r="G2703" t="s">
        <v>1035</v>
      </c>
      <c r="H2703" t="s">
        <v>16755</v>
      </c>
      <c r="I2703" s="1">
        <v>340223</v>
      </c>
      <c r="J2703" s="1">
        <v>340223</v>
      </c>
      <c r="K2703" s="1">
        <v>340314</v>
      </c>
      <c r="L2703" s="1">
        <v>343190</v>
      </c>
      <c r="M2703" s="1">
        <v>347816</v>
      </c>
      <c r="N2703" s="1">
        <v>352728</v>
      </c>
      <c r="O2703" s="1">
        <v>356325</v>
      </c>
      <c r="P2703" s="1">
        <v>360118</v>
      </c>
      <c r="Q2703" s="1">
        <v>361350</v>
      </c>
      <c r="T2703"/>
    </row>
    <row r="2704" spans="1:20" x14ac:dyDescent="0.15">
      <c r="A2704" t="s">
        <v>13914</v>
      </c>
      <c r="B2704">
        <v>48357</v>
      </c>
      <c r="C2704" t="s">
        <v>13915</v>
      </c>
      <c r="D2704" t="str">
        <f t="shared" si="116"/>
        <v>Texas</v>
      </c>
      <c r="E2704" t="str">
        <f t="shared" si="117"/>
        <v xml:space="preserve">Ochiltree </v>
      </c>
      <c r="F2704" t="s">
        <v>16357</v>
      </c>
      <c r="G2704" t="s">
        <v>1035</v>
      </c>
      <c r="H2704" s="33" t="s">
        <v>16756</v>
      </c>
      <c r="I2704" s="1">
        <v>10223</v>
      </c>
      <c r="J2704" s="1">
        <v>10223</v>
      </c>
      <c r="K2704" s="1">
        <v>10173</v>
      </c>
      <c r="L2704" s="1">
        <v>10424</v>
      </c>
      <c r="M2704" s="1">
        <v>10559</v>
      </c>
      <c r="N2704" s="1">
        <v>10651</v>
      </c>
      <c r="O2704" s="1">
        <v>10673</v>
      </c>
      <c r="P2704" s="1">
        <v>10698</v>
      </c>
      <c r="Q2704" s="1">
        <v>10306</v>
      </c>
      <c r="T2704"/>
    </row>
    <row r="2705" spans="1:20" x14ac:dyDescent="0.15">
      <c r="A2705" t="s">
        <v>13916</v>
      </c>
      <c r="B2705">
        <v>48359</v>
      </c>
      <c r="C2705" t="s">
        <v>13917</v>
      </c>
      <c r="D2705" t="str">
        <f t="shared" si="116"/>
        <v>Texas</v>
      </c>
      <c r="E2705" t="str">
        <f t="shared" si="117"/>
        <v xml:space="preserve">Oldham </v>
      </c>
      <c r="F2705" t="s">
        <v>15531</v>
      </c>
      <c r="G2705" t="s">
        <v>1035</v>
      </c>
      <c r="H2705" s="33" t="s">
        <v>16756</v>
      </c>
      <c r="I2705" s="1">
        <v>2052</v>
      </c>
      <c r="J2705" s="1">
        <v>2052</v>
      </c>
      <c r="K2705" s="1">
        <v>2051</v>
      </c>
      <c r="L2705" s="1">
        <v>2078</v>
      </c>
      <c r="M2705" s="1">
        <v>2044</v>
      </c>
      <c r="N2705" s="1">
        <v>2091</v>
      </c>
      <c r="O2705" s="1">
        <v>2076</v>
      </c>
      <c r="P2705" s="1">
        <v>2059</v>
      </c>
      <c r="Q2705" s="1">
        <v>2076</v>
      </c>
      <c r="T2705"/>
    </row>
    <row r="2706" spans="1:20" x14ac:dyDescent="0.15">
      <c r="A2706" t="s">
        <v>13918</v>
      </c>
      <c r="B2706">
        <v>48361</v>
      </c>
      <c r="C2706" t="s">
        <v>13919</v>
      </c>
      <c r="D2706" t="str">
        <f t="shared" si="116"/>
        <v>Texas</v>
      </c>
      <c r="E2706" t="str">
        <f t="shared" si="117"/>
        <v xml:space="preserve">Orange </v>
      </c>
      <c r="F2706" t="s">
        <v>14995</v>
      </c>
      <c r="G2706" t="s">
        <v>1035</v>
      </c>
      <c r="H2706" s="25" t="s">
        <v>213</v>
      </c>
      <c r="I2706" s="1">
        <v>81837</v>
      </c>
      <c r="J2706" s="1">
        <v>81837</v>
      </c>
      <c r="K2706" s="1">
        <v>82012</v>
      </c>
      <c r="L2706" s="1">
        <v>82374</v>
      </c>
      <c r="M2706" s="1">
        <v>82984</v>
      </c>
      <c r="N2706" s="1">
        <v>83023</v>
      </c>
      <c r="O2706" s="1">
        <v>83502</v>
      </c>
      <c r="P2706" s="1">
        <v>84283</v>
      </c>
      <c r="Q2706" s="1">
        <v>84964</v>
      </c>
      <c r="T2706"/>
    </row>
    <row r="2707" spans="1:20" x14ac:dyDescent="0.15">
      <c r="A2707" t="s">
        <v>13920</v>
      </c>
      <c r="B2707">
        <v>48363</v>
      </c>
      <c r="C2707" t="s">
        <v>13921</v>
      </c>
      <c r="D2707" t="str">
        <f t="shared" si="116"/>
        <v>Texas</v>
      </c>
      <c r="E2707" t="str">
        <f t="shared" si="117"/>
        <v xml:space="preserve">Palo Pinto </v>
      </c>
      <c r="F2707" t="s">
        <v>16358</v>
      </c>
      <c r="G2707" t="s">
        <v>1035</v>
      </c>
      <c r="H2707" s="25" t="s">
        <v>475</v>
      </c>
      <c r="I2707" s="1">
        <v>28111</v>
      </c>
      <c r="J2707" s="1">
        <v>28122</v>
      </c>
      <c r="K2707" s="1">
        <v>28071</v>
      </c>
      <c r="L2707" s="1">
        <v>28108</v>
      </c>
      <c r="M2707" s="1">
        <v>27846</v>
      </c>
      <c r="N2707" s="1">
        <v>27852</v>
      </c>
      <c r="O2707" s="1">
        <v>27978</v>
      </c>
      <c r="P2707" s="1">
        <v>27882</v>
      </c>
      <c r="Q2707" s="1">
        <v>28053</v>
      </c>
      <c r="T2707"/>
    </row>
    <row r="2708" spans="1:20" x14ac:dyDescent="0.15">
      <c r="A2708" t="s">
        <v>13922</v>
      </c>
      <c r="B2708">
        <v>48365</v>
      </c>
      <c r="C2708" t="s">
        <v>13923</v>
      </c>
      <c r="D2708" t="str">
        <f t="shared" si="116"/>
        <v>Texas</v>
      </c>
      <c r="E2708" t="str">
        <f t="shared" si="117"/>
        <v xml:space="preserve">Panola </v>
      </c>
      <c r="F2708" t="s">
        <v>15723</v>
      </c>
      <c r="G2708" t="s">
        <v>1035</v>
      </c>
      <c r="H2708" s="25" t="s">
        <v>213</v>
      </c>
      <c r="I2708" s="1">
        <v>23796</v>
      </c>
      <c r="J2708" s="1">
        <v>23796</v>
      </c>
      <c r="K2708" s="1">
        <v>23788</v>
      </c>
      <c r="L2708" s="1">
        <v>24043</v>
      </c>
      <c r="M2708" s="1">
        <v>24010</v>
      </c>
      <c r="N2708" s="1">
        <v>23829</v>
      </c>
      <c r="O2708" s="1">
        <v>23807</v>
      </c>
      <c r="P2708" s="1">
        <v>23717</v>
      </c>
      <c r="Q2708" s="1">
        <v>23492</v>
      </c>
      <c r="T2708"/>
    </row>
    <row r="2709" spans="1:20" x14ac:dyDescent="0.15">
      <c r="A2709" t="s">
        <v>13924</v>
      </c>
      <c r="B2709">
        <v>48367</v>
      </c>
      <c r="C2709" t="s">
        <v>13925</v>
      </c>
      <c r="D2709" t="str">
        <f t="shared" si="116"/>
        <v>Texas</v>
      </c>
      <c r="E2709" t="str">
        <f t="shared" si="117"/>
        <v xml:space="preserve">Parker </v>
      </c>
      <c r="F2709" t="s">
        <v>16359</v>
      </c>
      <c r="G2709" t="s">
        <v>1035</v>
      </c>
      <c r="H2709" s="25" t="s">
        <v>475</v>
      </c>
      <c r="I2709" s="1">
        <v>116927</v>
      </c>
      <c r="J2709" s="1">
        <v>116948</v>
      </c>
      <c r="K2709" s="1">
        <v>117353</v>
      </c>
      <c r="L2709" s="1">
        <v>118533</v>
      </c>
      <c r="M2709" s="1">
        <v>119778</v>
      </c>
      <c r="N2709" s="1">
        <v>120119</v>
      </c>
      <c r="O2709" s="1">
        <v>122584</v>
      </c>
      <c r="P2709" s="1">
        <v>126085</v>
      </c>
      <c r="Q2709" s="1">
        <v>129441</v>
      </c>
      <c r="T2709"/>
    </row>
    <row r="2710" spans="1:20" x14ac:dyDescent="0.15">
      <c r="A2710" t="s">
        <v>13926</v>
      </c>
      <c r="B2710">
        <v>48369</v>
      </c>
      <c r="C2710" t="s">
        <v>13927</v>
      </c>
      <c r="D2710" t="str">
        <f t="shared" si="116"/>
        <v>Texas</v>
      </c>
      <c r="E2710" t="str">
        <f t="shared" si="117"/>
        <v xml:space="preserve">Parmer </v>
      </c>
      <c r="F2710" t="s">
        <v>16360</v>
      </c>
      <c r="G2710" t="s">
        <v>1035</v>
      </c>
      <c r="H2710" s="33" t="s">
        <v>16756</v>
      </c>
      <c r="I2710" s="1">
        <v>10269</v>
      </c>
      <c r="J2710" s="1">
        <v>10269</v>
      </c>
      <c r="K2710" s="1">
        <v>10274</v>
      </c>
      <c r="L2710" s="1">
        <v>10292</v>
      </c>
      <c r="M2710" s="1">
        <v>10159</v>
      </c>
      <c r="N2710" s="1">
        <v>9966</v>
      </c>
      <c r="O2710" s="1">
        <v>9918</v>
      </c>
      <c r="P2710" s="1">
        <v>9788</v>
      </c>
      <c r="Q2710" s="1">
        <v>9776</v>
      </c>
      <c r="T2710"/>
    </row>
    <row r="2711" spans="1:20" x14ac:dyDescent="0.15">
      <c r="A2711" t="s">
        <v>13928</v>
      </c>
      <c r="B2711">
        <v>48371</v>
      </c>
      <c r="C2711" t="s">
        <v>13929</v>
      </c>
      <c r="D2711" t="str">
        <f t="shared" si="116"/>
        <v>Texas</v>
      </c>
      <c r="E2711" t="str">
        <f t="shared" si="117"/>
        <v xml:space="preserve">Pecos </v>
      </c>
      <c r="F2711" t="s">
        <v>16361</v>
      </c>
      <c r="G2711" t="s">
        <v>1035</v>
      </c>
      <c r="H2711" t="s">
        <v>16755</v>
      </c>
      <c r="I2711" s="1">
        <v>15507</v>
      </c>
      <c r="J2711" s="1">
        <v>15507</v>
      </c>
      <c r="K2711" s="1">
        <v>15531</v>
      </c>
      <c r="L2711" s="1">
        <v>15628</v>
      </c>
      <c r="M2711" s="1">
        <v>15570</v>
      </c>
      <c r="N2711" s="1">
        <v>15670</v>
      </c>
      <c r="O2711" s="1">
        <v>15862</v>
      </c>
      <c r="P2711" s="1">
        <v>16059</v>
      </c>
      <c r="Q2711" s="1">
        <v>15970</v>
      </c>
      <c r="T2711"/>
    </row>
    <row r="2712" spans="1:20" x14ac:dyDescent="0.15">
      <c r="A2712" t="s">
        <v>13930</v>
      </c>
      <c r="B2712">
        <v>48373</v>
      </c>
      <c r="C2712" t="s">
        <v>13931</v>
      </c>
      <c r="D2712" t="str">
        <f t="shared" si="116"/>
        <v>Texas</v>
      </c>
      <c r="E2712" t="str">
        <f t="shared" si="117"/>
        <v xml:space="preserve">Polk </v>
      </c>
      <c r="F2712" t="s">
        <v>14950</v>
      </c>
      <c r="G2712" t="s">
        <v>1035</v>
      </c>
      <c r="H2712" s="25" t="s">
        <v>475</v>
      </c>
      <c r="I2712" s="1">
        <v>45413</v>
      </c>
      <c r="J2712" s="1">
        <v>45414</v>
      </c>
      <c r="K2712" s="1">
        <v>45486</v>
      </c>
      <c r="L2712" s="1">
        <v>45708</v>
      </c>
      <c r="M2712" s="1">
        <v>45835</v>
      </c>
      <c r="N2712" s="1">
        <v>45953</v>
      </c>
      <c r="O2712" s="1">
        <v>46229</v>
      </c>
      <c r="P2712" s="1">
        <v>46984</v>
      </c>
      <c r="Q2712" s="1">
        <v>47916</v>
      </c>
      <c r="T2712"/>
    </row>
    <row r="2713" spans="1:20" x14ac:dyDescent="0.15">
      <c r="A2713" t="s">
        <v>13932</v>
      </c>
      <c r="B2713">
        <v>48375</v>
      </c>
      <c r="C2713" t="s">
        <v>13933</v>
      </c>
      <c r="D2713" t="str">
        <f t="shared" si="116"/>
        <v>Texas</v>
      </c>
      <c r="E2713" t="str">
        <f t="shared" si="117"/>
        <v xml:space="preserve">Potter </v>
      </c>
      <c r="F2713" t="s">
        <v>16150</v>
      </c>
      <c r="G2713" t="s">
        <v>1035</v>
      </c>
      <c r="H2713" s="33" t="s">
        <v>16756</v>
      </c>
      <c r="I2713" s="1">
        <v>121073</v>
      </c>
      <c r="J2713" s="1">
        <v>121078</v>
      </c>
      <c r="K2713" s="1">
        <v>121415</v>
      </c>
      <c r="L2713" s="1">
        <v>122376</v>
      </c>
      <c r="M2713" s="1">
        <v>122792</v>
      </c>
      <c r="N2713" s="1">
        <v>122272</v>
      </c>
      <c r="O2713" s="1">
        <v>122146</v>
      </c>
      <c r="P2713" s="1">
        <v>121374</v>
      </c>
      <c r="Q2713" s="1">
        <v>120832</v>
      </c>
      <c r="T2713"/>
    </row>
    <row r="2714" spans="1:20" x14ac:dyDescent="0.15">
      <c r="A2714" t="s">
        <v>13934</v>
      </c>
      <c r="B2714">
        <v>48377</v>
      </c>
      <c r="C2714" t="s">
        <v>13935</v>
      </c>
      <c r="D2714" t="str">
        <f t="shared" si="116"/>
        <v>Texas</v>
      </c>
      <c r="E2714" t="str">
        <f t="shared" si="117"/>
        <v xml:space="preserve">Presidio </v>
      </c>
      <c r="F2714" t="s">
        <v>16362</v>
      </c>
      <c r="G2714" t="s">
        <v>1035</v>
      </c>
      <c r="H2714" t="s">
        <v>16755</v>
      </c>
      <c r="I2714" s="1">
        <v>7818</v>
      </c>
      <c r="J2714" s="1">
        <v>7817</v>
      </c>
      <c r="K2714" s="1">
        <v>7876</v>
      </c>
      <c r="L2714" s="1">
        <v>7747</v>
      </c>
      <c r="M2714" s="1">
        <v>7557</v>
      </c>
      <c r="N2714" s="1">
        <v>7282</v>
      </c>
      <c r="O2714" s="1">
        <v>7040</v>
      </c>
      <c r="P2714" s="1">
        <v>6881</v>
      </c>
      <c r="Q2714" s="1">
        <v>6958</v>
      </c>
      <c r="T2714"/>
    </row>
    <row r="2715" spans="1:20" x14ac:dyDescent="0.15">
      <c r="A2715" t="s">
        <v>13936</v>
      </c>
      <c r="B2715">
        <v>48379</v>
      </c>
      <c r="C2715" t="s">
        <v>13937</v>
      </c>
      <c r="D2715" t="str">
        <f t="shared" si="116"/>
        <v>Texas</v>
      </c>
      <c r="E2715" t="str">
        <f t="shared" si="117"/>
        <v xml:space="preserve">Rains </v>
      </c>
      <c r="F2715" t="s">
        <v>16363</v>
      </c>
      <c r="G2715" t="s">
        <v>1035</v>
      </c>
      <c r="H2715" s="25" t="s">
        <v>475</v>
      </c>
      <c r="I2715" s="1">
        <v>10914</v>
      </c>
      <c r="J2715" s="1">
        <v>10914</v>
      </c>
      <c r="K2715" s="1">
        <v>10930</v>
      </c>
      <c r="L2715" s="1">
        <v>11022</v>
      </c>
      <c r="M2715" s="1">
        <v>10944</v>
      </c>
      <c r="N2715" s="1">
        <v>11027</v>
      </c>
      <c r="O2715" s="1">
        <v>11018</v>
      </c>
      <c r="P2715" s="1">
        <v>11134</v>
      </c>
      <c r="Q2715" s="1">
        <v>11314</v>
      </c>
      <c r="T2715"/>
    </row>
    <row r="2716" spans="1:20" x14ac:dyDescent="0.15">
      <c r="A2716" t="s">
        <v>13938</v>
      </c>
      <c r="B2716">
        <v>48381</v>
      </c>
      <c r="C2716" t="s">
        <v>13939</v>
      </c>
      <c r="D2716" t="str">
        <f t="shared" si="116"/>
        <v>Texas</v>
      </c>
      <c r="E2716" t="str">
        <f t="shared" si="117"/>
        <v xml:space="preserve">Randall </v>
      </c>
      <c r="F2716" t="s">
        <v>16364</v>
      </c>
      <c r="G2716" t="s">
        <v>1035</v>
      </c>
      <c r="H2716" s="33" t="s">
        <v>16756</v>
      </c>
      <c r="I2716" s="1">
        <v>120725</v>
      </c>
      <c r="J2716" s="1">
        <v>120720</v>
      </c>
      <c r="K2716" s="1">
        <v>121193</v>
      </c>
      <c r="L2716" s="1">
        <v>123355</v>
      </c>
      <c r="M2716" s="1">
        <v>124894</v>
      </c>
      <c r="N2716" s="1">
        <v>126654</v>
      </c>
      <c r="O2716" s="1">
        <v>128684</v>
      </c>
      <c r="P2716" s="1">
        <v>130283</v>
      </c>
      <c r="Q2716" s="1">
        <v>132501</v>
      </c>
      <c r="T2716"/>
    </row>
    <row r="2717" spans="1:20" x14ac:dyDescent="0.15">
      <c r="A2717" t="s">
        <v>13940</v>
      </c>
      <c r="B2717">
        <v>48383</v>
      </c>
      <c r="C2717" t="s">
        <v>13941</v>
      </c>
      <c r="D2717" t="str">
        <f t="shared" si="116"/>
        <v>Texas</v>
      </c>
      <c r="E2717" t="str">
        <f t="shared" si="117"/>
        <v xml:space="preserve">Reagan </v>
      </c>
      <c r="F2717" t="s">
        <v>16365</v>
      </c>
      <c r="G2717" t="s">
        <v>1035</v>
      </c>
      <c r="H2717" t="s">
        <v>16755</v>
      </c>
      <c r="I2717" s="1">
        <v>3367</v>
      </c>
      <c r="J2717" s="1">
        <v>3367</v>
      </c>
      <c r="K2717" s="1">
        <v>3348</v>
      </c>
      <c r="L2717" s="1">
        <v>3385</v>
      </c>
      <c r="M2717" s="1">
        <v>3464</v>
      </c>
      <c r="N2717" s="1">
        <v>3598</v>
      </c>
      <c r="O2717" s="1">
        <v>3726</v>
      </c>
      <c r="P2717" s="1">
        <v>3731</v>
      </c>
      <c r="Q2717" s="1">
        <v>3608</v>
      </c>
      <c r="T2717"/>
    </row>
    <row r="2718" spans="1:20" x14ac:dyDescent="0.15">
      <c r="A2718" t="s">
        <v>13942</v>
      </c>
      <c r="B2718">
        <v>48385</v>
      </c>
      <c r="C2718" t="s">
        <v>13943</v>
      </c>
      <c r="D2718" t="str">
        <f t="shared" si="116"/>
        <v>Texas</v>
      </c>
      <c r="E2718" t="str">
        <f t="shared" si="117"/>
        <v xml:space="preserve">Real </v>
      </c>
      <c r="F2718" t="s">
        <v>16366</v>
      </c>
      <c r="G2718" t="s">
        <v>1035</v>
      </c>
      <c r="H2718" t="s">
        <v>16755</v>
      </c>
      <c r="I2718" s="1">
        <v>3309</v>
      </c>
      <c r="J2718" s="1">
        <v>3309</v>
      </c>
      <c r="K2718" s="1">
        <v>3319</v>
      </c>
      <c r="L2718" s="1">
        <v>3424</v>
      </c>
      <c r="M2718" s="1">
        <v>3370</v>
      </c>
      <c r="N2718" s="1">
        <v>3324</v>
      </c>
      <c r="O2718" s="1">
        <v>3355</v>
      </c>
      <c r="P2718" s="1">
        <v>3300</v>
      </c>
      <c r="Q2718" s="1">
        <v>3389</v>
      </c>
      <c r="T2718"/>
    </row>
    <row r="2719" spans="1:20" x14ac:dyDescent="0.15">
      <c r="A2719" t="s">
        <v>13944</v>
      </c>
      <c r="B2719">
        <v>48387</v>
      </c>
      <c r="C2719" t="s">
        <v>13945</v>
      </c>
      <c r="D2719" t="str">
        <f t="shared" si="116"/>
        <v>Texas</v>
      </c>
      <c r="E2719" t="str">
        <f t="shared" si="117"/>
        <v xml:space="preserve">Red River </v>
      </c>
      <c r="F2719" t="s">
        <v>16367</v>
      </c>
      <c r="G2719" t="s">
        <v>1035</v>
      </c>
      <c r="H2719" s="25" t="s">
        <v>213</v>
      </c>
      <c r="I2719" s="1">
        <v>12860</v>
      </c>
      <c r="J2719" s="1">
        <v>12864</v>
      </c>
      <c r="K2719" s="1">
        <v>12854</v>
      </c>
      <c r="L2719" s="1">
        <v>12703</v>
      </c>
      <c r="M2719" s="1">
        <v>12722</v>
      </c>
      <c r="N2719" s="1">
        <v>12500</v>
      </c>
      <c r="O2719" s="1">
        <v>12460</v>
      </c>
      <c r="P2719" s="1">
        <v>12385</v>
      </c>
      <c r="Q2719" s="1">
        <v>12207</v>
      </c>
      <c r="T2719"/>
    </row>
    <row r="2720" spans="1:20" x14ac:dyDescent="0.15">
      <c r="A2720" t="s">
        <v>13946</v>
      </c>
      <c r="B2720">
        <v>48389</v>
      </c>
      <c r="C2720" t="s">
        <v>13947</v>
      </c>
      <c r="D2720" t="str">
        <f t="shared" si="116"/>
        <v>Texas</v>
      </c>
      <c r="E2720" t="str">
        <f t="shared" si="117"/>
        <v xml:space="preserve">Reeves </v>
      </c>
      <c r="F2720" t="s">
        <v>16368</v>
      </c>
      <c r="G2720" t="s">
        <v>1035</v>
      </c>
      <c r="H2720" t="s">
        <v>16755</v>
      </c>
      <c r="I2720" s="1">
        <v>13783</v>
      </c>
      <c r="J2720" s="1">
        <v>13783</v>
      </c>
      <c r="K2720" s="1">
        <v>13815</v>
      </c>
      <c r="L2720" s="1">
        <v>13777</v>
      </c>
      <c r="M2720" s="1">
        <v>13925</v>
      </c>
      <c r="N2720" s="1">
        <v>14126</v>
      </c>
      <c r="O2720" s="1">
        <v>14429</v>
      </c>
      <c r="P2720" s="1">
        <v>14789</v>
      </c>
      <c r="Q2720" s="1">
        <v>14921</v>
      </c>
      <c r="T2720"/>
    </row>
    <row r="2721" spans="1:20" x14ac:dyDescent="0.15">
      <c r="A2721" t="s">
        <v>13948</v>
      </c>
      <c r="B2721">
        <v>48391</v>
      </c>
      <c r="C2721" t="s">
        <v>13949</v>
      </c>
      <c r="D2721" t="str">
        <f t="shared" si="116"/>
        <v>Texas</v>
      </c>
      <c r="E2721" t="str">
        <f t="shared" si="117"/>
        <v xml:space="preserve">Refugio </v>
      </c>
      <c r="F2721" t="s">
        <v>16369</v>
      </c>
      <c r="G2721" t="s">
        <v>1035</v>
      </c>
      <c r="H2721" t="s">
        <v>16755</v>
      </c>
      <c r="I2721" s="1">
        <v>7383</v>
      </c>
      <c r="J2721" s="1">
        <v>7383</v>
      </c>
      <c r="K2721" s="1">
        <v>7360</v>
      </c>
      <c r="L2721" s="1">
        <v>7318</v>
      </c>
      <c r="M2721" s="1">
        <v>7251</v>
      </c>
      <c r="N2721" s="1">
        <v>7280</v>
      </c>
      <c r="O2721" s="1">
        <v>7364</v>
      </c>
      <c r="P2721" s="1">
        <v>7359</v>
      </c>
      <c r="Q2721" s="1">
        <v>7321</v>
      </c>
      <c r="T2721"/>
    </row>
    <row r="2722" spans="1:20" x14ac:dyDescent="0.15">
      <c r="A2722" t="s">
        <v>13950</v>
      </c>
      <c r="B2722">
        <v>48393</v>
      </c>
      <c r="C2722" t="s">
        <v>13951</v>
      </c>
      <c r="D2722" t="str">
        <f t="shared" si="116"/>
        <v>Texas</v>
      </c>
      <c r="E2722" t="str">
        <f t="shared" si="117"/>
        <v xml:space="preserve">Roberts </v>
      </c>
      <c r="F2722" t="s">
        <v>16214</v>
      </c>
      <c r="G2722" t="s">
        <v>1035</v>
      </c>
      <c r="H2722" s="33" t="s">
        <v>16756</v>
      </c>
      <c r="I2722" s="1">
        <v>929</v>
      </c>
      <c r="J2722" s="1">
        <v>929</v>
      </c>
      <c r="K2722" s="1">
        <v>924</v>
      </c>
      <c r="L2722" s="1">
        <v>933</v>
      </c>
      <c r="M2722" s="1">
        <v>950</v>
      </c>
      <c r="N2722" s="1">
        <v>922</v>
      </c>
      <c r="O2722" s="1">
        <v>921</v>
      </c>
      <c r="P2722" s="1">
        <v>918</v>
      </c>
      <c r="Q2722" s="1">
        <v>916</v>
      </c>
      <c r="T2722"/>
    </row>
    <row r="2723" spans="1:20" x14ac:dyDescent="0.15">
      <c r="A2723" t="s">
        <v>13952</v>
      </c>
      <c r="B2723">
        <v>48395</v>
      </c>
      <c r="C2723" t="s">
        <v>13953</v>
      </c>
      <c r="D2723" t="str">
        <f t="shared" si="116"/>
        <v>Texas</v>
      </c>
      <c r="E2723" t="str">
        <f t="shared" si="117"/>
        <v xml:space="preserve">Robertson </v>
      </c>
      <c r="F2723" t="s">
        <v>15535</v>
      </c>
      <c r="G2723" t="s">
        <v>1035</v>
      </c>
      <c r="H2723" s="25" t="s">
        <v>475</v>
      </c>
      <c r="I2723" s="1">
        <v>16622</v>
      </c>
      <c r="J2723" s="1">
        <v>16620</v>
      </c>
      <c r="K2723" s="1">
        <v>16569</v>
      </c>
      <c r="L2723" s="1">
        <v>16667</v>
      </c>
      <c r="M2723" s="1">
        <v>16449</v>
      </c>
      <c r="N2723" s="1">
        <v>16420</v>
      </c>
      <c r="O2723" s="1">
        <v>16415</v>
      </c>
      <c r="P2723" s="1">
        <v>16648</v>
      </c>
      <c r="Q2723" s="1">
        <v>16751</v>
      </c>
      <c r="T2723"/>
    </row>
    <row r="2724" spans="1:20" x14ac:dyDescent="0.15">
      <c r="A2724" t="s">
        <v>13954</v>
      </c>
      <c r="B2724">
        <v>48397</v>
      </c>
      <c r="C2724" t="s">
        <v>13955</v>
      </c>
      <c r="D2724" t="str">
        <f t="shared" si="116"/>
        <v>Texas</v>
      </c>
      <c r="E2724" t="str">
        <f t="shared" si="117"/>
        <v xml:space="preserve">Rockwall </v>
      </c>
      <c r="F2724" t="s">
        <v>16370</v>
      </c>
      <c r="G2724" t="s">
        <v>1035</v>
      </c>
      <c r="H2724" s="25" t="s">
        <v>8460</v>
      </c>
      <c r="I2724" s="1">
        <v>78337</v>
      </c>
      <c r="J2724" s="1">
        <v>78326</v>
      </c>
      <c r="K2724" s="1">
        <v>78934</v>
      </c>
      <c r="L2724" s="1">
        <v>81086</v>
      </c>
      <c r="M2724" s="1">
        <v>82871</v>
      </c>
      <c r="N2724" s="1">
        <v>85033</v>
      </c>
      <c r="O2724" s="1">
        <v>87494</v>
      </c>
      <c r="P2724" s="1">
        <v>90672</v>
      </c>
      <c r="Q2724" s="1">
        <v>93978</v>
      </c>
      <c r="T2724"/>
    </row>
    <row r="2725" spans="1:20" x14ac:dyDescent="0.15">
      <c r="A2725" t="s">
        <v>13956</v>
      </c>
      <c r="B2725">
        <v>48399</v>
      </c>
      <c r="C2725" t="s">
        <v>13957</v>
      </c>
      <c r="D2725" t="str">
        <f t="shared" si="116"/>
        <v>Texas</v>
      </c>
      <c r="E2725" t="str">
        <f t="shared" si="117"/>
        <v xml:space="preserve">Runnels </v>
      </c>
      <c r="F2725" t="s">
        <v>16371</v>
      </c>
      <c r="G2725" t="s">
        <v>1035</v>
      </c>
      <c r="H2725" s="25" t="s">
        <v>475</v>
      </c>
      <c r="I2725" s="1">
        <v>10501</v>
      </c>
      <c r="J2725" s="1">
        <v>10501</v>
      </c>
      <c r="K2725" s="1">
        <v>10507</v>
      </c>
      <c r="L2725" s="1">
        <v>10564</v>
      </c>
      <c r="M2725" s="1">
        <v>10423</v>
      </c>
      <c r="N2725" s="1">
        <v>10278</v>
      </c>
      <c r="O2725" s="1">
        <v>10379</v>
      </c>
      <c r="P2725" s="1">
        <v>10528</v>
      </c>
      <c r="Q2725" s="1">
        <v>10448</v>
      </c>
      <c r="T2725"/>
    </row>
    <row r="2726" spans="1:20" x14ac:dyDescent="0.15">
      <c r="A2726" t="s">
        <v>13958</v>
      </c>
      <c r="B2726">
        <v>48401</v>
      </c>
      <c r="C2726" t="s">
        <v>13959</v>
      </c>
      <c r="D2726" t="str">
        <f t="shared" si="116"/>
        <v>Texas</v>
      </c>
      <c r="E2726" t="str">
        <f t="shared" si="117"/>
        <v xml:space="preserve">Rusk </v>
      </c>
      <c r="F2726" t="s">
        <v>16372</v>
      </c>
      <c r="G2726" t="s">
        <v>1035</v>
      </c>
      <c r="H2726" s="25" t="s">
        <v>213</v>
      </c>
      <c r="I2726" s="1">
        <v>53330</v>
      </c>
      <c r="J2726" s="1">
        <v>53304</v>
      </c>
      <c r="K2726" s="1">
        <v>53339</v>
      </c>
      <c r="L2726" s="1">
        <v>53694</v>
      </c>
      <c r="M2726" s="1">
        <v>53800</v>
      </c>
      <c r="N2726" s="1">
        <v>53349</v>
      </c>
      <c r="O2726" s="1">
        <v>53170</v>
      </c>
      <c r="P2726" s="1">
        <v>52934</v>
      </c>
      <c r="Q2726" s="1">
        <v>52732</v>
      </c>
      <c r="T2726"/>
    </row>
    <row r="2727" spans="1:20" x14ac:dyDescent="0.15">
      <c r="A2727" t="s">
        <v>13960</v>
      </c>
      <c r="B2727">
        <v>48403</v>
      </c>
      <c r="C2727" t="s">
        <v>13961</v>
      </c>
      <c r="D2727" t="str">
        <f t="shared" si="116"/>
        <v>Texas</v>
      </c>
      <c r="E2727" t="str">
        <f t="shared" si="117"/>
        <v xml:space="preserve">Sabine </v>
      </c>
      <c r="F2727" t="s">
        <v>16373</v>
      </c>
      <c r="G2727" t="s">
        <v>1035</v>
      </c>
      <c r="H2727" s="25" t="s">
        <v>213</v>
      </c>
      <c r="I2727" s="1">
        <v>10834</v>
      </c>
      <c r="J2727" s="1">
        <v>10835</v>
      </c>
      <c r="K2727" s="1">
        <v>10866</v>
      </c>
      <c r="L2727" s="1">
        <v>10685</v>
      </c>
      <c r="M2727" s="1">
        <v>10469</v>
      </c>
      <c r="N2727" s="1">
        <v>10352</v>
      </c>
      <c r="O2727" s="1">
        <v>10331</v>
      </c>
      <c r="P2727" s="1">
        <v>10378</v>
      </c>
      <c r="Q2727" s="1">
        <v>10303</v>
      </c>
      <c r="T2727"/>
    </row>
    <row r="2728" spans="1:20" x14ac:dyDescent="0.15">
      <c r="A2728" t="s">
        <v>13962</v>
      </c>
      <c r="B2728">
        <v>48405</v>
      </c>
      <c r="C2728" t="s">
        <v>13963</v>
      </c>
      <c r="D2728" t="str">
        <f t="shared" si="116"/>
        <v>Texas</v>
      </c>
      <c r="E2728" t="str">
        <f t="shared" si="117"/>
        <v xml:space="preserve">San Augustine </v>
      </c>
      <c r="F2728" t="s">
        <v>16374</v>
      </c>
      <c r="G2728" t="s">
        <v>1035</v>
      </c>
      <c r="H2728" s="25" t="s">
        <v>213</v>
      </c>
      <c r="I2728" s="1">
        <v>8865</v>
      </c>
      <c r="J2728" s="1">
        <v>8864</v>
      </c>
      <c r="K2728" s="1">
        <v>8845</v>
      </c>
      <c r="L2728" s="1">
        <v>8831</v>
      </c>
      <c r="M2728" s="1">
        <v>8830</v>
      </c>
      <c r="N2728" s="1">
        <v>8710</v>
      </c>
      <c r="O2728" s="1">
        <v>8534</v>
      </c>
      <c r="P2728" s="1">
        <v>8384</v>
      </c>
      <c r="Q2728" s="1">
        <v>8320</v>
      </c>
      <c r="T2728"/>
    </row>
    <row r="2729" spans="1:20" x14ac:dyDescent="0.15">
      <c r="A2729" t="s">
        <v>13964</v>
      </c>
      <c r="B2729">
        <v>48407</v>
      </c>
      <c r="C2729" t="s">
        <v>13965</v>
      </c>
      <c r="D2729" t="str">
        <f t="shared" si="116"/>
        <v>Texas</v>
      </c>
      <c r="E2729" t="str">
        <f t="shared" si="117"/>
        <v xml:space="preserve">San Jacinto </v>
      </c>
      <c r="F2729" t="s">
        <v>16375</v>
      </c>
      <c r="G2729" t="s">
        <v>1035</v>
      </c>
      <c r="H2729" s="25" t="s">
        <v>16754</v>
      </c>
      <c r="I2729" s="1">
        <v>26384</v>
      </c>
      <c r="J2729" s="1">
        <v>26377</v>
      </c>
      <c r="K2729" s="1">
        <v>26446</v>
      </c>
      <c r="L2729" s="1">
        <v>26821</v>
      </c>
      <c r="M2729" s="1">
        <v>27003</v>
      </c>
      <c r="N2729" s="1">
        <v>26780</v>
      </c>
      <c r="O2729" s="1">
        <v>27058</v>
      </c>
      <c r="P2729" s="1">
        <v>27313</v>
      </c>
      <c r="Q2729" s="1">
        <v>27707</v>
      </c>
      <c r="T2729"/>
    </row>
    <row r="2730" spans="1:20" x14ac:dyDescent="0.15">
      <c r="A2730" t="s">
        <v>13966</v>
      </c>
      <c r="B2730">
        <v>48409</v>
      </c>
      <c r="C2730" t="s">
        <v>13967</v>
      </c>
      <c r="D2730" t="str">
        <f t="shared" si="116"/>
        <v>Texas</v>
      </c>
      <c r="E2730" t="str">
        <f t="shared" si="117"/>
        <v xml:space="preserve">San Patricio </v>
      </c>
      <c r="F2730" t="s">
        <v>16376</v>
      </c>
      <c r="G2730" t="s">
        <v>1035</v>
      </c>
      <c r="H2730" t="s">
        <v>16755</v>
      </c>
      <c r="I2730" s="1">
        <v>64804</v>
      </c>
      <c r="J2730" s="1">
        <v>64807</v>
      </c>
      <c r="K2730" s="1">
        <v>64484</v>
      </c>
      <c r="L2730" s="1">
        <v>64466</v>
      </c>
      <c r="M2730" s="1">
        <v>65336</v>
      </c>
      <c r="N2730" s="1">
        <v>66274</v>
      </c>
      <c r="O2730" s="1">
        <v>66909</v>
      </c>
      <c r="P2730" s="1">
        <v>67356</v>
      </c>
      <c r="Q2730" s="1">
        <v>67655</v>
      </c>
      <c r="T2730"/>
    </row>
    <row r="2731" spans="1:20" x14ac:dyDescent="0.15">
      <c r="A2731" t="s">
        <v>13968</v>
      </c>
      <c r="B2731">
        <v>48411</v>
      </c>
      <c r="C2731" t="s">
        <v>13969</v>
      </c>
      <c r="D2731" t="str">
        <f t="shared" si="116"/>
        <v>Texas</v>
      </c>
      <c r="E2731" t="str">
        <f t="shared" si="117"/>
        <v xml:space="preserve">San Saba </v>
      </c>
      <c r="F2731" t="s">
        <v>16377</v>
      </c>
      <c r="G2731" t="s">
        <v>1035</v>
      </c>
      <c r="H2731" t="s">
        <v>16755</v>
      </c>
      <c r="I2731" s="1">
        <v>6131</v>
      </c>
      <c r="J2731" s="1">
        <v>6131</v>
      </c>
      <c r="K2731" s="1">
        <v>6133</v>
      </c>
      <c r="L2731" s="1">
        <v>6042</v>
      </c>
      <c r="M2731" s="1">
        <v>5983</v>
      </c>
      <c r="N2731" s="1">
        <v>5708</v>
      </c>
      <c r="O2731" s="1">
        <v>5828</v>
      </c>
      <c r="P2731" s="1">
        <v>5944</v>
      </c>
      <c r="Q2731" s="1">
        <v>5944</v>
      </c>
      <c r="T2731"/>
    </row>
    <row r="2732" spans="1:20" x14ac:dyDescent="0.15">
      <c r="A2732" t="s">
        <v>13970</v>
      </c>
      <c r="B2732">
        <v>48413</v>
      </c>
      <c r="C2732" t="s">
        <v>13971</v>
      </c>
      <c r="D2732" t="str">
        <f t="shared" si="116"/>
        <v>Texas</v>
      </c>
      <c r="E2732" t="str">
        <f t="shared" si="117"/>
        <v xml:space="preserve">Schleicher </v>
      </c>
      <c r="F2732" t="s">
        <v>16378</v>
      </c>
      <c r="G2732" t="s">
        <v>1035</v>
      </c>
      <c r="H2732" t="s">
        <v>16755</v>
      </c>
      <c r="I2732" s="1">
        <v>3461</v>
      </c>
      <c r="J2732" s="1">
        <v>3461</v>
      </c>
      <c r="K2732" s="1">
        <v>3499</v>
      </c>
      <c r="L2732" s="1">
        <v>3304</v>
      </c>
      <c r="M2732" s="1">
        <v>3255</v>
      </c>
      <c r="N2732" s="1">
        <v>3193</v>
      </c>
      <c r="O2732" s="1">
        <v>3156</v>
      </c>
      <c r="P2732" s="1">
        <v>3196</v>
      </c>
      <c r="Q2732" s="1">
        <v>3056</v>
      </c>
      <c r="T2732"/>
    </row>
    <row r="2733" spans="1:20" x14ac:dyDescent="0.15">
      <c r="A2733" t="s">
        <v>13972</v>
      </c>
      <c r="B2733">
        <v>48415</v>
      </c>
      <c r="C2733" t="s">
        <v>13973</v>
      </c>
      <c r="D2733" t="str">
        <f t="shared" si="116"/>
        <v>Texas</v>
      </c>
      <c r="E2733" t="str">
        <f t="shared" si="117"/>
        <v xml:space="preserve">Scurry </v>
      </c>
      <c r="F2733" t="s">
        <v>16379</v>
      </c>
      <c r="G2733" t="s">
        <v>1035</v>
      </c>
      <c r="H2733" s="25" t="s">
        <v>475</v>
      </c>
      <c r="I2733" s="1">
        <v>16921</v>
      </c>
      <c r="J2733" s="1">
        <v>16921</v>
      </c>
      <c r="K2733" s="1">
        <v>16940</v>
      </c>
      <c r="L2733" s="1">
        <v>16862</v>
      </c>
      <c r="M2733" s="1">
        <v>17083</v>
      </c>
      <c r="N2733" s="1">
        <v>17230</v>
      </c>
      <c r="O2733" s="1">
        <v>17357</v>
      </c>
      <c r="P2733" s="1">
        <v>17566</v>
      </c>
      <c r="Q2733" s="1">
        <v>17333</v>
      </c>
      <c r="T2733"/>
    </row>
    <row r="2734" spans="1:20" x14ac:dyDescent="0.15">
      <c r="A2734" t="s">
        <v>13974</v>
      </c>
      <c r="B2734">
        <v>48417</v>
      </c>
      <c r="C2734" t="s">
        <v>13975</v>
      </c>
      <c r="D2734" t="str">
        <f t="shared" si="116"/>
        <v>Texas</v>
      </c>
      <c r="E2734" t="str">
        <f t="shared" si="117"/>
        <v xml:space="preserve">Shackelford </v>
      </c>
      <c r="F2734" t="s">
        <v>16380</v>
      </c>
      <c r="G2734" t="s">
        <v>1035</v>
      </c>
      <c r="H2734" s="25" t="s">
        <v>475</v>
      </c>
      <c r="I2734" s="1">
        <v>3378</v>
      </c>
      <c r="J2734" s="1">
        <v>3378</v>
      </c>
      <c r="K2734" s="1">
        <v>3369</v>
      </c>
      <c r="L2734" s="1">
        <v>3320</v>
      </c>
      <c r="M2734" s="1">
        <v>3344</v>
      </c>
      <c r="N2734" s="1">
        <v>3349</v>
      </c>
      <c r="O2734" s="1">
        <v>3290</v>
      </c>
      <c r="P2734" s="1">
        <v>3316</v>
      </c>
      <c r="Q2734" s="1">
        <v>3315</v>
      </c>
      <c r="T2734"/>
    </row>
    <row r="2735" spans="1:20" x14ac:dyDescent="0.15">
      <c r="A2735" t="s">
        <v>13976</v>
      </c>
      <c r="B2735">
        <v>48419</v>
      </c>
      <c r="C2735" t="s">
        <v>13977</v>
      </c>
      <c r="D2735" t="str">
        <f t="shared" si="116"/>
        <v>Texas</v>
      </c>
      <c r="E2735" t="str">
        <f t="shared" si="117"/>
        <v xml:space="preserve">Shelby </v>
      </c>
      <c r="F2735" t="s">
        <v>14887</v>
      </c>
      <c r="G2735" t="s">
        <v>1035</v>
      </c>
      <c r="H2735" s="25" t="s">
        <v>213</v>
      </c>
      <c r="I2735" s="1">
        <v>25448</v>
      </c>
      <c r="J2735" s="1">
        <v>25448</v>
      </c>
      <c r="K2735" s="1">
        <v>25435</v>
      </c>
      <c r="L2735" s="1">
        <v>25718</v>
      </c>
      <c r="M2735" s="1">
        <v>26024</v>
      </c>
      <c r="N2735" s="1">
        <v>25906</v>
      </c>
      <c r="O2735" s="1">
        <v>25594</v>
      </c>
      <c r="P2735" s="1">
        <v>25421</v>
      </c>
      <c r="Q2735" s="1">
        <v>25579</v>
      </c>
      <c r="T2735"/>
    </row>
    <row r="2736" spans="1:20" x14ac:dyDescent="0.15">
      <c r="A2736" t="s">
        <v>13978</v>
      </c>
      <c r="B2736">
        <v>48421</v>
      </c>
      <c r="C2736" t="s">
        <v>13979</v>
      </c>
      <c r="D2736" t="str">
        <f t="shared" si="116"/>
        <v>Texas</v>
      </c>
      <c r="E2736" t="str">
        <f t="shared" si="117"/>
        <v xml:space="preserve">Sherman </v>
      </c>
      <c r="F2736" t="s">
        <v>15475</v>
      </c>
      <c r="G2736" t="s">
        <v>1035</v>
      </c>
      <c r="H2736" s="33" t="s">
        <v>16756</v>
      </c>
      <c r="I2736" s="1">
        <v>3034</v>
      </c>
      <c r="J2736" s="1">
        <v>3034</v>
      </c>
      <c r="K2736" s="1">
        <v>3028</v>
      </c>
      <c r="L2736" s="1">
        <v>3029</v>
      </c>
      <c r="M2736" s="1">
        <v>3061</v>
      </c>
      <c r="N2736" s="1">
        <v>3081</v>
      </c>
      <c r="O2736" s="1">
        <v>3073</v>
      </c>
      <c r="P2736" s="1">
        <v>3062</v>
      </c>
      <c r="Q2736" s="1">
        <v>3068</v>
      </c>
      <c r="T2736"/>
    </row>
    <row r="2737" spans="1:20" x14ac:dyDescent="0.15">
      <c r="A2737" t="s">
        <v>13980</v>
      </c>
      <c r="B2737">
        <v>48423</v>
      </c>
      <c r="C2737" t="s">
        <v>13981</v>
      </c>
      <c r="D2737" t="str">
        <f t="shared" si="116"/>
        <v>Texas</v>
      </c>
      <c r="E2737" t="str">
        <f t="shared" si="117"/>
        <v xml:space="preserve">Smith </v>
      </c>
      <c r="F2737" t="s">
        <v>15476</v>
      </c>
      <c r="G2737" t="s">
        <v>1035</v>
      </c>
      <c r="H2737" s="25" t="s">
        <v>475</v>
      </c>
      <c r="I2737" s="1">
        <v>209714</v>
      </c>
      <c r="J2737" s="1">
        <v>209721</v>
      </c>
      <c r="K2737" s="1">
        <v>210465</v>
      </c>
      <c r="L2737" s="1">
        <v>212691</v>
      </c>
      <c r="M2737" s="1">
        <v>214774</v>
      </c>
      <c r="N2737" s="1">
        <v>216515</v>
      </c>
      <c r="O2737" s="1">
        <v>219669</v>
      </c>
      <c r="P2737" s="1">
        <v>222478</v>
      </c>
      <c r="Q2737" s="1">
        <v>225290</v>
      </c>
      <c r="T2737"/>
    </row>
    <row r="2738" spans="1:20" x14ac:dyDescent="0.15">
      <c r="A2738" t="s">
        <v>13982</v>
      </c>
      <c r="B2738">
        <v>48425</v>
      </c>
      <c r="C2738" t="s">
        <v>13983</v>
      </c>
      <c r="D2738" t="str">
        <f t="shared" si="116"/>
        <v>Texas</v>
      </c>
      <c r="E2738" t="str">
        <f t="shared" si="117"/>
        <v xml:space="preserve">Somervell </v>
      </c>
      <c r="F2738" t="s">
        <v>16381</v>
      </c>
      <c r="G2738" t="s">
        <v>1035</v>
      </c>
      <c r="H2738" s="25" t="s">
        <v>475</v>
      </c>
      <c r="I2738" s="1">
        <v>8490</v>
      </c>
      <c r="J2738" s="1">
        <v>8491</v>
      </c>
      <c r="K2738" s="1">
        <v>8500</v>
      </c>
      <c r="L2738" s="1">
        <v>8452</v>
      </c>
      <c r="M2738" s="1">
        <v>8591</v>
      </c>
      <c r="N2738" s="1">
        <v>8614</v>
      </c>
      <c r="O2738" s="1">
        <v>8657</v>
      </c>
      <c r="P2738" s="1">
        <v>8729</v>
      </c>
      <c r="Q2738" s="1">
        <v>8775</v>
      </c>
      <c r="T2738"/>
    </row>
    <row r="2739" spans="1:20" x14ac:dyDescent="0.15">
      <c r="A2739" t="s">
        <v>13984</v>
      </c>
      <c r="B2739">
        <v>48427</v>
      </c>
      <c r="C2739" t="s">
        <v>13985</v>
      </c>
      <c r="D2739" t="str">
        <f t="shared" si="116"/>
        <v>Texas</v>
      </c>
      <c r="E2739" t="str">
        <f t="shared" si="117"/>
        <v xml:space="preserve">Starr </v>
      </c>
      <c r="F2739" t="s">
        <v>16382</v>
      </c>
      <c r="G2739" t="s">
        <v>1035</v>
      </c>
      <c r="H2739" t="s">
        <v>16755</v>
      </c>
      <c r="I2739" s="1">
        <v>60968</v>
      </c>
      <c r="J2739" s="1">
        <v>60968</v>
      </c>
      <c r="K2739" s="1">
        <v>61170</v>
      </c>
      <c r="L2739" s="1">
        <v>61680</v>
      </c>
      <c r="M2739" s="1">
        <v>61883</v>
      </c>
      <c r="N2739" s="1">
        <v>62375</v>
      </c>
      <c r="O2739" s="1">
        <v>63036</v>
      </c>
      <c r="P2739" s="1">
        <v>63625</v>
      </c>
      <c r="Q2739" s="1">
        <v>64122</v>
      </c>
      <c r="T2739"/>
    </row>
    <row r="2740" spans="1:20" x14ac:dyDescent="0.15">
      <c r="A2740" t="s">
        <v>13986</v>
      </c>
      <c r="B2740">
        <v>48429</v>
      </c>
      <c r="C2740" t="s">
        <v>13987</v>
      </c>
      <c r="D2740" t="str">
        <f t="shared" si="116"/>
        <v>Texas</v>
      </c>
      <c r="E2740" t="str">
        <f t="shared" si="117"/>
        <v xml:space="preserve">Stephens </v>
      </c>
      <c r="F2740" t="s">
        <v>15221</v>
      </c>
      <c r="G2740" t="s">
        <v>1035</v>
      </c>
      <c r="H2740" s="25" t="s">
        <v>475</v>
      </c>
      <c r="I2740" s="1">
        <v>9630</v>
      </c>
      <c r="J2740" s="1">
        <v>9630</v>
      </c>
      <c r="K2740" s="1">
        <v>9606</v>
      </c>
      <c r="L2740" s="1">
        <v>9534</v>
      </c>
      <c r="M2740" s="1">
        <v>9475</v>
      </c>
      <c r="N2740" s="1">
        <v>9832</v>
      </c>
      <c r="O2740" s="1">
        <v>9818</v>
      </c>
      <c r="P2740" s="1">
        <v>9904</v>
      </c>
      <c r="Q2740" s="1">
        <v>9906</v>
      </c>
      <c r="T2740"/>
    </row>
    <row r="2741" spans="1:20" x14ac:dyDescent="0.15">
      <c r="A2741" t="s">
        <v>13988</v>
      </c>
      <c r="B2741">
        <v>48431</v>
      </c>
      <c r="C2741" t="s">
        <v>13989</v>
      </c>
      <c r="D2741" t="str">
        <f t="shared" si="116"/>
        <v>Texas</v>
      </c>
      <c r="E2741" t="str">
        <f t="shared" si="117"/>
        <v xml:space="preserve">Sterling </v>
      </c>
      <c r="F2741" t="s">
        <v>16383</v>
      </c>
      <c r="G2741" t="s">
        <v>1035</v>
      </c>
      <c r="H2741" s="25" t="s">
        <v>475</v>
      </c>
      <c r="I2741" s="1">
        <v>1143</v>
      </c>
      <c r="J2741" s="1">
        <v>1143</v>
      </c>
      <c r="K2741" s="1">
        <v>1138</v>
      </c>
      <c r="L2741" s="1">
        <v>1170</v>
      </c>
      <c r="M2741" s="1">
        <v>1191</v>
      </c>
      <c r="N2741" s="1">
        <v>1237</v>
      </c>
      <c r="O2741" s="1">
        <v>1358</v>
      </c>
      <c r="P2741" s="1">
        <v>1359</v>
      </c>
      <c r="Q2741" s="1">
        <v>1367</v>
      </c>
      <c r="T2741"/>
    </row>
    <row r="2742" spans="1:20" x14ac:dyDescent="0.15">
      <c r="A2742" t="s">
        <v>13990</v>
      </c>
      <c r="B2742">
        <v>48433</v>
      </c>
      <c r="C2742" t="s">
        <v>13991</v>
      </c>
      <c r="D2742" t="str">
        <f t="shared" si="116"/>
        <v>Texas</v>
      </c>
      <c r="E2742" t="str">
        <f t="shared" si="117"/>
        <v xml:space="preserve">Stonewall </v>
      </c>
      <c r="F2742" t="s">
        <v>16384</v>
      </c>
      <c r="G2742" t="s">
        <v>1035</v>
      </c>
      <c r="H2742" s="25" t="s">
        <v>475</v>
      </c>
      <c r="I2742" s="1">
        <v>1490</v>
      </c>
      <c r="J2742" s="1">
        <v>1490</v>
      </c>
      <c r="K2742" s="1">
        <v>1495</v>
      </c>
      <c r="L2742" s="1">
        <v>1478</v>
      </c>
      <c r="M2742" s="1">
        <v>1467</v>
      </c>
      <c r="N2742" s="1">
        <v>1429</v>
      </c>
      <c r="O2742" s="1">
        <v>1400</v>
      </c>
      <c r="P2742" s="1">
        <v>1412</v>
      </c>
      <c r="Q2742" s="1">
        <v>1426</v>
      </c>
      <c r="T2742"/>
    </row>
    <row r="2743" spans="1:20" x14ac:dyDescent="0.15">
      <c r="A2743" t="s">
        <v>13992</v>
      </c>
      <c r="B2743">
        <v>48435</v>
      </c>
      <c r="C2743" t="s">
        <v>13993</v>
      </c>
      <c r="D2743" t="str">
        <f t="shared" si="116"/>
        <v>Texas</v>
      </c>
      <c r="E2743" t="str">
        <f t="shared" si="117"/>
        <v xml:space="preserve">Sutton </v>
      </c>
      <c r="F2743" t="s">
        <v>16385</v>
      </c>
      <c r="G2743" t="s">
        <v>1035</v>
      </c>
      <c r="H2743" t="s">
        <v>16755</v>
      </c>
      <c r="I2743" s="1">
        <v>4128</v>
      </c>
      <c r="J2743" s="1">
        <v>4128</v>
      </c>
      <c r="K2743" s="1">
        <v>4059</v>
      </c>
      <c r="L2743" s="1">
        <v>4014</v>
      </c>
      <c r="M2743" s="1">
        <v>3932</v>
      </c>
      <c r="N2743" s="1">
        <v>4003</v>
      </c>
      <c r="O2743" s="1">
        <v>3973</v>
      </c>
      <c r="P2743" s="1">
        <v>3904</v>
      </c>
      <c r="Q2743" s="1">
        <v>3869</v>
      </c>
      <c r="T2743"/>
    </row>
    <row r="2744" spans="1:20" x14ac:dyDescent="0.15">
      <c r="A2744" t="s">
        <v>13994</v>
      </c>
      <c r="B2744">
        <v>48437</v>
      </c>
      <c r="C2744" t="s">
        <v>13995</v>
      </c>
      <c r="D2744" t="str">
        <f t="shared" si="116"/>
        <v>Texas</v>
      </c>
      <c r="E2744" t="str">
        <f t="shared" si="117"/>
        <v xml:space="preserve">Swisher </v>
      </c>
      <c r="F2744" t="s">
        <v>16386</v>
      </c>
      <c r="G2744" t="s">
        <v>1035</v>
      </c>
      <c r="H2744" s="33" t="s">
        <v>16756</v>
      </c>
      <c r="I2744" s="1">
        <v>7854</v>
      </c>
      <c r="J2744" s="1">
        <v>7854</v>
      </c>
      <c r="K2744" s="1">
        <v>7891</v>
      </c>
      <c r="L2744" s="1">
        <v>7832</v>
      </c>
      <c r="M2744" s="1">
        <v>7878</v>
      </c>
      <c r="N2744" s="1">
        <v>7750</v>
      </c>
      <c r="O2744" s="1">
        <v>7586</v>
      </c>
      <c r="P2744" s="1">
        <v>7513</v>
      </c>
      <c r="Q2744" s="1">
        <v>7466</v>
      </c>
      <c r="T2744"/>
    </row>
    <row r="2745" spans="1:20" x14ac:dyDescent="0.15">
      <c r="A2745" t="s">
        <v>13996</v>
      </c>
      <c r="B2745">
        <v>48439</v>
      </c>
      <c r="C2745" t="s">
        <v>13997</v>
      </c>
      <c r="D2745" t="str">
        <f t="shared" si="116"/>
        <v>Texas</v>
      </c>
      <c r="E2745" t="str">
        <f t="shared" si="117"/>
        <v xml:space="preserve">Tarrant </v>
      </c>
      <c r="F2745" t="s">
        <v>16387</v>
      </c>
      <c r="G2745" t="s">
        <v>1035</v>
      </c>
      <c r="H2745" t="s">
        <v>8460</v>
      </c>
      <c r="I2745" s="1">
        <v>1809034</v>
      </c>
      <c r="J2745" s="1">
        <v>1810614</v>
      </c>
      <c r="K2745" s="1">
        <v>1817687</v>
      </c>
      <c r="L2745" s="1">
        <v>1848347</v>
      </c>
      <c r="M2745" s="1">
        <v>1882352</v>
      </c>
      <c r="N2745" s="1">
        <v>1912501</v>
      </c>
      <c r="O2745" s="1">
        <v>1944512</v>
      </c>
      <c r="P2745" s="1">
        <v>1981410</v>
      </c>
      <c r="Q2745" s="1">
        <v>2016872</v>
      </c>
      <c r="T2745"/>
    </row>
    <row r="2746" spans="1:20" x14ac:dyDescent="0.15">
      <c r="A2746" t="s">
        <v>13998</v>
      </c>
      <c r="B2746">
        <v>48441</v>
      </c>
      <c r="C2746" t="s">
        <v>13999</v>
      </c>
      <c r="D2746" t="str">
        <f t="shared" si="116"/>
        <v>Texas</v>
      </c>
      <c r="E2746" t="str">
        <f t="shared" si="117"/>
        <v xml:space="preserve">Taylor </v>
      </c>
      <c r="F2746" t="s">
        <v>15134</v>
      </c>
      <c r="G2746" t="s">
        <v>1035</v>
      </c>
      <c r="H2746" s="25" t="s">
        <v>475</v>
      </c>
      <c r="I2746" s="1">
        <v>131506</v>
      </c>
      <c r="J2746" s="1">
        <v>131510</v>
      </c>
      <c r="K2746" s="1">
        <v>131861</v>
      </c>
      <c r="L2746" s="1">
        <v>132879</v>
      </c>
      <c r="M2746" s="1">
        <v>134151</v>
      </c>
      <c r="N2746" s="1">
        <v>134067</v>
      </c>
      <c r="O2746" s="1">
        <v>135090</v>
      </c>
      <c r="P2746" s="1">
        <v>136325</v>
      </c>
      <c r="Q2746" s="1">
        <v>136535</v>
      </c>
      <c r="T2746"/>
    </row>
    <row r="2747" spans="1:20" x14ac:dyDescent="0.15">
      <c r="A2747" t="s">
        <v>14000</v>
      </c>
      <c r="B2747">
        <v>48443</v>
      </c>
      <c r="C2747" t="s">
        <v>14001</v>
      </c>
      <c r="D2747" t="str">
        <f t="shared" si="116"/>
        <v>Texas</v>
      </c>
      <c r="E2747" t="str">
        <f t="shared" si="117"/>
        <v xml:space="preserve">Terrell </v>
      </c>
      <c r="F2747" t="s">
        <v>15227</v>
      </c>
      <c r="G2747" t="s">
        <v>1035</v>
      </c>
      <c r="H2747" t="s">
        <v>16755</v>
      </c>
      <c r="I2747" s="1">
        <v>984</v>
      </c>
      <c r="J2747" s="1">
        <v>984</v>
      </c>
      <c r="K2747" s="1">
        <v>1009</v>
      </c>
      <c r="L2747" s="1">
        <v>952</v>
      </c>
      <c r="M2747" s="1">
        <v>917</v>
      </c>
      <c r="N2747" s="1">
        <v>888</v>
      </c>
      <c r="O2747" s="1">
        <v>905</v>
      </c>
      <c r="P2747" s="1">
        <v>855</v>
      </c>
      <c r="Q2747" s="1">
        <v>812</v>
      </c>
      <c r="T2747"/>
    </row>
    <row r="2748" spans="1:20" x14ac:dyDescent="0.15">
      <c r="A2748" t="s">
        <v>14002</v>
      </c>
      <c r="B2748">
        <v>48445</v>
      </c>
      <c r="C2748" t="s">
        <v>14003</v>
      </c>
      <c r="D2748" t="str">
        <f t="shared" si="116"/>
        <v>Texas</v>
      </c>
      <c r="E2748" t="str">
        <f t="shared" si="117"/>
        <v xml:space="preserve">Terry </v>
      </c>
      <c r="F2748" t="s">
        <v>16388</v>
      </c>
      <c r="G2748" t="s">
        <v>1035</v>
      </c>
      <c r="H2748" s="25" t="s">
        <v>475</v>
      </c>
      <c r="I2748" s="1">
        <v>12651</v>
      </c>
      <c r="J2748" s="1">
        <v>12651</v>
      </c>
      <c r="K2748" s="1">
        <v>12664</v>
      </c>
      <c r="L2748" s="1">
        <v>12649</v>
      </c>
      <c r="M2748" s="1">
        <v>12604</v>
      </c>
      <c r="N2748" s="1">
        <v>12687</v>
      </c>
      <c r="O2748" s="1">
        <v>12774</v>
      </c>
      <c r="P2748" s="1">
        <v>12755</v>
      </c>
      <c r="Q2748" s="1">
        <v>12799</v>
      </c>
      <c r="T2748"/>
    </row>
    <row r="2749" spans="1:20" x14ac:dyDescent="0.15">
      <c r="A2749" t="s">
        <v>14004</v>
      </c>
      <c r="B2749">
        <v>48447</v>
      </c>
      <c r="C2749" t="s">
        <v>14005</v>
      </c>
      <c r="D2749" t="str">
        <f t="shared" si="116"/>
        <v>Texas</v>
      </c>
      <c r="E2749" t="str">
        <f t="shared" si="117"/>
        <v xml:space="preserve">Throckmorton </v>
      </c>
      <c r="F2749" t="s">
        <v>16389</v>
      </c>
      <c r="G2749" t="s">
        <v>1035</v>
      </c>
      <c r="H2749" s="25" t="s">
        <v>475</v>
      </c>
      <c r="I2749" s="1">
        <v>1641</v>
      </c>
      <c r="J2749" s="1">
        <v>1641</v>
      </c>
      <c r="K2749" s="1">
        <v>1632</v>
      </c>
      <c r="L2749" s="1">
        <v>1639</v>
      </c>
      <c r="M2749" s="1">
        <v>1604</v>
      </c>
      <c r="N2749" s="1">
        <v>1605</v>
      </c>
      <c r="O2749" s="1">
        <v>1610</v>
      </c>
      <c r="P2749" s="1">
        <v>1560</v>
      </c>
      <c r="Q2749" s="1">
        <v>1533</v>
      </c>
      <c r="T2749"/>
    </row>
    <row r="2750" spans="1:20" x14ac:dyDescent="0.15">
      <c r="A2750" t="s">
        <v>14006</v>
      </c>
      <c r="B2750">
        <v>48449</v>
      </c>
      <c r="C2750" t="s">
        <v>14007</v>
      </c>
      <c r="D2750" t="str">
        <f t="shared" si="116"/>
        <v>Texas</v>
      </c>
      <c r="E2750" t="str">
        <f t="shared" si="117"/>
        <v xml:space="preserve">Titus </v>
      </c>
      <c r="F2750" t="s">
        <v>16390</v>
      </c>
      <c r="G2750" t="s">
        <v>1035</v>
      </c>
      <c r="H2750" s="25" t="s">
        <v>475</v>
      </c>
      <c r="I2750" s="1">
        <v>32334</v>
      </c>
      <c r="J2750" s="1">
        <v>32334</v>
      </c>
      <c r="K2750" s="1">
        <v>32400</v>
      </c>
      <c r="L2750" s="1">
        <v>32420</v>
      </c>
      <c r="M2750" s="1">
        <v>32654</v>
      </c>
      <c r="N2750" s="1">
        <v>32602</v>
      </c>
      <c r="O2750" s="1">
        <v>32421</v>
      </c>
      <c r="P2750" s="1">
        <v>32689</v>
      </c>
      <c r="Q2750" s="1">
        <v>32592</v>
      </c>
      <c r="T2750"/>
    </row>
    <row r="2751" spans="1:20" x14ac:dyDescent="0.15">
      <c r="A2751" t="s">
        <v>14008</v>
      </c>
      <c r="B2751">
        <v>48451</v>
      </c>
      <c r="C2751" t="s">
        <v>14009</v>
      </c>
      <c r="D2751" t="str">
        <f t="shared" si="116"/>
        <v>Texas</v>
      </c>
      <c r="E2751" t="str">
        <f t="shared" si="117"/>
        <v xml:space="preserve">Tom Green </v>
      </c>
      <c r="F2751" t="s">
        <v>16391</v>
      </c>
      <c r="G2751" t="s">
        <v>1035</v>
      </c>
      <c r="H2751" t="s">
        <v>16755</v>
      </c>
      <c r="I2751" s="1">
        <v>110224</v>
      </c>
      <c r="J2751" s="1">
        <v>110224</v>
      </c>
      <c r="K2751" s="1">
        <v>110670</v>
      </c>
      <c r="L2751" s="1">
        <v>111778</v>
      </c>
      <c r="M2751" s="1">
        <v>113420</v>
      </c>
      <c r="N2751" s="1">
        <v>114865</v>
      </c>
      <c r="O2751" s="1">
        <v>116706</v>
      </c>
      <c r="P2751" s="1">
        <v>117942</v>
      </c>
      <c r="Q2751" s="1">
        <v>118386</v>
      </c>
      <c r="T2751"/>
    </row>
    <row r="2752" spans="1:20" x14ac:dyDescent="0.15">
      <c r="A2752" t="s">
        <v>14010</v>
      </c>
      <c r="B2752">
        <v>48453</v>
      </c>
      <c r="C2752" t="s">
        <v>14011</v>
      </c>
      <c r="D2752" t="str">
        <f t="shared" si="116"/>
        <v>Texas</v>
      </c>
      <c r="E2752" t="str">
        <f t="shared" si="117"/>
        <v xml:space="preserve">Travis </v>
      </c>
      <c r="F2752" t="s">
        <v>16392</v>
      </c>
      <c r="G2752" t="s">
        <v>1035</v>
      </c>
      <c r="H2752" s="25" t="s">
        <v>475</v>
      </c>
      <c r="I2752" s="1">
        <v>1024266</v>
      </c>
      <c r="J2752" s="1">
        <v>1024478</v>
      </c>
      <c r="K2752" s="1">
        <v>1030569</v>
      </c>
      <c r="L2752" s="1">
        <v>1061858</v>
      </c>
      <c r="M2752" s="1">
        <v>1096122</v>
      </c>
      <c r="N2752" s="1">
        <v>1120948</v>
      </c>
      <c r="O2752" s="1">
        <v>1149668</v>
      </c>
      <c r="P2752" s="1">
        <v>1174818</v>
      </c>
      <c r="Q2752" s="1">
        <v>1199323</v>
      </c>
      <c r="T2752"/>
    </row>
    <row r="2753" spans="1:20" x14ac:dyDescent="0.15">
      <c r="A2753" t="s">
        <v>14012</v>
      </c>
      <c r="B2753">
        <v>48455</v>
      </c>
      <c r="C2753" t="s">
        <v>14013</v>
      </c>
      <c r="D2753" t="str">
        <f t="shared" si="116"/>
        <v>Texas</v>
      </c>
      <c r="E2753" t="str">
        <f t="shared" si="117"/>
        <v xml:space="preserve">Trinity </v>
      </c>
      <c r="F2753" t="s">
        <v>15017</v>
      </c>
      <c r="G2753" t="s">
        <v>1035</v>
      </c>
      <c r="H2753" s="25" t="s">
        <v>475</v>
      </c>
      <c r="I2753" s="1">
        <v>14585</v>
      </c>
      <c r="J2753" s="1">
        <v>14675</v>
      </c>
      <c r="K2753" s="1">
        <v>14710</v>
      </c>
      <c r="L2753" s="1">
        <v>14660</v>
      </c>
      <c r="M2753" s="1">
        <v>14313</v>
      </c>
      <c r="N2753" s="1">
        <v>14395</v>
      </c>
      <c r="O2753" s="1">
        <v>14231</v>
      </c>
      <c r="P2753" s="1">
        <v>14421</v>
      </c>
      <c r="Q2753" s="1">
        <v>14442</v>
      </c>
      <c r="T2753"/>
    </row>
    <row r="2754" spans="1:20" x14ac:dyDescent="0.15">
      <c r="A2754" t="s">
        <v>14014</v>
      </c>
      <c r="B2754">
        <v>48457</v>
      </c>
      <c r="C2754" t="s">
        <v>14015</v>
      </c>
      <c r="D2754" t="str">
        <f t="shared" si="116"/>
        <v>Texas</v>
      </c>
      <c r="E2754" t="str">
        <f t="shared" si="117"/>
        <v xml:space="preserve">Tyler </v>
      </c>
      <c r="F2754" t="s">
        <v>16393</v>
      </c>
      <c r="G2754" t="s">
        <v>1035</v>
      </c>
      <c r="H2754" s="25" t="s">
        <v>213</v>
      </c>
      <c r="I2754" s="1">
        <v>21766</v>
      </c>
      <c r="J2754" s="1">
        <v>21762</v>
      </c>
      <c r="K2754" s="1">
        <v>21747</v>
      </c>
      <c r="L2754" s="1">
        <v>21652</v>
      </c>
      <c r="M2754" s="1">
        <v>21444</v>
      </c>
      <c r="N2754" s="1">
        <v>21451</v>
      </c>
      <c r="O2754" s="1">
        <v>21365</v>
      </c>
      <c r="P2754" s="1">
        <v>21274</v>
      </c>
      <c r="Q2754" s="1">
        <v>21320</v>
      </c>
      <c r="T2754"/>
    </row>
    <row r="2755" spans="1:20" x14ac:dyDescent="0.15">
      <c r="A2755" t="s">
        <v>14016</v>
      </c>
      <c r="B2755">
        <v>48459</v>
      </c>
      <c r="C2755" t="s">
        <v>14017</v>
      </c>
      <c r="D2755" t="str">
        <f t="shared" si="116"/>
        <v>Texas</v>
      </c>
      <c r="E2755" t="str">
        <f t="shared" si="117"/>
        <v xml:space="preserve">Upshur </v>
      </c>
      <c r="F2755" t="s">
        <v>16394</v>
      </c>
      <c r="G2755" t="s">
        <v>1035</v>
      </c>
      <c r="H2755" s="25" t="s">
        <v>475</v>
      </c>
      <c r="I2755" s="1">
        <v>39309</v>
      </c>
      <c r="J2755" s="1">
        <v>39316</v>
      </c>
      <c r="K2755" s="1">
        <v>39377</v>
      </c>
      <c r="L2755" s="1">
        <v>39754</v>
      </c>
      <c r="M2755" s="1">
        <v>39943</v>
      </c>
      <c r="N2755" s="1">
        <v>39797</v>
      </c>
      <c r="O2755" s="1">
        <v>40283</v>
      </c>
      <c r="P2755" s="1">
        <v>40481</v>
      </c>
      <c r="Q2755" s="1">
        <v>40969</v>
      </c>
      <c r="T2755"/>
    </row>
    <row r="2756" spans="1:20" x14ac:dyDescent="0.15">
      <c r="A2756" t="s">
        <v>14018</v>
      </c>
      <c r="B2756">
        <v>48461</v>
      </c>
      <c r="C2756" t="s">
        <v>14019</v>
      </c>
      <c r="D2756" t="str">
        <f t="shared" ref="D2756:D2819" si="118">MID(C2756,FIND(",",C2756)+2,9999)</f>
        <v>Texas</v>
      </c>
      <c r="E2756" t="str">
        <f t="shared" ref="E2756:E2819" si="119">MID(MID(C2756,1,FIND(D2756,C2756)-3),1,FIND(" County",MID(C2756,1,FIND(D2756,C2756)-3)))</f>
        <v xml:space="preserve">Upton </v>
      </c>
      <c r="F2756" t="s">
        <v>16395</v>
      </c>
      <c r="G2756" t="s">
        <v>1035</v>
      </c>
      <c r="H2756" t="s">
        <v>16755</v>
      </c>
      <c r="I2756" s="1">
        <v>3355</v>
      </c>
      <c r="J2756" s="1">
        <v>3349</v>
      </c>
      <c r="K2756" s="1">
        <v>3344</v>
      </c>
      <c r="L2756" s="1">
        <v>3282</v>
      </c>
      <c r="M2756" s="1">
        <v>3258</v>
      </c>
      <c r="N2756" s="1">
        <v>3363</v>
      </c>
      <c r="O2756" s="1">
        <v>3453</v>
      </c>
      <c r="P2756" s="1">
        <v>3626</v>
      </c>
      <c r="Q2756" s="1">
        <v>3673</v>
      </c>
      <c r="T2756"/>
    </row>
    <row r="2757" spans="1:20" x14ac:dyDescent="0.15">
      <c r="A2757" t="s">
        <v>14020</v>
      </c>
      <c r="B2757">
        <v>48463</v>
      </c>
      <c r="C2757" t="s">
        <v>14021</v>
      </c>
      <c r="D2757" t="str">
        <f t="shared" si="118"/>
        <v>Texas</v>
      </c>
      <c r="E2757" t="str">
        <f t="shared" si="119"/>
        <v xml:space="preserve">Uvalde </v>
      </c>
      <c r="F2757" t="s">
        <v>16396</v>
      </c>
      <c r="G2757" t="s">
        <v>1035</v>
      </c>
      <c r="H2757" t="s">
        <v>16755</v>
      </c>
      <c r="I2757" s="1">
        <v>26405</v>
      </c>
      <c r="J2757" s="1">
        <v>26405</v>
      </c>
      <c r="K2757" s="1">
        <v>26446</v>
      </c>
      <c r="L2757" s="1">
        <v>26595</v>
      </c>
      <c r="M2757" s="1">
        <v>26761</v>
      </c>
      <c r="N2757" s="1">
        <v>26925</v>
      </c>
      <c r="O2757" s="1">
        <v>27192</v>
      </c>
      <c r="P2757" s="1">
        <v>27112</v>
      </c>
      <c r="Q2757" s="1">
        <v>27285</v>
      </c>
      <c r="T2757"/>
    </row>
    <row r="2758" spans="1:20" x14ac:dyDescent="0.15">
      <c r="A2758" t="s">
        <v>14022</v>
      </c>
      <c r="B2758">
        <v>48465</v>
      </c>
      <c r="C2758" t="s">
        <v>14023</v>
      </c>
      <c r="D2758" t="str">
        <f t="shared" si="118"/>
        <v>Texas</v>
      </c>
      <c r="E2758" t="str">
        <f t="shared" si="119"/>
        <v xml:space="preserve">Val Verde </v>
      </c>
      <c r="F2758" t="s">
        <v>16397</v>
      </c>
      <c r="G2758" t="s">
        <v>1035</v>
      </c>
      <c r="H2758" t="s">
        <v>16755</v>
      </c>
      <c r="I2758" s="1">
        <v>48879</v>
      </c>
      <c r="J2758" s="1">
        <v>48879</v>
      </c>
      <c r="K2758" s="1">
        <v>49007</v>
      </c>
      <c r="L2758" s="1">
        <v>48947</v>
      </c>
      <c r="M2758" s="1">
        <v>48866</v>
      </c>
      <c r="N2758" s="1">
        <v>48953</v>
      </c>
      <c r="O2758" s="1">
        <v>48753</v>
      </c>
      <c r="P2758" s="1">
        <v>48857</v>
      </c>
      <c r="Q2758" s="1">
        <v>48881</v>
      </c>
      <c r="T2758"/>
    </row>
    <row r="2759" spans="1:20" x14ac:dyDescent="0.15">
      <c r="A2759" t="s">
        <v>14024</v>
      </c>
      <c r="B2759">
        <v>48467</v>
      </c>
      <c r="C2759" t="s">
        <v>14025</v>
      </c>
      <c r="D2759" t="str">
        <f t="shared" si="118"/>
        <v>Texas</v>
      </c>
      <c r="E2759" t="str">
        <f t="shared" si="119"/>
        <v xml:space="preserve">Van Zandt </v>
      </c>
      <c r="F2759" t="s">
        <v>16398</v>
      </c>
      <c r="G2759" t="s">
        <v>1035</v>
      </c>
      <c r="H2759" s="25" t="s">
        <v>475</v>
      </c>
      <c r="I2759" s="1">
        <v>52579</v>
      </c>
      <c r="J2759" s="1">
        <v>52560</v>
      </c>
      <c r="K2759" s="1">
        <v>52601</v>
      </c>
      <c r="L2759" s="1">
        <v>52546</v>
      </c>
      <c r="M2759" s="1">
        <v>52273</v>
      </c>
      <c r="N2759" s="1">
        <v>52399</v>
      </c>
      <c r="O2759" s="1">
        <v>52824</v>
      </c>
      <c r="P2759" s="1">
        <v>53501</v>
      </c>
      <c r="Q2759" s="1">
        <v>54355</v>
      </c>
      <c r="T2759"/>
    </row>
    <row r="2760" spans="1:20" x14ac:dyDescent="0.15">
      <c r="A2760" t="s">
        <v>14026</v>
      </c>
      <c r="B2760">
        <v>48469</v>
      </c>
      <c r="C2760" t="s">
        <v>14027</v>
      </c>
      <c r="D2760" t="str">
        <f t="shared" si="118"/>
        <v>Texas</v>
      </c>
      <c r="E2760" t="str">
        <f t="shared" si="119"/>
        <v xml:space="preserve">Victoria </v>
      </c>
      <c r="F2760" t="s">
        <v>16399</v>
      </c>
      <c r="G2760" t="s">
        <v>1035</v>
      </c>
      <c r="H2760" t="s">
        <v>16755</v>
      </c>
      <c r="I2760" s="1">
        <v>86793</v>
      </c>
      <c r="J2760" s="1">
        <v>86793</v>
      </c>
      <c r="K2760" s="1">
        <v>86861</v>
      </c>
      <c r="L2760" s="1">
        <v>87467</v>
      </c>
      <c r="M2760" s="1">
        <v>89076</v>
      </c>
      <c r="N2760" s="1">
        <v>90075</v>
      </c>
      <c r="O2760" s="1">
        <v>91088</v>
      </c>
      <c r="P2760" s="1">
        <v>92237</v>
      </c>
      <c r="Q2760" s="1">
        <v>92467</v>
      </c>
      <c r="T2760"/>
    </row>
    <row r="2761" spans="1:20" x14ac:dyDescent="0.15">
      <c r="A2761" t="s">
        <v>14028</v>
      </c>
      <c r="B2761">
        <v>48471</v>
      </c>
      <c r="C2761" t="s">
        <v>14029</v>
      </c>
      <c r="D2761" t="str">
        <f t="shared" si="118"/>
        <v>Texas</v>
      </c>
      <c r="E2761" t="str">
        <f t="shared" si="119"/>
        <v xml:space="preserve">Walker </v>
      </c>
      <c r="F2761" t="s">
        <v>14892</v>
      </c>
      <c r="G2761" t="s">
        <v>1035</v>
      </c>
      <c r="H2761" s="25" t="s">
        <v>475</v>
      </c>
      <c r="I2761" s="1">
        <v>67861</v>
      </c>
      <c r="J2761" s="1">
        <v>67861</v>
      </c>
      <c r="K2761" s="1">
        <v>68208</v>
      </c>
      <c r="L2761" s="1">
        <v>68340</v>
      </c>
      <c r="M2761" s="1">
        <v>68492</v>
      </c>
      <c r="N2761" s="1">
        <v>69314</v>
      </c>
      <c r="O2761" s="1">
        <v>69833</v>
      </c>
      <c r="P2761" s="1">
        <v>70507</v>
      </c>
      <c r="Q2761" s="1">
        <v>71484</v>
      </c>
      <c r="T2761"/>
    </row>
    <row r="2762" spans="1:20" x14ac:dyDescent="0.15">
      <c r="A2762" t="s">
        <v>14030</v>
      </c>
      <c r="B2762">
        <v>48473</v>
      </c>
      <c r="C2762" t="s">
        <v>14031</v>
      </c>
      <c r="D2762" t="str">
        <f t="shared" si="118"/>
        <v>Texas</v>
      </c>
      <c r="E2762" t="str">
        <f t="shared" si="119"/>
        <v xml:space="preserve">Waller </v>
      </c>
      <c r="F2762" t="s">
        <v>16400</v>
      </c>
      <c r="G2762" t="s">
        <v>1035</v>
      </c>
      <c r="H2762" t="s">
        <v>16755</v>
      </c>
      <c r="I2762" s="1">
        <v>43205</v>
      </c>
      <c r="J2762" s="1">
        <v>43223</v>
      </c>
      <c r="K2762" s="1">
        <v>43438</v>
      </c>
      <c r="L2762" s="1">
        <v>44017</v>
      </c>
      <c r="M2762" s="1">
        <v>44321</v>
      </c>
      <c r="N2762" s="1">
        <v>45394</v>
      </c>
      <c r="O2762" s="1">
        <v>46784</v>
      </c>
      <c r="P2762" s="1">
        <v>48630</v>
      </c>
      <c r="Q2762" s="1">
        <v>50115</v>
      </c>
      <c r="T2762"/>
    </row>
    <row r="2763" spans="1:20" x14ac:dyDescent="0.15">
      <c r="A2763" t="s">
        <v>14032</v>
      </c>
      <c r="B2763">
        <v>48475</v>
      </c>
      <c r="C2763" t="s">
        <v>14033</v>
      </c>
      <c r="D2763" t="str">
        <f t="shared" si="118"/>
        <v>Texas</v>
      </c>
      <c r="E2763" t="str">
        <f t="shared" si="119"/>
        <v xml:space="preserve">Ward </v>
      </c>
      <c r="F2763" t="s">
        <v>16029</v>
      </c>
      <c r="G2763" t="s">
        <v>1035</v>
      </c>
      <c r="H2763" t="s">
        <v>16755</v>
      </c>
      <c r="I2763" s="1">
        <v>10658</v>
      </c>
      <c r="J2763" s="1">
        <v>10658</v>
      </c>
      <c r="K2763" s="1">
        <v>10603</v>
      </c>
      <c r="L2763" s="1">
        <v>10685</v>
      </c>
      <c r="M2763" s="1">
        <v>10865</v>
      </c>
      <c r="N2763" s="1">
        <v>11244</v>
      </c>
      <c r="O2763" s="1">
        <v>11601</v>
      </c>
      <c r="P2763" s="1">
        <v>11668</v>
      </c>
      <c r="Q2763" s="1">
        <v>11600</v>
      </c>
      <c r="T2763"/>
    </row>
    <row r="2764" spans="1:20" x14ac:dyDescent="0.15">
      <c r="A2764" t="s">
        <v>14034</v>
      </c>
      <c r="B2764">
        <v>48477</v>
      </c>
      <c r="C2764" t="s">
        <v>14035</v>
      </c>
      <c r="D2764" t="str">
        <f t="shared" si="118"/>
        <v>Texas</v>
      </c>
      <c r="E2764" t="str">
        <f t="shared" si="119"/>
        <v xml:space="preserve">Washington </v>
      </c>
      <c r="F2764" t="s">
        <v>14893</v>
      </c>
      <c r="G2764" t="s">
        <v>1035</v>
      </c>
      <c r="H2764" t="s">
        <v>16755</v>
      </c>
      <c r="I2764" s="1">
        <v>33718</v>
      </c>
      <c r="J2764" s="1">
        <v>33700</v>
      </c>
      <c r="K2764" s="1">
        <v>33718</v>
      </c>
      <c r="L2764" s="1">
        <v>33970</v>
      </c>
      <c r="M2764" s="1">
        <v>33939</v>
      </c>
      <c r="N2764" s="1">
        <v>34224</v>
      </c>
      <c r="O2764" s="1">
        <v>34495</v>
      </c>
      <c r="P2764" s="1">
        <v>35005</v>
      </c>
      <c r="Q2764" s="1">
        <v>35056</v>
      </c>
      <c r="T2764"/>
    </row>
    <row r="2765" spans="1:20" x14ac:dyDescent="0.15">
      <c r="A2765" t="s">
        <v>14036</v>
      </c>
      <c r="B2765">
        <v>48479</v>
      </c>
      <c r="C2765" t="s">
        <v>14037</v>
      </c>
      <c r="D2765" t="str">
        <f t="shared" si="118"/>
        <v>Texas</v>
      </c>
      <c r="E2765" t="str">
        <f t="shared" si="119"/>
        <v xml:space="preserve">Webb </v>
      </c>
      <c r="F2765" t="s">
        <v>16401</v>
      </c>
      <c r="G2765" t="s">
        <v>1035</v>
      </c>
      <c r="H2765" t="s">
        <v>16755</v>
      </c>
      <c r="I2765" s="1">
        <v>250304</v>
      </c>
      <c r="J2765" s="1">
        <v>250304</v>
      </c>
      <c r="K2765" s="1">
        <v>251335</v>
      </c>
      <c r="L2765" s="1">
        <v>255486</v>
      </c>
      <c r="M2765" s="1">
        <v>259738</v>
      </c>
      <c r="N2765" s="1">
        <v>263564</v>
      </c>
      <c r="O2765" s="1">
        <v>266605</v>
      </c>
      <c r="P2765" s="1">
        <v>268929</v>
      </c>
      <c r="Q2765" s="1">
        <v>271193</v>
      </c>
      <c r="T2765"/>
    </row>
    <row r="2766" spans="1:20" x14ac:dyDescent="0.15">
      <c r="A2766" t="s">
        <v>14038</v>
      </c>
      <c r="B2766">
        <v>48481</v>
      </c>
      <c r="C2766" t="s">
        <v>14039</v>
      </c>
      <c r="D2766" t="str">
        <f t="shared" si="118"/>
        <v>Texas</v>
      </c>
      <c r="E2766" t="str">
        <f t="shared" si="119"/>
        <v xml:space="preserve">Wharton </v>
      </c>
      <c r="F2766" t="s">
        <v>16402</v>
      </c>
      <c r="G2766" t="s">
        <v>1035</v>
      </c>
      <c r="H2766" t="s">
        <v>16755</v>
      </c>
      <c r="I2766" s="1">
        <v>41280</v>
      </c>
      <c r="J2766" s="1">
        <v>41280</v>
      </c>
      <c r="K2766" s="1">
        <v>41312</v>
      </c>
      <c r="L2766" s="1">
        <v>41327</v>
      </c>
      <c r="M2766" s="1">
        <v>41171</v>
      </c>
      <c r="N2766" s="1">
        <v>41225</v>
      </c>
      <c r="O2766" s="1">
        <v>41228</v>
      </c>
      <c r="P2766" s="1">
        <v>41526</v>
      </c>
      <c r="Q2766" s="1">
        <v>41735</v>
      </c>
      <c r="T2766"/>
    </row>
    <row r="2767" spans="1:20" x14ac:dyDescent="0.15">
      <c r="A2767" t="s">
        <v>14040</v>
      </c>
      <c r="B2767">
        <v>48483</v>
      </c>
      <c r="C2767" t="s">
        <v>14041</v>
      </c>
      <c r="D2767" t="str">
        <f t="shared" si="118"/>
        <v>Texas</v>
      </c>
      <c r="E2767" t="str">
        <f t="shared" si="119"/>
        <v xml:space="preserve">Wheeler </v>
      </c>
      <c r="F2767" t="s">
        <v>15241</v>
      </c>
      <c r="G2767" t="s">
        <v>1035</v>
      </c>
      <c r="H2767" s="33" t="s">
        <v>16756</v>
      </c>
      <c r="I2767" s="1">
        <v>5410</v>
      </c>
      <c r="J2767" s="1">
        <v>5410</v>
      </c>
      <c r="K2767" s="1">
        <v>5396</v>
      </c>
      <c r="L2767" s="1">
        <v>5456</v>
      </c>
      <c r="M2767" s="1">
        <v>5593</v>
      </c>
      <c r="N2767" s="1">
        <v>5716</v>
      </c>
      <c r="O2767" s="1">
        <v>5688</v>
      </c>
      <c r="P2767" s="1">
        <v>5666</v>
      </c>
      <c r="Q2767" s="1">
        <v>5546</v>
      </c>
      <c r="T2767"/>
    </row>
    <row r="2768" spans="1:20" x14ac:dyDescent="0.15">
      <c r="A2768" t="s">
        <v>14042</v>
      </c>
      <c r="B2768">
        <v>48485</v>
      </c>
      <c r="C2768" t="s">
        <v>14043</v>
      </c>
      <c r="D2768" t="str">
        <f t="shared" si="118"/>
        <v>Texas</v>
      </c>
      <c r="E2768" t="str">
        <f t="shared" si="119"/>
        <v xml:space="preserve">Wichita </v>
      </c>
      <c r="F2768" t="s">
        <v>15484</v>
      </c>
      <c r="G2768" t="s">
        <v>1035</v>
      </c>
      <c r="H2768" s="33" t="s">
        <v>16756</v>
      </c>
      <c r="I2768" s="1">
        <v>131500</v>
      </c>
      <c r="J2768" s="1">
        <v>131669</v>
      </c>
      <c r="K2768" s="1">
        <v>131807</v>
      </c>
      <c r="L2768" s="1">
        <v>130858</v>
      </c>
      <c r="M2768" s="1">
        <v>131804</v>
      </c>
      <c r="N2768" s="1">
        <v>132501</v>
      </c>
      <c r="O2768" s="1">
        <v>133073</v>
      </c>
      <c r="P2768" s="1">
        <v>131522</v>
      </c>
      <c r="Q2768" s="1">
        <v>131838</v>
      </c>
      <c r="T2768"/>
    </row>
    <row r="2769" spans="1:20" x14ac:dyDescent="0.15">
      <c r="A2769" t="s">
        <v>14044</v>
      </c>
      <c r="B2769">
        <v>48487</v>
      </c>
      <c r="C2769" t="s">
        <v>14045</v>
      </c>
      <c r="D2769" t="str">
        <f t="shared" si="118"/>
        <v>Texas</v>
      </c>
      <c r="E2769" t="str">
        <f t="shared" si="119"/>
        <v xml:space="preserve">Wilbarger </v>
      </c>
      <c r="F2769" t="s">
        <v>16403</v>
      </c>
      <c r="G2769" t="s">
        <v>1035</v>
      </c>
      <c r="H2769" s="33" t="s">
        <v>16756</v>
      </c>
      <c r="I2769" s="1">
        <v>13535</v>
      </c>
      <c r="J2769" s="1">
        <v>13535</v>
      </c>
      <c r="K2769" s="1">
        <v>13503</v>
      </c>
      <c r="L2769" s="1">
        <v>13436</v>
      </c>
      <c r="M2769" s="1">
        <v>13265</v>
      </c>
      <c r="N2769" s="1">
        <v>13157</v>
      </c>
      <c r="O2769" s="1">
        <v>12956</v>
      </c>
      <c r="P2769" s="1">
        <v>13037</v>
      </c>
      <c r="Q2769" s="1">
        <v>12892</v>
      </c>
      <c r="T2769"/>
    </row>
    <row r="2770" spans="1:20" x14ac:dyDescent="0.15">
      <c r="A2770" t="s">
        <v>14046</v>
      </c>
      <c r="B2770">
        <v>48489</v>
      </c>
      <c r="C2770" t="s">
        <v>14047</v>
      </c>
      <c r="D2770" t="str">
        <f t="shared" si="118"/>
        <v>Texas</v>
      </c>
      <c r="E2770" t="str">
        <f t="shared" si="119"/>
        <v xml:space="preserve">Willacy </v>
      </c>
      <c r="F2770" t="s">
        <v>16404</v>
      </c>
      <c r="G2770" t="s">
        <v>1035</v>
      </c>
      <c r="H2770" t="s">
        <v>16755</v>
      </c>
      <c r="I2770" s="1">
        <v>22134</v>
      </c>
      <c r="J2770" s="1">
        <v>22137</v>
      </c>
      <c r="K2770" s="1">
        <v>22204</v>
      </c>
      <c r="L2770" s="1">
        <v>22129</v>
      </c>
      <c r="M2770" s="1">
        <v>22139</v>
      </c>
      <c r="N2770" s="1">
        <v>21977</v>
      </c>
      <c r="O2770" s="1">
        <v>21909</v>
      </c>
      <c r="P2770" s="1">
        <v>21883</v>
      </c>
      <c r="Q2770" s="1">
        <v>21810</v>
      </c>
      <c r="T2770"/>
    </row>
    <row r="2771" spans="1:20" x14ac:dyDescent="0.15">
      <c r="A2771" t="s">
        <v>14048</v>
      </c>
      <c r="B2771">
        <v>48491</v>
      </c>
      <c r="C2771" t="s">
        <v>14049</v>
      </c>
      <c r="D2771" t="str">
        <f t="shared" si="118"/>
        <v>Texas</v>
      </c>
      <c r="E2771" t="str">
        <f t="shared" si="119"/>
        <v xml:space="preserve">Williamson </v>
      </c>
      <c r="F2771" t="s">
        <v>15333</v>
      </c>
      <c r="G2771" t="s">
        <v>1035</v>
      </c>
      <c r="H2771" s="25" t="s">
        <v>475</v>
      </c>
      <c r="I2771" s="1">
        <v>422679</v>
      </c>
      <c r="J2771" s="1">
        <v>422537</v>
      </c>
      <c r="K2771" s="1">
        <v>426415</v>
      </c>
      <c r="L2771" s="1">
        <v>442278</v>
      </c>
      <c r="M2771" s="1">
        <v>456352</v>
      </c>
      <c r="N2771" s="1">
        <v>470822</v>
      </c>
      <c r="O2771" s="1">
        <v>489143</v>
      </c>
      <c r="P2771" s="1">
        <v>508059</v>
      </c>
      <c r="Q2771" s="1">
        <v>528718</v>
      </c>
      <c r="T2771"/>
    </row>
    <row r="2772" spans="1:20" x14ac:dyDescent="0.15">
      <c r="A2772" t="s">
        <v>14050</v>
      </c>
      <c r="B2772">
        <v>48493</v>
      </c>
      <c r="C2772" t="s">
        <v>14051</v>
      </c>
      <c r="D2772" t="str">
        <f t="shared" si="118"/>
        <v>Texas</v>
      </c>
      <c r="E2772" t="str">
        <f t="shared" si="119"/>
        <v xml:space="preserve">Wilson </v>
      </c>
      <c r="F2772" t="s">
        <v>15485</v>
      </c>
      <c r="G2772" t="s">
        <v>1035</v>
      </c>
      <c r="H2772" t="s">
        <v>16755</v>
      </c>
      <c r="I2772" s="1">
        <v>42918</v>
      </c>
      <c r="J2772" s="1">
        <v>42913</v>
      </c>
      <c r="K2772" s="1">
        <v>43073</v>
      </c>
      <c r="L2772" s="1">
        <v>43731</v>
      </c>
      <c r="M2772" s="1">
        <v>44466</v>
      </c>
      <c r="N2772" s="1">
        <v>45426</v>
      </c>
      <c r="O2772" s="1">
        <v>46391</v>
      </c>
      <c r="P2772" s="1">
        <v>47456</v>
      </c>
      <c r="Q2772" s="1">
        <v>48480</v>
      </c>
      <c r="T2772"/>
    </row>
    <row r="2773" spans="1:20" x14ac:dyDescent="0.15">
      <c r="A2773" t="s">
        <v>14052</v>
      </c>
      <c r="B2773">
        <v>48495</v>
      </c>
      <c r="C2773" t="s">
        <v>14053</v>
      </c>
      <c r="D2773" t="str">
        <f t="shared" si="118"/>
        <v>Texas</v>
      </c>
      <c r="E2773" t="str">
        <f t="shared" si="119"/>
        <v xml:space="preserve">Winkler </v>
      </c>
      <c r="F2773" t="s">
        <v>16405</v>
      </c>
      <c r="G2773" t="s">
        <v>1035</v>
      </c>
      <c r="H2773" t="s">
        <v>16755</v>
      </c>
      <c r="I2773" s="1">
        <v>7110</v>
      </c>
      <c r="J2773" s="1">
        <v>7110</v>
      </c>
      <c r="K2773" s="1">
        <v>7079</v>
      </c>
      <c r="L2773" s="1">
        <v>7140</v>
      </c>
      <c r="M2773" s="1">
        <v>7338</v>
      </c>
      <c r="N2773" s="1">
        <v>7603</v>
      </c>
      <c r="O2773" s="1">
        <v>7786</v>
      </c>
      <c r="P2773" s="1">
        <v>7996</v>
      </c>
      <c r="Q2773" s="1">
        <v>7893</v>
      </c>
      <c r="T2773"/>
    </row>
    <row r="2774" spans="1:20" x14ac:dyDescent="0.15">
      <c r="A2774" t="s">
        <v>14054</v>
      </c>
      <c r="B2774">
        <v>48497</v>
      </c>
      <c r="C2774" t="s">
        <v>14055</v>
      </c>
      <c r="D2774" t="str">
        <f t="shared" si="118"/>
        <v>Texas</v>
      </c>
      <c r="E2774" t="str">
        <f t="shared" si="119"/>
        <v xml:space="preserve">Wise </v>
      </c>
      <c r="F2774" t="s">
        <v>16406</v>
      </c>
      <c r="G2774" t="s">
        <v>1035</v>
      </c>
      <c r="H2774" s="25" t="s">
        <v>475</v>
      </c>
      <c r="I2774" s="1">
        <v>59127</v>
      </c>
      <c r="J2774" s="1">
        <v>59110</v>
      </c>
      <c r="K2774" s="1">
        <v>59100</v>
      </c>
      <c r="L2774" s="1">
        <v>59979</v>
      </c>
      <c r="M2774" s="1">
        <v>60412</v>
      </c>
      <c r="N2774" s="1">
        <v>61025</v>
      </c>
      <c r="O2774" s="1">
        <v>61717</v>
      </c>
      <c r="P2774" s="1">
        <v>62836</v>
      </c>
      <c r="Q2774" s="1">
        <v>64455</v>
      </c>
      <c r="T2774"/>
    </row>
    <row r="2775" spans="1:20" x14ac:dyDescent="0.15">
      <c r="A2775" t="s">
        <v>14056</v>
      </c>
      <c r="B2775">
        <v>48499</v>
      </c>
      <c r="C2775" t="s">
        <v>14057</v>
      </c>
      <c r="D2775" t="str">
        <f t="shared" si="118"/>
        <v>Texas</v>
      </c>
      <c r="E2775" t="str">
        <f t="shared" si="119"/>
        <v xml:space="preserve">Wood </v>
      </c>
      <c r="F2775" t="s">
        <v>16064</v>
      </c>
      <c r="G2775" t="s">
        <v>1035</v>
      </c>
      <c r="H2775" s="25" t="s">
        <v>475</v>
      </c>
      <c r="I2775" s="1">
        <v>41964</v>
      </c>
      <c r="J2775" s="1">
        <v>41961</v>
      </c>
      <c r="K2775" s="1">
        <v>42010</v>
      </c>
      <c r="L2775" s="1">
        <v>42064</v>
      </c>
      <c r="M2775" s="1">
        <v>42170</v>
      </c>
      <c r="N2775" s="1">
        <v>42774</v>
      </c>
      <c r="O2775" s="1">
        <v>43171</v>
      </c>
      <c r="P2775" s="1">
        <v>43647</v>
      </c>
      <c r="Q2775" s="1">
        <v>44227</v>
      </c>
      <c r="T2775"/>
    </row>
    <row r="2776" spans="1:20" x14ac:dyDescent="0.15">
      <c r="A2776" t="s">
        <v>14058</v>
      </c>
      <c r="B2776">
        <v>48501</v>
      </c>
      <c r="C2776" t="s">
        <v>14059</v>
      </c>
      <c r="D2776" t="str">
        <f t="shared" si="118"/>
        <v>Texas</v>
      </c>
      <c r="E2776" t="str">
        <f t="shared" si="119"/>
        <v xml:space="preserve">Yoakum </v>
      </c>
      <c r="F2776" t="s">
        <v>16407</v>
      </c>
      <c r="G2776" t="s">
        <v>1035</v>
      </c>
      <c r="H2776" s="25" t="s">
        <v>475</v>
      </c>
      <c r="I2776" s="1">
        <v>7879</v>
      </c>
      <c r="J2776" s="1">
        <v>7879</v>
      </c>
      <c r="K2776" s="1">
        <v>7845</v>
      </c>
      <c r="L2776" s="1">
        <v>7987</v>
      </c>
      <c r="M2776" s="1">
        <v>8057</v>
      </c>
      <c r="N2776" s="1">
        <v>8196</v>
      </c>
      <c r="O2776" s="1">
        <v>8324</v>
      </c>
      <c r="P2776" s="1">
        <v>8513</v>
      </c>
      <c r="Q2776" s="1">
        <v>8488</v>
      </c>
      <c r="T2776"/>
    </row>
    <row r="2777" spans="1:20" x14ac:dyDescent="0.15">
      <c r="A2777" t="s">
        <v>14060</v>
      </c>
      <c r="B2777">
        <v>48503</v>
      </c>
      <c r="C2777" t="s">
        <v>14061</v>
      </c>
      <c r="D2777" t="str">
        <f t="shared" si="118"/>
        <v>Texas</v>
      </c>
      <c r="E2777" t="str">
        <f t="shared" si="119"/>
        <v xml:space="preserve">Young </v>
      </c>
      <c r="F2777" t="s">
        <v>16408</v>
      </c>
      <c r="G2777" t="s">
        <v>1035</v>
      </c>
      <c r="H2777" s="25" t="s">
        <v>475</v>
      </c>
      <c r="I2777" s="1">
        <v>18550</v>
      </c>
      <c r="J2777" s="1">
        <v>18550</v>
      </c>
      <c r="K2777" s="1">
        <v>18542</v>
      </c>
      <c r="L2777" s="1">
        <v>18349</v>
      </c>
      <c r="M2777" s="1">
        <v>18301</v>
      </c>
      <c r="N2777" s="1">
        <v>18369</v>
      </c>
      <c r="O2777" s="1">
        <v>18326</v>
      </c>
      <c r="P2777" s="1">
        <v>18228</v>
      </c>
      <c r="Q2777" s="1">
        <v>18152</v>
      </c>
      <c r="T2777"/>
    </row>
    <row r="2778" spans="1:20" x14ac:dyDescent="0.15">
      <c r="A2778" t="s">
        <v>14062</v>
      </c>
      <c r="B2778">
        <v>48505</v>
      </c>
      <c r="C2778" t="s">
        <v>14063</v>
      </c>
      <c r="D2778" t="str">
        <f t="shared" si="118"/>
        <v>Texas</v>
      </c>
      <c r="E2778" t="str">
        <f t="shared" si="119"/>
        <v xml:space="preserve">Zapata </v>
      </c>
      <c r="F2778" t="s">
        <v>16409</v>
      </c>
      <c r="G2778" t="s">
        <v>1035</v>
      </c>
      <c r="H2778" t="s">
        <v>16755</v>
      </c>
      <c r="I2778" s="1">
        <v>14018</v>
      </c>
      <c r="J2778" s="1">
        <v>14018</v>
      </c>
      <c r="K2778" s="1">
        <v>14075</v>
      </c>
      <c r="L2778" s="1">
        <v>14195</v>
      </c>
      <c r="M2778" s="1">
        <v>14235</v>
      </c>
      <c r="N2778" s="1">
        <v>14358</v>
      </c>
      <c r="O2778" s="1">
        <v>14338</v>
      </c>
      <c r="P2778" s="1">
        <v>14397</v>
      </c>
      <c r="Q2778" s="1">
        <v>14349</v>
      </c>
      <c r="T2778"/>
    </row>
    <row r="2779" spans="1:20" x14ac:dyDescent="0.15">
      <c r="A2779" t="s">
        <v>14064</v>
      </c>
      <c r="B2779">
        <v>48507</v>
      </c>
      <c r="C2779" t="s">
        <v>14065</v>
      </c>
      <c r="D2779" t="str">
        <f t="shared" si="118"/>
        <v>Texas</v>
      </c>
      <c r="E2779" t="str">
        <f t="shared" si="119"/>
        <v xml:space="preserve">Zavala </v>
      </c>
      <c r="F2779" t="s">
        <v>16410</v>
      </c>
      <c r="G2779" t="s">
        <v>1035</v>
      </c>
      <c r="H2779" t="s">
        <v>16755</v>
      </c>
      <c r="I2779" s="1">
        <v>11677</v>
      </c>
      <c r="J2779" s="1">
        <v>11677</v>
      </c>
      <c r="K2779" s="1">
        <v>11712</v>
      </c>
      <c r="L2779" s="1">
        <v>11828</v>
      </c>
      <c r="M2779" s="1">
        <v>11963</v>
      </c>
      <c r="N2779" s="1">
        <v>12148</v>
      </c>
      <c r="O2779" s="1">
        <v>12175</v>
      </c>
      <c r="P2779" s="1">
        <v>12227</v>
      </c>
      <c r="Q2779" s="1">
        <v>12023</v>
      </c>
      <c r="T2779"/>
    </row>
    <row r="2780" spans="1:20" x14ac:dyDescent="0.15">
      <c r="A2780" t="s">
        <v>14066</v>
      </c>
      <c r="B2780">
        <v>49001</v>
      </c>
      <c r="C2780" t="s">
        <v>14067</v>
      </c>
      <c r="D2780" t="str">
        <f t="shared" si="118"/>
        <v>Utah</v>
      </c>
      <c r="E2780" t="str">
        <f t="shared" si="119"/>
        <v xml:space="preserve">Beaver </v>
      </c>
      <c r="F2780" t="s">
        <v>16068</v>
      </c>
      <c r="G2780" t="s">
        <v>1102</v>
      </c>
      <c r="H2780" s="4" t="s">
        <v>138</v>
      </c>
      <c r="I2780" s="1">
        <v>6629</v>
      </c>
      <c r="J2780" s="1">
        <v>6629</v>
      </c>
      <c r="K2780" s="1">
        <v>6648</v>
      </c>
      <c r="L2780" s="1">
        <v>6525</v>
      </c>
      <c r="M2780" s="1">
        <v>6493</v>
      </c>
      <c r="N2780" s="1">
        <v>6462</v>
      </c>
      <c r="O2780" s="1">
        <v>6424</v>
      </c>
      <c r="P2780" s="1">
        <v>6344</v>
      </c>
      <c r="Q2780" s="1">
        <v>6463</v>
      </c>
      <c r="T2780"/>
    </row>
    <row r="2781" spans="1:20" x14ac:dyDescent="0.15">
      <c r="A2781" t="s">
        <v>14068</v>
      </c>
      <c r="B2781">
        <v>49003</v>
      </c>
      <c r="C2781" t="s">
        <v>14069</v>
      </c>
      <c r="D2781" t="str">
        <f t="shared" si="118"/>
        <v>Utah</v>
      </c>
      <c r="E2781" t="str">
        <f t="shared" si="119"/>
        <v xml:space="preserve">Box Elder </v>
      </c>
      <c r="F2781" t="s">
        <v>16411</v>
      </c>
      <c r="G2781" t="s">
        <v>1102</v>
      </c>
      <c r="H2781" s="4" t="s">
        <v>138</v>
      </c>
      <c r="I2781" s="1">
        <v>49975</v>
      </c>
      <c r="J2781" s="1">
        <v>49975</v>
      </c>
      <c r="K2781" s="1">
        <v>50147</v>
      </c>
      <c r="L2781" s="1">
        <v>50261</v>
      </c>
      <c r="M2781" s="1">
        <v>50259</v>
      </c>
      <c r="N2781" s="1">
        <v>50807</v>
      </c>
      <c r="O2781" s="1">
        <v>51435</v>
      </c>
      <c r="P2781" s="1">
        <v>51998</v>
      </c>
      <c r="Q2781" s="1">
        <v>53139</v>
      </c>
      <c r="T2781"/>
    </row>
    <row r="2782" spans="1:20" x14ac:dyDescent="0.15">
      <c r="A2782" t="s">
        <v>14070</v>
      </c>
      <c r="B2782">
        <v>49005</v>
      </c>
      <c r="C2782" t="s">
        <v>14071</v>
      </c>
      <c r="D2782" t="str">
        <f t="shared" si="118"/>
        <v>Utah</v>
      </c>
      <c r="E2782" t="str">
        <f t="shared" si="119"/>
        <v xml:space="preserve">Cache </v>
      </c>
      <c r="F2782" t="s">
        <v>16412</v>
      </c>
      <c r="G2782" t="s">
        <v>1102</v>
      </c>
      <c r="H2782" s="4" t="s">
        <v>138</v>
      </c>
      <c r="I2782" s="1">
        <v>112656</v>
      </c>
      <c r="J2782" s="1">
        <v>112656</v>
      </c>
      <c r="K2782" s="1">
        <v>113365</v>
      </c>
      <c r="L2782" s="1">
        <v>114872</v>
      </c>
      <c r="M2782" s="1">
        <v>115931</v>
      </c>
      <c r="N2782" s="1">
        <v>117198</v>
      </c>
      <c r="O2782" s="1">
        <v>118177</v>
      </c>
      <c r="P2782" s="1">
        <v>120060</v>
      </c>
      <c r="Q2782" s="1">
        <v>122753</v>
      </c>
      <c r="T2782"/>
    </row>
    <row r="2783" spans="1:20" x14ac:dyDescent="0.15">
      <c r="A2783" t="s">
        <v>14072</v>
      </c>
      <c r="B2783">
        <v>49007</v>
      </c>
      <c r="C2783" t="s">
        <v>14073</v>
      </c>
      <c r="D2783" t="str">
        <f t="shared" si="118"/>
        <v>Utah</v>
      </c>
      <c r="E2783" t="str">
        <f t="shared" si="119"/>
        <v xml:space="preserve">Carbon </v>
      </c>
      <c r="F2783" t="s">
        <v>15781</v>
      </c>
      <c r="G2783" t="s">
        <v>1102</v>
      </c>
      <c r="H2783" s="4" t="s">
        <v>138</v>
      </c>
      <c r="I2783" s="1">
        <v>21403</v>
      </c>
      <c r="J2783" s="1">
        <v>21403</v>
      </c>
      <c r="K2783" s="1">
        <v>21421</v>
      </c>
      <c r="L2783" s="1">
        <v>21329</v>
      </c>
      <c r="M2783" s="1">
        <v>21242</v>
      </c>
      <c r="N2783" s="1">
        <v>20935</v>
      </c>
      <c r="O2783" s="1">
        <v>20659</v>
      </c>
      <c r="P2783" s="1">
        <v>20430</v>
      </c>
      <c r="Q2783" s="1">
        <v>20399</v>
      </c>
      <c r="T2783"/>
    </row>
    <row r="2784" spans="1:20" x14ac:dyDescent="0.15">
      <c r="A2784" t="s">
        <v>14074</v>
      </c>
      <c r="B2784">
        <v>49009</v>
      </c>
      <c r="C2784" t="s">
        <v>14075</v>
      </c>
      <c r="D2784" t="str">
        <f t="shared" si="118"/>
        <v>Utah</v>
      </c>
      <c r="E2784" t="str">
        <f t="shared" si="119"/>
        <v xml:space="preserve">Daggett </v>
      </c>
      <c r="F2784" t="s">
        <v>16413</v>
      </c>
      <c r="G2784" t="s">
        <v>1102</v>
      </c>
      <c r="H2784" s="4" t="s">
        <v>138</v>
      </c>
      <c r="I2784" s="1">
        <v>1059</v>
      </c>
      <c r="J2784" s="1">
        <v>1061</v>
      </c>
      <c r="K2784" s="1">
        <v>1076</v>
      </c>
      <c r="L2784" s="1">
        <v>1167</v>
      </c>
      <c r="M2784" s="1">
        <v>1093</v>
      </c>
      <c r="N2784" s="1">
        <v>1138</v>
      </c>
      <c r="O2784" s="1">
        <v>1127</v>
      </c>
      <c r="P2784" s="1">
        <v>1110</v>
      </c>
      <c r="Q2784" s="1">
        <v>1095</v>
      </c>
      <c r="T2784"/>
    </row>
    <row r="2785" spans="1:20" x14ac:dyDescent="0.15">
      <c r="A2785" t="s">
        <v>14076</v>
      </c>
      <c r="B2785">
        <v>49011</v>
      </c>
      <c r="C2785" t="s">
        <v>14077</v>
      </c>
      <c r="D2785" t="str">
        <f t="shared" si="118"/>
        <v>Utah</v>
      </c>
      <c r="E2785" t="str">
        <f t="shared" si="119"/>
        <v xml:space="preserve">Davis </v>
      </c>
      <c r="F2785" t="s">
        <v>15388</v>
      </c>
      <c r="G2785" t="s">
        <v>1102</v>
      </c>
      <c r="H2785" s="4" t="s">
        <v>138</v>
      </c>
      <c r="I2785" s="1">
        <v>306479</v>
      </c>
      <c r="J2785" s="1">
        <v>306486</v>
      </c>
      <c r="K2785" s="1">
        <v>307978</v>
      </c>
      <c r="L2785" s="1">
        <v>312111</v>
      </c>
      <c r="M2785" s="1">
        <v>316165</v>
      </c>
      <c r="N2785" s="1">
        <v>322796</v>
      </c>
      <c r="O2785" s="1">
        <v>329448</v>
      </c>
      <c r="P2785" s="1">
        <v>335768</v>
      </c>
      <c r="Q2785" s="1">
        <v>342281</v>
      </c>
      <c r="T2785"/>
    </row>
    <row r="2786" spans="1:20" x14ac:dyDescent="0.15">
      <c r="A2786" t="s">
        <v>14078</v>
      </c>
      <c r="B2786">
        <v>49013</v>
      </c>
      <c r="C2786" t="s">
        <v>14079</v>
      </c>
      <c r="D2786" t="str">
        <f t="shared" si="118"/>
        <v>Utah</v>
      </c>
      <c r="E2786" t="str">
        <f t="shared" si="119"/>
        <v xml:space="preserve">Duchesne </v>
      </c>
      <c r="F2786" t="s">
        <v>16414</v>
      </c>
      <c r="G2786" t="s">
        <v>1102</v>
      </c>
      <c r="H2786" s="4" t="s">
        <v>138</v>
      </c>
      <c r="I2786" s="1">
        <v>18607</v>
      </c>
      <c r="J2786" s="1">
        <v>18609</v>
      </c>
      <c r="K2786" s="1">
        <v>18560</v>
      </c>
      <c r="L2786" s="1">
        <v>18674</v>
      </c>
      <c r="M2786" s="1">
        <v>19003</v>
      </c>
      <c r="N2786" s="1">
        <v>20010</v>
      </c>
      <c r="O2786" s="1">
        <v>20260</v>
      </c>
      <c r="P2786" s="1">
        <v>20781</v>
      </c>
      <c r="Q2786" s="1">
        <v>20337</v>
      </c>
      <c r="T2786"/>
    </row>
    <row r="2787" spans="1:20" x14ac:dyDescent="0.15">
      <c r="A2787" t="s">
        <v>14080</v>
      </c>
      <c r="B2787">
        <v>49015</v>
      </c>
      <c r="C2787" t="s">
        <v>14081</v>
      </c>
      <c r="D2787" t="str">
        <f t="shared" si="118"/>
        <v>Utah</v>
      </c>
      <c r="E2787" t="str">
        <f t="shared" si="119"/>
        <v xml:space="preserve">Emery </v>
      </c>
      <c r="F2787" t="s">
        <v>16415</v>
      </c>
      <c r="G2787" t="s">
        <v>1102</v>
      </c>
      <c r="H2787" s="4" t="s">
        <v>138</v>
      </c>
      <c r="I2787" s="1">
        <v>10976</v>
      </c>
      <c r="J2787" s="1">
        <v>10976</v>
      </c>
      <c r="K2787" s="1">
        <v>10982</v>
      </c>
      <c r="L2787" s="1">
        <v>10972</v>
      </c>
      <c r="M2787" s="1">
        <v>10919</v>
      </c>
      <c r="N2787" s="1">
        <v>10738</v>
      </c>
      <c r="O2787" s="1">
        <v>10625</v>
      </c>
      <c r="P2787" s="1">
        <v>10352</v>
      </c>
      <c r="Q2787" s="1">
        <v>10216</v>
      </c>
      <c r="T2787"/>
    </row>
    <row r="2788" spans="1:20" x14ac:dyDescent="0.15">
      <c r="A2788" t="s">
        <v>14082</v>
      </c>
      <c r="B2788">
        <v>49017</v>
      </c>
      <c r="C2788" t="s">
        <v>14083</v>
      </c>
      <c r="D2788" t="str">
        <f t="shared" si="118"/>
        <v>Utah</v>
      </c>
      <c r="E2788" t="str">
        <f t="shared" si="119"/>
        <v xml:space="preserve">Garfield </v>
      </c>
      <c r="F2788" t="s">
        <v>15046</v>
      </c>
      <c r="G2788" t="s">
        <v>1102</v>
      </c>
      <c r="H2788" s="4" t="s">
        <v>138</v>
      </c>
      <c r="I2788" s="1">
        <v>5172</v>
      </c>
      <c r="J2788" s="1">
        <v>5172</v>
      </c>
      <c r="K2788" s="1">
        <v>5175</v>
      </c>
      <c r="L2788" s="1">
        <v>5155</v>
      </c>
      <c r="M2788" s="1">
        <v>5085</v>
      </c>
      <c r="N2788" s="1">
        <v>5045</v>
      </c>
      <c r="O2788" s="1">
        <v>4995</v>
      </c>
      <c r="P2788" s="1">
        <v>4991</v>
      </c>
      <c r="Q2788" s="1">
        <v>4986</v>
      </c>
      <c r="T2788"/>
    </row>
    <row r="2789" spans="1:20" x14ac:dyDescent="0.15">
      <c r="A2789" t="s">
        <v>14084</v>
      </c>
      <c r="B2789">
        <v>49019</v>
      </c>
      <c r="C2789" t="s">
        <v>14085</v>
      </c>
      <c r="D2789" t="str">
        <f t="shared" si="118"/>
        <v>Utah</v>
      </c>
      <c r="E2789" t="str">
        <f t="shared" si="119"/>
        <v xml:space="preserve">Grand </v>
      </c>
      <c r="F2789" t="s">
        <v>15048</v>
      </c>
      <c r="G2789" t="s">
        <v>1102</v>
      </c>
      <c r="H2789" s="4" t="s">
        <v>138</v>
      </c>
      <c r="I2789" s="1">
        <v>9225</v>
      </c>
      <c r="J2789" s="1">
        <v>9225</v>
      </c>
      <c r="K2789" s="1">
        <v>9298</v>
      </c>
      <c r="L2789" s="1">
        <v>9263</v>
      </c>
      <c r="M2789" s="1">
        <v>9314</v>
      </c>
      <c r="N2789" s="1">
        <v>9332</v>
      </c>
      <c r="O2789" s="1">
        <v>9420</v>
      </c>
      <c r="P2789" s="1">
        <v>9493</v>
      </c>
      <c r="Q2789" s="1">
        <v>9579</v>
      </c>
      <c r="T2789"/>
    </row>
    <row r="2790" spans="1:20" x14ac:dyDescent="0.15">
      <c r="A2790" t="s">
        <v>14086</v>
      </c>
      <c r="B2790">
        <v>49021</v>
      </c>
      <c r="C2790" t="s">
        <v>14087</v>
      </c>
      <c r="D2790" t="str">
        <f t="shared" si="118"/>
        <v>Utah</v>
      </c>
      <c r="E2790" t="str">
        <f t="shared" si="119"/>
        <v xml:space="preserve">Iron </v>
      </c>
      <c r="F2790" t="s">
        <v>15605</v>
      </c>
      <c r="G2790" t="s">
        <v>1102</v>
      </c>
      <c r="H2790" s="4" t="s">
        <v>138</v>
      </c>
      <c r="I2790" s="1">
        <v>46163</v>
      </c>
      <c r="J2790" s="1">
        <v>46163</v>
      </c>
      <c r="K2790" s="1">
        <v>46264</v>
      </c>
      <c r="L2790" s="1">
        <v>46657</v>
      </c>
      <c r="M2790" s="1">
        <v>46706</v>
      </c>
      <c r="N2790" s="1">
        <v>46632</v>
      </c>
      <c r="O2790" s="1">
        <v>47185</v>
      </c>
      <c r="P2790" s="1">
        <v>48294</v>
      </c>
      <c r="Q2790" s="1">
        <v>49937</v>
      </c>
      <c r="T2790"/>
    </row>
    <row r="2791" spans="1:20" x14ac:dyDescent="0.15">
      <c r="A2791" t="s">
        <v>14088</v>
      </c>
      <c r="B2791">
        <v>49023</v>
      </c>
      <c r="C2791" t="s">
        <v>14089</v>
      </c>
      <c r="D2791" t="str">
        <f t="shared" si="118"/>
        <v>Utah</v>
      </c>
      <c r="E2791" t="str">
        <f t="shared" si="119"/>
        <v xml:space="preserve">Juab </v>
      </c>
      <c r="F2791" t="s">
        <v>16416</v>
      </c>
      <c r="G2791" t="s">
        <v>1102</v>
      </c>
      <c r="H2791" s="4" t="s">
        <v>138</v>
      </c>
      <c r="I2791" s="1">
        <v>10246</v>
      </c>
      <c r="J2791" s="1">
        <v>10246</v>
      </c>
      <c r="K2791" s="1">
        <v>10222</v>
      </c>
      <c r="L2791" s="1">
        <v>10302</v>
      </c>
      <c r="M2791" s="1">
        <v>10282</v>
      </c>
      <c r="N2791" s="1">
        <v>10255</v>
      </c>
      <c r="O2791" s="1">
        <v>10421</v>
      </c>
      <c r="P2791" s="1">
        <v>10566</v>
      </c>
      <c r="Q2791" s="1">
        <v>11010</v>
      </c>
      <c r="T2791"/>
    </row>
    <row r="2792" spans="1:20" x14ac:dyDescent="0.15">
      <c r="A2792" t="s">
        <v>14090</v>
      </c>
      <c r="B2792">
        <v>49025</v>
      </c>
      <c r="C2792" t="s">
        <v>14091</v>
      </c>
      <c r="D2792" t="str">
        <f t="shared" si="118"/>
        <v>Utah</v>
      </c>
      <c r="E2792" t="str">
        <f t="shared" si="119"/>
        <v xml:space="preserve">Kane </v>
      </c>
      <c r="F2792" t="s">
        <v>15304</v>
      </c>
      <c r="G2792" t="s">
        <v>1102</v>
      </c>
      <c r="H2792" s="4" t="s">
        <v>138</v>
      </c>
      <c r="I2792" s="1">
        <v>7125</v>
      </c>
      <c r="J2792" s="1">
        <v>7125</v>
      </c>
      <c r="K2792" s="1">
        <v>7123</v>
      </c>
      <c r="L2792" s="1">
        <v>7203</v>
      </c>
      <c r="M2792" s="1">
        <v>7199</v>
      </c>
      <c r="N2792" s="1">
        <v>7200</v>
      </c>
      <c r="O2792" s="1">
        <v>7228</v>
      </c>
      <c r="P2792" s="1">
        <v>7120</v>
      </c>
      <c r="Q2792" s="1">
        <v>7334</v>
      </c>
      <c r="T2792"/>
    </row>
    <row r="2793" spans="1:20" x14ac:dyDescent="0.15">
      <c r="A2793" t="s">
        <v>14092</v>
      </c>
      <c r="B2793">
        <v>49027</v>
      </c>
      <c r="C2793" t="s">
        <v>14093</v>
      </c>
      <c r="D2793" t="str">
        <f t="shared" si="118"/>
        <v>Utah</v>
      </c>
      <c r="E2793" t="str">
        <f t="shared" si="119"/>
        <v xml:space="preserve">Millard </v>
      </c>
      <c r="F2793" t="s">
        <v>16417</v>
      </c>
      <c r="G2793" t="s">
        <v>1102</v>
      </c>
      <c r="H2793" s="4" t="s">
        <v>138</v>
      </c>
      <c r="I2793" s="1">
        <v>12503</v>
      </c>
      <c r="J2793" s="1">
        <v>12503</v>
      </c>
      <c r="K2793" s="1">
        <v>12513</v>
      </c>
      <c r="L2793" s="1">
        <v>12595</v>
      </c>
      <c r="M2793" s="1">
        <v>12524</v>
      </c>
      <c r="N2793" s="1">
        <v>12594</v>
      </c>
      <c r="O2793" s="1">
        <v>12560</v>
      </c>
      <c r="P2793" s="1">
        <v>12649</v>
      </c>
      <c r="Q2793" s="1">
        <v>12694</v>
      </c>
      <c r="T2793"/>
    </row>
    <row r="2794" spans="1:20" x14ac:dyDescent="0.15">
      <c r="A2794" t="s">
        <v>14094</v>
      </c>
      <c r="B2794">
        <v>49029</v>
      </c>
      <c r="C2794" t="s">
        <v>14095</v>
      </c>
      <c r="D2794" t="str">
        <f t="shared" si="118"/>
        <v>Utah</v>
      </c>
      <c r="E2794" t="str">
        <f t="shared" si="119"/>
        <v xml:space="preserve">Morgan </v>
      </c>
      <c r="F2794" t="s">
        <v>14880</v>
      </c>
      <c r="G2794" t="s">
        <v>1102</v>
      </c>
      <c r="H2794" s="4" t="s">
        <v>138</v>
      </c>
      <c r="I2794" s="1">
        <v>9469</v>
      </c>
      <c r="J2794" s="1">
        <v>9469</v>
      </c>
      <c r="K2794" s="1">
        <v>9527</v>
      </c>
      <c r="L2794" s="1">
        <v>9660</v>
      </c>
      <c r="M2794" s="1">
        <v>9822</v>
      </c>
      <c r="N2794" s="1">
        <v>10240</v>
      </c>
      <c r="O2794" s="1">
        <v>10636</v>
      </c>
      <c r="P2794" s="1">
        <v>11091</v>
      </c>
      <c r="Q2794" s="1">
        <v>11437</v>
      </c>
      <c r="T2794"/>
    </row>
    <row r="2795" spans="1:20" x14ac:dyDescent="0.15">
      <c r="A2795" t="s">
        <v>14096</v>
      </c>
      <c r="B2795">
        <v>49031</v>
      </c>
      <c r="C2795" t="s">
        <v>14097</v>
      </c>
      <c r="D2795" t="str">
        <f t="shared" si="118"/>
        <v>Utah</v>
      </c>
      <c r="E2795" t="str">
        <f t="shared" si="119"/>
        <v xml:space="preserve">Piute </v>
      </c>
      <c r="F2795" t="s">
        <v>16418</v>
      </c>
      <c r="G2795" t="s">
        <v>1102</v>
      </c>
      <c r="H2795" s="4" t="s">
        <v>138</v>
      </c>
      <c r="I2795" s="1">
        <v>1556</v>
      </c>
      <c r="J2795" s="1">
        <v>1557</v>
      </c>
      <c r="K2795" s="1">
        <v>1556</v>
      </c>
      <c r="L2795" s="1">
        <v>1518</v>
      </c>
      <c r="M2795" s="1">
        <v>1523</v>
      </c>
      <c r="N2795" s="1">
        <v>1514</v>
      </c>
      <c r="O2795" s="1">
        <v>1479</v>
      </c>
      <c r="P2795" s="1">
        <v>1503</v>
      </c>
      <c r="Q2795" s="1">
        <v>1466</v>
      </c>
      <c r="T2795"/>
    </row>
    <row r="2796" spans="1:20" x14ac:dyDescent="0.15">
      <c r="A2796" t="s">
        <v>14098</v>
      </c>
      <c r="B2796">
        <v>49033</v>
      </c>
      <c r="C2796" t="s">
        <v>14099</v>
      </c>
      <c r="D2796" t="str">
        <f t="shared" si="118"/>
        <v>Utah</v>
      </c>
      <c r="E2796" t="str">
        <f t="shared" si="119"/>
        <v xml:space="preserve">Rich </v>
      </c>
      <c r="F2796" t="s">
        <v>16419</v>
      </c>
      <c r="G2796" t="s">
        <v>1102</v>
      </c>
      <c r="H2796" s="4" t="s">
        <v>138</v>
      </c>
      <c r="I2796" s="1">
        <v>2264</v>
      </c>
      <c r="J2796" s="1">
        <v>2264</v>
      </c>
      <c r="K2796" s="1">
        <v>2251</v>
      </c>
      <c r="L2796" s="1">
        <v>2309</v>
      </c>
      <c r="M2796" s="1">
        <v>2269</v>
      </c>
      <c r="N2796" s="1">
        <v>2260</v>
      </c>
      <c r="O2796" s="1">
        <v>2274</v>
      </c>
      <c r="P2796" s="1">
        <v>2296</v>
      </c>
      <c r="Q2796" s="1">
        <v>2319</v>
      </c>
      <c r="T2796"/>
    </row>
    <row r="2797" spans="1:20" x14ac:dyDescent="0.15">
      <c r="A2797" t="s">
        <v>14100</v>
      </c>
      <c r="B2797">
        <v>49035</v>
      </c>
      <c r="C2797" t="s">
        <v>14101</v>
      </c>
      <c r="D2797" t="str">
        <f t="shared" si="118"/>
        <v>Utah</v>
      </c>
      <c r="E2797" t="str">
        <f t="shared" si="119"/>
        <v xml:space="preserve">Salt Lake </v>
      </c>
      <c r="F2797" t="s">
        <v>16420</v>
      </c>
      <c r="G2797" t="s">
        <v>1102</v>
      </c>
      <c r="H2797" s="4" t="s">
        <v>138</v>
      </c>
      <c r="I2797" s="1">
        <v>1029655</v>
      </c>
      <c r="J2797" s="1">
        <v>1029581</v>
      </c>
      <c r="K2797" s="1">
        <v>1033172</v>
      </c>
      <c r="L2797" s="1">
        <v>1048534</v>
      </c>
      <c r="M2797" s="1">
        <v>1064462</v>
      </c>
      <c r="N2797" s="1">
        <v>1080761</v>
      </c>
      <c r="O2797" s="1">
        <v>1091389</v>
      </c>
      <c r="P2797" s="1">
        <v>1104622</v>
      </c>
      <c r="Q2797" s="1">
        <v>1121354</v>
      </c>
      <c r="T2797"/>
    </row>
    <row r="2798" spans="1:20" x14ac:dyDescent="0.15">
      <c r="A2798" t="s">
        <v>14102</v>
      </c>
      <c r="B2798">
        <v>49037</v>
      </c>
      <c r="C2798" t="s">
        <v>14103</v>
      </c>
      <c r="D2798" t="str">
        <f t="shared" si="118"/>
        <v>Utah</v>
      </c>
      <c r="E2798" t="str">
        <f t="shared" si="119"/>
        <v xml:space="preserve">San Juan </v>
      </c>
      <c r="F2798" t="s">
        <v>15072</v>
      </c>
      <c r="G2798" t="s">
        <v>1102</v>
      </c>
      <c r="H2798" s="4" t="s">
        <v>138</v>
      </c>
      <c r="I2798" s="1">
        <v>14746</v>
      </c>
      <c r="J2798" s="1">
        <v>14749</v>
      </c>
      <c r="K2798" s="1">
        <v>14797</v>
      </c>
      <c r="L2798" s="1">
        <v>14787</v>
      </c>
      <c r="M2798" s="1">
        <v>14900</v>
      </c>
      <c r="N2798" s="1">
        <v>14988</v>
      </c>
      <c r="O2798" s="1">
        <v>15208</v>
      </c>
      <c r="P2798" s="1">
        <v>15707</v>
      </c>
      <c r="Q2798" s="1">
        <v>16895</v>
      </c>
      <c r="T2798"/>
    </row>
    <row r="2799" spans="1:20" x14ac:dyDescent="0.15">
      <c r="A2799" t="s">
        <v>14104</v>
      </c>
      <c r="B2799">
        <v>49039</v>
      </c>
      <c r="C2799" t="s">
        <v>14105</v>
      </c>
      <c r="D2799" t="str">
        <f t="shared" si="118"/>
        <v>Utah</v>
      </c>
      <c r="E2799" t="str">
        <f t="shared" si="119"/>
        <v xml:space="preserve">Sanpete </v>
      </c>
      <c r="F2799" t="s">
        <v>16421</v>
      </c>
      <c r="G2799" t="s">
        <v>1102</v>
      </c>
      <c r="H2799" s="4" t="s">
        <v>138</v>
      </c>
      <c r="I2799" s="1">
        <v>27822</v>
      </c>
      <c r="J2799" s="1">
        <v>27822</v>
      </c>
      <c r="K2799" s="1">
        <v>27882</v>
      </c>
      <c r="L2799" s="1">
        <v>28013</v>
      </c>
      <c r="M2799" s="1">
        <v>27997</v>
      </c>
      <c r="N2799" s="1">
        <v>28183</v>
      </c>
      <c r="O2799" s="1">
        <v>28367</v>
      </c>
      <c r="P2799" s="1">
        <v>28801</v>
      </c>
      <c r="Q2799" s="1">
        <v>29409</v>
      </c>
      <c r="T2799"/>
    </row>
    <row r="2800" spans="1:20" x14ac:dyDescent="0.15">
      <c r="A2800" t="s">
        <v>14106</v>
      </c>
      <c r="B2800">
        <v>49041</v>
      </c>
      <c r="C2800" t="s">
        <v>14107</v>
      </c>
      <c r="D2800" t="str">
        <f t="shared" si="118"/>
        <v>Utah</v>
      </c>
      <c r="E2800" t="str">
        <f t="shared" si="119"/>
        <v xml:space="preserve">Sevier </v>
      </c>
      <c r="F2800" t="s">
        <v>14959</v>
      </c>
      <c r="G2800" t="s">
        <v>1102</v>
      </c>
      <c r="H2800" s="4" t="s">
        <v>138</v>
      </c>
      <c r="I2800" s="1">
        <v>20802</v>
      </c>
      <c r="J2800" s="1">
        <v>20801</v>
      </c>
      <c r="K2800" s="1">
        <v>20772</v>
      </c>
      <c r="L2800" s="1">
        <v>20867</v>
      </c>
      <c r="M2800" s="1">
        <v>20716</v>
      </c>
      <c r="N2800" s="1">
        <v>20823</v>
      </c>
      <c r="O2800" s="1">
        <v>20821</v>
      </c>
      <c r="P2800" s="1">
        <v>20940</v>
      </c>
      <c r="Q2800" s="1">
        <v>21267</v>
      </c>
      <c r="T2800"/>
    </row>
    <row r="2801" spans="1:20" x14ac:dyDescent="0.15">
      <c r="A2801" t="s">
        <v>14108</v>
      </c>
      <c r="B2801">
        <v>49043</v>
      </c>
      <c r="C2801" t="s">
        <v>14109</v>
      </c>
      <c r="D2801" t="str">
        <f t="shared" si="118"/>
        <v>Utah</v>
      </c>
      <c r="E2801" t="str">
        <f t="shared" si="119"/>
        <v xml:space="preserve">Summit </v>
      </c>
      <c r="F2801" t="s">
        <v>15075</v>
      </c>
      <c r="G2801" t="s">
        <v>1102</v>
      </c>
      <c r="H2801" s="4" t="s">
        <v>138</v>
      </c>
      <c r="I2801" s="1">
        <v>36324</v>
      </c>
      <c r="J2801" s="1">
        <v>36327</v>
      </c>
      <c r="K2801" s="1">
        <v>36465</v>
      </c>
      <c r="L2801" s="1">
        <v>37407</v>
      </c>
      <c r="M2801" s="1">
        <v>37867</v>
      </c>
      <c r="N2801" s="1">
        <v>38387</v>
      </c>
      <c r="O2801" s="1">
        <v>39005</v>
      </c>
      <c r="P2801" s="1">
        <v>39481</v>
      </c>
      <c r="Q2801" s="1">
        <v>40307</v>
      </c>
      <c r="T2801"/>
    </row>
    <row r="2802" spans="1:20" x14ac:dyDescent="0.15">
      <c r="A2802" t="s">
        <v>14110</v>
      </c>
      <c r="B2802">
        <v>49045</v>
      </c>
      <c r="C2802" t="s">
        <v>14111</v>
      </c>
      <c r="D2802" t="str">
        <f t="shared" si="118"/>
        <v>Utah</v>
      </c>
      <c r="E2802" t="str">
        <f t="shared" si="119"/>
        <v xml:space="preserve">Tooele </v>
      </c>
      <c r="F2802" t="s">
        <v>16422</v>
      </c>
      <c r="G2802" t="s">
        <v>1102</v>
      </c>
      <c r="H2802" s="4" t="s">
        <v>138</v>
      </c>
      <c r="I2802" s="1">
        <v>58218</v>
      </c>
      <c r="J2802" s="1">
        <v>58218</v>
      </c>
      <c r="K2802" s="1">
        <v>58517</v>
      </c>
      <c r="L2802" s="1">
        <v>59270</v>
      </c>
      <c r="M2802" s="1">
        <v>59872</v>
      </c>
      <c r="N2802" s="1">
        <v>60749</v>
      </c>
      <c r="O2802" s="1">
        <v>61599</v>
      </c>
      <c r="P2802" s="1">
        <v>62879</v>
      </c>
      <c r="Q2802" s="1">
        <v>64833</v>
      </c>
      <c r="T2802"/>
    </row>
    <row r="2803" spans="1:20" x14ac:dyDescent="0.15">
      <c r="A2803" t="s">
        <v>14112</v>
      </c>
      <c r="B2803">
        <v>49047</v>
      </c>
      <c r="C2803" t="s">
        <v>14113</v>
      </c>
      <c r="D2803" t="str">
        <f t="shared" si="118"/>
        <v>Utah</v>
      </c>
      <c r="E2803" t="str">
        <f t="shared" si="119"/>
        <v xml:space="preserve">Uintah </v>
      </c>
      <c r="F2803" t="s">
        <v>16423</v>
      </c>
      <c r="G2803" t="s">
        <v>1102</v>
      </c>
      <c r="H2803" s="4" t="s">
        <v>138</v>
      </c>
      <c r="I2803" s="1">
        <v>32588</v>
      </c>
      <c r="J2803" s="1">
        <v>32584</v>
      </c>
      <c r="K2803" s="1">
        <v>32446</v>
      </c>
      <c r="L2803" s="1">
        <v>33275</v>
      </c>
      <c r="M2803" s="1">
        <v>34682</v>
      </c>
      <c r="N2803" s="1">
        <v>35737</v>
      </c>
      <c r="O2803" s="1">
        <v>36958</v>
      </c>
      <c r="P2803" s="1">
        <v>37789</v>
      </c>
      <c r="Q2803" s="1">
        <v>36373</v>
      </c>
      <c r="T2803"/>
    </row>
    <row r="2804" spans="1:20" x14ac:dyDescent="0.15">
      <c r="A2804" t="s">
        <v>14114</v>
      </c>
      <c r="B2804">
        <v>49049</v>
      </c>
      <c r="C2804" t="s">
        <v>14115</v>
      </c>
      <c r="D2804" t="str">
        <f t="shared" si="118"/>
        <v>Utah</v>
      </c>
      <c r="E2804" t="s">
        <v>1102</v>
      </c>
      <c r="F2804" t="s">
        <v>1102</v>
      </c>
      <c r="G2804" t="s">
        <v>1102</v>
      </c>
      <c r="H2804" s="4" t="s">
        <v>138</v>
      </c>
      <c r="I2804" s="1">
        <v>516564</v>
      </c>
      <c r="J2804" s="1">
        <v>516640</v>
      </c>
      <c r="K2804" s="1">
        <v>520118</v>
      </c>
      <c r="L2804" s="1">
        <v>530678</v>
      </c>
      <c r="M2804" s="1">
        <v>540170</v>
      </c>
      <c r="N2804" s="1">
        <v>552386</v>
      </c>
      <c r="O2804" s="1">
        <v>561232</v>
      </c>
      <c r="P2804" s="1">
        <v>574796</v>
      </c>
      <c r="Q2804" s="1">
        <v>592299</v>
      </c>
      <c r="T2804"/>
    </row>
    <row r="2805" spans="1:20" x14ac:dyDescent="0.15">
      <c r="A2805" t="s">
        <v>14116</v>
      </c>
      <c r="B2805">
        <v>49051</v>
      </c>
      <c r="C2805" t="s">
        <v>14117</v>
      </c>
      <c r="D2805" t="str">
        <f t="shared" si="118"/>
        <v>Utah</v>
      </c>
      <c r="E2805" t="str">
        <f t="shared" si="119"/>
        <v xml:space="preserve">Wasatch </v>
      </c>
      <c r="F2805" t="s">
        <v>16424</v>
      </c>
      <c r="G2805" t="s">
        <v>1102</v>
      </c>
      <c r="H2805" s="4" t="s">
        <v>138</v>
      </c>
      <c r="I2805" s="1">
        <v>23530</v>
      </c>
      <c r="J2805" s="1">
        <v>23525</v>
      </c>
      <c r="K2805" s="1">
        <v>23629</v>
      </c>
      <c r="L2805" s="1">
        <v>24403</v>
      </c>
      <c r="M2805" s="1">
        <v>25385</v>
      </c>
      <c r="N2805" s="1">
        <v>26609</v>
      </c>
      <c r="O2805" s="1">
        <v>27789</v>
      </c>
      <c r="P2805" s="1">
        <v>29165</v>
      </c>
      <c r="Q2805" s="1">
        <v>30528</v>
      </c>
      <c r="T2805"/>
    </row>
    <row r="2806" spans="1:20" x14ac:dyDescent="0.15">
      <c r="A2806" t="s">
        <v>14118</v>
      </c>
      <c r="B2806">
        <v>49053</v>
      </c>
      <c r="C2806" t="s">
        <v>14119</v>
      </c>
      <c r="D2806" t="str">
        <f t="shared" si="118"/>
        <v>Utah</v>
      </c>
      <c r="E2806" t="str">
        <f t="shared" si="119"/>
        <v xml:space="preserve">Washington </v>
      </c>
      <c r="F2806" t="s">
        <v>14893</v>
      </c>
      <c r="G2806" t="s">
        <v>1102</v>
      </c>
      <c r="H2806" s="4" t="s">
        <v>138</v>
      </c>
      <c r="I2806" s="1">
        <v>138115</v>
      </c>
      <c r="J2806" s="1">
        <v>138115</v>
      </c>
      <c r="K2806" s="1">
        <v>138443</v>
      </c>
      <c r="L2806" s="1">
        <v>141541</v>
      </c>
      <c r="M2806" s="1">
        <v>144613</v>
      </c>
      <c r="N2806" s="1">
        <v>147628</v>
      </c>
      <c r="O2806" s="1">
        <v>151857</v>
      </c>
      <c r="P2806" s="1">
        <v>155450</v>
      </c>
      <c r="Q2806" s="1">
        <v>160245</v>
      </c>
      <c r="T2806"/>
    </row>
    <row r="2807" spans="1:20" x14ac:dyDescent="0.15">
      <c r="A2807" t="s">
        <v>14120</v>
      </c>
      <c r="B2807">
        <v>49055</v>
      </c>
      <c r="C2807" t="s">
        <v>14121</v>
      </c>
      <c r="D2807" t="str">
        <f t="shared" si="118"/>
        <v>Utah</v>
      </c>
      <c r="E2807" t="str">
        <f t="shared" si="119"/>
        <v xml:space="preserve">Wayne </v>
      </c>
      <c r="F2807" t="s">
        <v>15239</v>
      </c>
      <c r="G2807" t="s">
        <v>1102</v>
      </c>
      <c r="H2807" s="4" t="s">
        <v>138</v>
      </c>
      <c r="I2807" s="1">
        <v>2778</v>
      </c>
      <c r="J2807" s="1">
        <v>2778</v>
      </c>
      <c r="K2807" s="1">
        <v>2765</v>
      </c>
      <c r="L2807" s="1">
        <v>2754</v>
      </c>
      <c r="M2807" s="1">
        <v>2724</v>
      </c>
      <c r="N2807" s="1">
        <v>2728</v>
      </c>
      <c r="O2807" s="1">
        <v>2722</v>
      </c>
      <c r="P2807" s="1">
        <v>2703</v>
      </c>
      <c r="Q2807" s="1">
        <v>2702</v>
      </c>
      <c r="T2807"/>
    </row>
    <row r="2808" spans="1:20" x14ac:dyDescent="0.15">
      <c r="A2808" t="s">
        <v>14122</v>
      </c>
      <c r="B2808">
        <v>49057</v>
      </c>
      <c r="C2808" t="s">
        <v>14123</v>
      </c>
      <c r="D2808" t="str">
        <f t="shared" si="118"/>
        <v>Utah</v>
      </c>
      <c r="E2808" t="str">
        <f t="shared" si="119"/>
        <v xml:space="preserve">Weber </v>
      </c>
      <c r="F2808" t="s">
        <v>16425</v>
      </c>
      <c r="G2808" t="s">
        <v>1102</v>
      </c>
      <c r="H2808" s="4" t="s">
        <v>138</v>
      </c>
      <c r="I2808" s="1">
        <v>231236</v>
      </c>
      <c r="J2808" s="1">
        <v>231229</v>
      </c>
      <c r="K2808" s="1">
        <v>232214</v>
      </c>
      <c r="L2808" s="1">
        <v>234022</v>
      </c>
      <c r="M2808" s="1">
        <v>236565</v>
      </c>
      <c r="N2808" s="1">
        <v>238528</v>
      </c>
      <c r="O2808" s="1">
        <v>240536</v>
      </c>
      <c r="P2808" s="1">
        <v>243453</v>
      </c>
      <c r="Q2808" s="1">
        <v>247560</v>
      </c>
      <c r="T2808"/>
    </row>
    <row r="2809" spans="1:20" x14ac:dyDescent="0.15">
      <c r="A2809" t="s">
        <v>14124</v>
      </c>
      <c r="B2809">
        <v>50001</v>
      </c>
      <c r="C2809" t="s">
        <v>14125</v>
      </c>
      <c r="D2809" t="str">
        <f t="shared" si="118"/>
        <v>Vermont</v>
      </c>
      <c r="E2809" t="str">
        <f t="shared" si="119"/>
        <v xml:space="preserve">Addison </v>
      </c>
      <c r="F2809" t="s">
        <v>16426</v>
      </c>
      <c r="G2809" t="s">
        <v>14825</v>
      </c>
      <c r="H2809" s="25" t="s">
        <v>16757</v>
      </c>
      <c r="I2809" s="1">
        <v>36821</v>
      </c>
      <c r="J2809" s="1">
        <v>36824</v>
      </c>
      <c r="K2809" s="1">
        <v>36819</v>
      </c>
      <c r="L2809" s="1">
        <v>36875</v>
      </c>
      <c r="M2809" s="1">
        <v>36855</v>
      </c>
      <c r="N2809" s="1">
        <v>36903</v>
      </c>
      <c r="O2809" s="1">
        <v>36979</v>
      </c>
      <c r="P2809" s="1">
        <v>36934</v>
      </c>
      <c r="Q2809" s="1">
        <v>36959</v>
      </c>
      <c r="R2809" t="s">
        <v>16745</v>
      </c>
      <c r="S2809" s="14">
        <f>SUMIF(H:H,R2809,Q:Q)</f>
        <v>6448960</v>
      </c>
      <c r="T2809" s="15">
        <f t="shared" ref="T2809:T2811" si="120">(S2809-$U$4)/$U$4</f>
        <v>-1.0776037062137295E-3</v>
      </c>
    </row>
    <row r="2810" spans="1:20" x14ac:dyDescent="0.15">
      <c r="A2810" t="s">
        <v>14126</v>
      </c>
      <c r="B2810">
        <v>50003</v>
      </c>
      <c r="C2810" t="s">
        <v>14127</v>
      </c>
      <c r="D2810" t="str">
        <f t="shared" si="118"/>
        <v>Vermont</v>
      </c>
      <c r="E2810" t="str">
        <f t="shared" si="119"/>
        <v xml:space="preserve">Bennington </v>
      </c>
      <c r="F2810" t="s">
        <v>16427</v>
      </c>
      <c r="G2810" t="s">
        <v>14825</v>
      </c>
      <c r="H2810" s="25" t="s">
        <v>16757</v>
      </c>
      <c r="I2810" s="1">
        <v>37125</v>
      </c>
      <c r="J2810" s="1">
        <v>37125</v>
      </c>
      <c r="K2810" s="1">
        <v>37107</v>
      </c>
      <c r="L2810" s="1">
        <v>36851</v>
      </c>
      <c r="M2810" s="1">
        <v>36704</v>
      </c>
      <c r="N2810" s="1">
        <v>36741</v>
      </c>
      <c r="O2810" s="1">
        <v>36476</v>
      </c>
      <c r="P2810" s="1">
        <v>36404</v>
      </c>
      <c r="Q2810" s="1">
        <v>36191</v>
      </c>
      <c r="R2810" t="s">
        <v>16757</v>
      </c>
      <c r="S2810" s="14">
        <f>SUMIF(H:H,R2810,Q:Q)</f>
        <v>6441174</v>
      </c>
      <c r="T2810" s="15">
        <f t="shared" si="120"/>
        <v>-2.2836291393910821E-3</v>
      </c>
    </row>
    <row r="2811" spans="1:20" x14ac:dyDescent="0.15">
      <c r="A2811" t="s">
        <v>14128</v>
      </c>
      <c r="B2811">
        <v>50005</v>
      </c>
      <c r="C2811" t="s">
        <v>14129</v>
      </c>
      <c r="D2811" t="str">
        <f t="shared" si="118"/>
        <v>Vermont</v>
      </c>
      <c r="E2811" t="str">
        <f t="shared" si="119"/>
        <v xml:space="preserve">Caledonia </v>
      </c>
      <c r="F2811" t="s">
        <v>16428</v>
      </c>
      <c r="G2811" t="s">
        <v>14825</v>
      </c>
      <c r="H2811" s="25" t="s">
        <v>16757</v>
      </c>
      <c r="I2811" s="1">
        <v>31227</v>
      </c>
      <c r="J2811" s="1">
        <v>31232</v>
      </c>
      <c r="K2811" s="1">
        <v>31182</v>
      </c>
      <c r="L2811" s="1">
        <v>31136</v>
      </c>
      <c r="M2811" s="1">
        <v>31090</v>
      </c>
      <c r="N2811" s="1">
        <v>31112</v>
      </c>
      <c r="O2811" s="1">
        <v>30971</v>
      </c>
      <c r="P2811" s="1">
        <v>30791</v>
      </c>
      <c r="Q2811" s="1">
        <v>30333</v>
      </c>
      <c r="R2811" t="s">
        <v>16743</v>
      </c>
      <c r="S2811" s="14">
        <f>SUMIF(H:H,R2811,Q:Q)</f>
        <v>6475979</v>
      </c>
      <c r="T2811" s="15">
        <f t="shared" si="120"/>
        <v>3.1075492836422801E-3</v>
      </c>
    </row>
    <row r="2812" spans="1:20" x14ac:dyDescent="0.15">
      <c r="A2812" t="s">
        <v>14130</v>
      </c>
      <c r="B2812">
        <v>50007</v>
      </c>
      <c r="C2812" t="s">
        <v>14131</v>
      </c>
      <c r="D2812" t="str">
        <f t="shared" si="118"/>
        <v>Vermont</v>
      </c>
      <c r="E2812" t="str">
        <f t="shared" si="119"/>
        <v xml:space="preserve">Chittenden </v>
      </c>
      <c r="F2812" t="s">
        <v>16429</v>
      </c>
      <c r="G2812" t="s">
        <v>14825</v>
      </c>
      <c r="H2812" s="25" t="s">
        <v>16757</v>
      </c>
      <c r="I2812" s="1">
        <v>156545</v>
      </c>
      <c r="J2812" s="1">
        <v>156540</v>
      </c>
      <c r="K2812" s="1">
        <v>156805</v>
      </c>
      <c r="L2812" s="1">
        <v>157740</v>
      </c>
      <c r="M2812" s="1">
        <v>158772</v>
      </c>
      <c r="N2812" s="1">
        <v>159933</v>
      </c>
      <c r="O2812" s="1">
        <v>160850</v>
      </c>
      <c r="P2812" s="1">
        <v>161466</v>
      </c>
      <c r="Q2812" s="1">
        <v>161531</v>
      </c>
      <c r="T2812"/>
    </row>
    <row r="2813" spans="1:20" x14ac:dyDescent="0.15">
      <c r="A2813" t="s">
        <v>14132</v>
      </c>
      <c r="B2813">
        <v>50009</v>
      </c>
      <c r="C2813" t="s">
        <v>14133</v>
      </c>
      <c r="D2813" t="str">
        <f t="shared" si="118"/>
        <v>Vermont</v>
      </c>
      <c r="E2813" t="str">
        <f t="shared" si="119"/>
        <v xml:space="preserve">Essex </v>
      </c>
      <c r="F2813" t="s">
        <v>15573</v>
      </c>
      <c r="G2813" t="s">
        <v>14825</v>
      </c>
      <c r="H2813" s="25" t="s">
        <v>16757</v>
      </c>
      <c r="I2813" s="1">
        <v>6306</v>
      </c>
      <c r="J2813" s="1">
        <v>6306</v>
      </c>
      <c r="K2813" s="1">
        <v>6302</v>
      </c>
      <c r="L2813" s="1">
        <v>6327</v>
      </c>
      <c r="M2813" s="1">
        <v>6219</v>
      </c>
      <c r="N2813" s="1">
        <v>6188</v>
      </c>
      <c r="O2813" s="1">
        <v>6124</v>
      </c>
      <c r="P2813" s="1">
        <v>6157</v>
      </c>
      <c r="Q2813" s="1">
        <v>6176</v>
      </c>
      <c r="T2813"/>
    </row>
    <row r="2814" spans="1:20" x14ac:dyDescent="0.15">
      <c r="A2814" t="s">
        <v>14134</v>
      </c>
      <c r="B2814">
        <v>50011</v>
      </c>
      <c r="C2814" t="s">
        <v>14135</v>
      </c>
      <c r="D2814" t="str">
        <f t="shared" si="118"/>
        <v>Vermont</v>
      </c>
      <c r="E2814" t="str">
        <f t="shared" si="119"/>
        <v xml:space="preserve">Franklin </v>
      </c>
      <c r="F2814" t="s">
        <v>14858</v>
      </c>
      <c r="G2814" t="s">
        <v>14825</v>
      </c>
      <c r="H2814" s="25" t="s">
        <v>16757</v>
      </c>
      <c r="I2814" s="1">
        <v>47746</v>
      </c>
      <c r="J2814" s="1">
        <v>47752</v>
      </c>
      <c r="K2814" s="1">
        <v>47797</v>
      </c>
      <c r="L2814" s="1">
        <v>48168</v>
      </c>
      <c r="M2814" s="1">
        <v>48259</v>
      </c>
      <c r="N2814" s="1">
        <v>48304</v>
      </c>
      <c r="O2814" s="1">
        <v>48714</v>
      </c>
      <c r="P2814" s="1">
        <v>48935</v>
      </c>
      <c r="Q2814" s="1">
        <v>48915</v>
      </c>
      <c r="T2814"/>
    </row>
    <row r="2815" spans="1:20" x14ac:dyDescent="0.15">
      <c r="A2815" t="s">
        <v>14136</v>
      </c>
      <c r="B2815">
        <v>50013</v>
      </c>
      <c r="C2815" t="s">
        <v>14137</v>
      </c>
      <c r="D2815" t="str">
        <f t="shared" si="118"/>
        <v>Vermont</v>
      </c>
      <c r="E2815" t="str">
        <f t="shared" si="119"/>
        <v xml:space="preserve">Grand Isle </v>
      </c>
      <c r="F2815" t="s">
        <v>16430</v>
      </c>
      <c r="G2815" t="s">
        <v>14825</v>
      </c>
      <c r="H2815" s="25" t="s">
        <v>16757</v>
      </c>
      <c r="I2815" s="1">
        <v>6970</v>
      </c>
      <c r="J2815" s="1">
        <v>6970</v>
      </c>
      <c r="K2815" s="1">
        <v>6952</v>
      </c>
      <c r="L2815" s="1">
        <v>6982</v>
      </c>
      <c r="M2815" s="1">
        <v>6975</v>
      </c>
      <c r="N2815" s="1">
        <v>6986</v>
      </c>
      <c r="O2815" s="1">
        <v>6973</v>
      </c>
      <c r="P2815" s="1">
        <v>6872</v>
      </c>
      <c r="Q2815" s="1">
        <v>6919</v>
      </c>
      <c r="T2815"/>
    </row>
    <row r="2816" spans="1:20" x14ac:dyDescent="0.15">
      <c r="A2816" t="s">
        <v>14138</v>
      </c>
      <c r="B2816">
        <v>50015</v>
      </c>
      <c r="C2816" t="s">
        <v>14139</v>
      </c>
      <c r="D2816" t="str">
        <f t="shared" si="118"/>
        <v>Vermont</v>
      </c>
      <c r="E2816" t="str">
        <f t="shared" si="119"/>
        <v xml:space="preserve">Lamoille </v>
      </c>
      <c r="F2816" t="s">
        <v>16431</v>
      </c>
      <c r="G2816" t="s">
        <v>14825</v>
      </c>
      <c r="H2816" s="25" t="s">
        <v>16757</v>
      </c>
      <c r="I2816" s="1">
        <v>24475</v>
      </c>
      <c r="J2816" s="1">
        <v>24475</v>
      </c>
      <c r="K2816" s="1">
        <v>24537</v>
      </c>
      <c r="L2816" s="1">
        <v>24693</v>
      </c>
      <c r="M2816" s="1">
        <v>24941</v>
      </c>
      <c r="N2816" s="1">
        <v>25089</v>
      </c>
      <c r="O2816" s="1">
        <v>25112</v>
      </c>
      <c r="P2816" s="1">
        <v>25204</v>
      </c>
      <c r="Q2816" s="1">
        <v>25333</v>
      </c>
      <c r="T2816"/>
    </row>
    <row r="2817" spans="1:20" x14ac:dyDescent="0.15">
      <c r="A2817" t="s">
        <v>14140</v>
      </c>
      <c r="B2817">
        <v>50017</v>
      </c>
      <c r="C2817" t="s">
        <v>14141</v>
      </c>
      <c r="D2817" t="str">
        <f t="shared" si="118"/>
        <v>Vermont</v>
      </c>
      <c r="E2817" t="str">
        <f t="shared" si="119"/>
        <v xml:space="preserve">Orange </v>
      </c>
      <c r="F2817" t="s">
        <v>14995</v>
      </c>
      <c r="G2817" t="s">
        <v>14825</v>
      </c>
      <c r="H2817" s="25" t="s">
        <v>16743</v>
      </c>
      <c r="I2817" s="1">
        <v>28936</v>
      </c>
      <c r="J2817" s="1">
        <v>28937</v>
      </c>
      <c r="K2817" s="1">
        <v>28950</v>
      </c>
      <c r="L2817" s="1">
        <v>29051</v>
      </c>
      <c r="M2817" s="1">
        <v>28947</v>
      </c>
      <c r="N2817" s="1">
        <v>28873</v>
      </c>
      <c r="O2817" s="1">
        <v>28868</v>
      </c>
      <c r="P2817" s="1">
        <v>28878</v>
      </c>
      <c r="Q2817" s="1">
        <v>28919</v>
      </c>
      <c r="T2817"/>
    </row>
    <row r="2818" spans="1:20" x14ac:dyDescent="0.15">
      <c r="A2818" t="s">
        <v>14142</v>
      </c>
      <c r="B2818">
        <v>50019</v>
      </c>
      <c r="C2818" t="s">
        <v>14143</v>
      </c>
      <c r="D2818" t="str">
        <f t="shared" si="118"/>
        <v>Vermont</v>
      </c>
      <c r="E2818" t="str">
        <f t="shared" si="119"/>
        <v xml:space="preserve">Orleans </v>
      </c>
      <c r="F2818" t="s">
        <v>15920</v>
      </c>
      <c r="G2818" t="s">
        <v>14825</v>
      </c>
      <c r="H2818" s="25" t="s">
        <v>16757</v>
      </c>
      <c r="I2818" s="1">
        <v>27231</v>
      </c>
      <c r="J2818" s="1">
        <v>27234</v>
      </c>
      <c r="K2818" s="1">
        <v>27246</v>
      </c>
      <c r="L2818" s="1">
        <v>27186</v>
      </c>
      <c r="M2818" s="1">
        <v>27170</v>
      </c>
      <c r="N2818" s="1">
        <v>27180</v>
      </c>
      <c r="O2818" s="1">
        <v>27080</v>
      </c>
      <c r="P2818" s="1">
        <v>27088</v>
      </c>
      <c r="Q2818" s="1">
        <v>26863</v>
      </c>
      <c r="T2818"/>
    </row>
    <row r="2819" spans="1:20" x14ac:dyDescent="0.15">
      <c r="A2819" t="s">
        <v>14144</v>
      </c>
      <c r="B2819">
        <v>50021</v>
      </c>
      <c r="C2819" t="s">
        <v>14145</v>
      </c>
      <c r="D2819" t="str">
        <f t="shared" si="118"/>
        <v>Vermont</v>
      </c>
      <c r="E2819" t="str">
        <f t="shared" si="119"/>
        <v xml:space="preserve">Rutland </v>
      </c>
      <c r="F2819" t="s">
        <v>16432</v>
      </c>
      <c r="G2819" t="s">
        <v>14825</v>
      </c>
      <c r="H2819" s="25" t="s">
        <v>16757</v>
      </c>
      <c r="I2819" s="1">
        <v>61642</v>
      </c>
      <c r="J2819" s="1">
        <v>61646</v>
      </c>
      <c r="K2819" s="1">
        <v>61585</v>
      </c>
      <c r="L2819" s="1">
        <v>61255</v>
      </c>
      <c r="M2819" s="1">
        <v>60895</v>
      </c>
      <c r="N2819" s="1">
        <v>60574</v>
      </c>
      <c r="O2819" s="1">
        <v>60179</v>
      </c>
      <c r="P2819" s="1">
        <v>59706</v>
      </c>
      <c r="Q2819" s="1">
        <v>59310</v>
      </c>
      <c r="T2819"/>
    </row>
    <row r="2820" spans="1:20" x14ac:dyDescent="0.15">
      <c r="A2820" t="s">
        <v>14146</v>
      </c>
      <c r="B2820">
        <v>50023</v>
      </c>
      <c r="C2820" t="s">
        <v>14147</v>
      </c>
      <c r="D2820" t="str">
        <f t="shared" ref="D2820:D2883" si="121">MID(C2820,FIND(",",C2820)+2,9999)</f>
        <v>Vermont</v>
      </c>
      <c r="E2820" t="str">
        <f t="shared" ref="E2820:E2883" si="122">MID(MID(C2820,1,FIND(D2820,C2820)-3),1,FIND(" County",MID(C2820,1,FIND(D2820,C2820)-3)))</f>
        <v xml:space="preserve">Washington </v>
      </c>
      <c r="F2820" t="s">
        <v>14893</v>
      </c>
      <c r="G2820" t="s">
        <v>14825</v>
      </c>
      <c r="H2820" s="25" t="s">
        <v>16757</v>
      </c>
      <c r="I2820" s="1">
        <v>59534</v>
      </c>
      <c r="J2820" s="1">
        <v>59526</v>
      </c>
      <c r="K2820" s="1">
        <v>59572</v>
      </c>
      <c r="L2820" s="1">
        <v>59567</v>
      </c>
      <c r="M2820" s="1">
        <v>59377</v>
      </c>
      <c r="N2820" s="1">
        <v>59223</v>
      </c>
      <c r="O2820" s="1">
        <v>59003</v>
      </c>
      <c r="P2820" s="1">
        <v>58706</v>
      </c>
      <c r="Q2820" s="1">
        <v>58504</v>
      </c>
      <c r="T2820"/>
    </row>
    <row r="2821" spans="1:20" x14ac:dyDescent="0.15">
      <c r="A2821" t="s">
        <v>14148</v>
      </c>
      <c r="B2821">
        <v>50025</v>
      </c>
      <c r="C2821" t="s">
        <v>14149</v>
      </c>
      <c r="D2821" t="str">
        <f t="shared" si="121"/>
        <v>Vermont</v>
      </c>
      <c r="E2821" t="str">
        <f t="shared" si="122"/>
        <v xml:space="preserve">Windham </v>
      </c>
      <c r="F2821" t="s">
        <v>15085</v>
      </c>
      <c r="G2821" t="s">
        <v>14825</v>
      </c>
      <c r="H2821" s="4" t="s">
        <v>7987</v>
      </c>
      <c r="I2821" s="1">
        <v>44513</v>
      </c>
      <c r="J2821" s="1">
        <v>44513</v>
      </c>
      <c r="K2821" s="1">
        <v>44506</v>
      </c>
      <c r="L2821" s="1">
        <v>44237</v>
      </c>
      <c r="M2821" s="1">
        <v>44007</v>
      </c>
      <c r="N2821" s="1">
        <v>43887</v>
      </c>
      <c r="O2821" s="1">
        <v>43733</v>
      </c>
      <c r="P2821" s="1">
        <v>43275</v>
      </c>
      <c r="Q2821" s="1">
        <v>43145</v>
      </c>
      <c r="T2821"/>
    </row>
    <row r="2822" spans="1:20" x14ac:dyDescent="0.15">
      <c r="A2822" t="s">
        <v>14150</v>
      </c>
      <c r="B2822">
        <v>50027</v>
      </c>
      <c r="C2822" t="s">
        <v>14151</v>
      </c>
      <c r="D2822" t="str">
        <f t="shared" si="121"/>
        <v>Vermont</v>
      </c>
      <c r="E2822" t="str">
        <f t="shared" si="122"/>
        <v xml:space="preserve">Windsor </v>
      </c>
      <c r="F2822" t="s">
        <v>16433</v>
      </c>
      <c r="G2822" t="s">
        <v>14825</v>
      </c>
      <c r="H2822" s="4" t="s">
        <v>7987</v>
      </c>
      <c r="I2822" s="1">
        <v>56670</v>
      </c>
      <c r="J2822" s="1">
        <v>56661</v>
      </c>
      <c r="K2822" s="1">
        <v>56622</v>
      </c>
      <c r="L2822" s="1">
        <v>56662</v>
      </c>
      <c r="M2822" s="1">
        <v>56233</v>
      </c>
      <c r="N2822" s="1">
        <v>56147</v>
      </c>
      <c r="O2822" s="1">
        <v>55922</v>
      </c>
      <c r="P2822" s="1">
        <v>55672</v>
      </c>
      <c r="Q2822" s="1">
        <v>55496</v>
      </c>
      <c r="T2822"/>
    </row>
    <row r="2823" spans="1:20" x14ac:dyDescent="0.15">
      <c r="A2823" t="s">
        <v>14152</v>
      </c>
      <c r="B2823">
        <v>51001</v>
      </c>
      <c r="C2823" t="s">
        <v>14153</v>
      </c>
      <c r="D2823" t="str">
        <f t="shared" si="121"/>
        <v>Virginia</v>
      </c>
      <c r="E2823" t="str">
        <f t="shared" si="122"/>
        <v xml:space="preserve">Accomack </v>
      </c>
      <c r="F2823" t="s">
        <v>16434</v>
      </c>
      <c r="G2823" t="s">
        <v>14826</v>
      </c>
      <c r="H2823" s="4" t="s">
        <v>205</v>
      </c>
      <c r="I2823" s="1">
        <v>33164</v>
      </c>
      <c r="J2823" s="1">
        <v>33164</v>
      </c>
      <c r="K2823" s="1">
        <v>33164</v>
      </c>
      <c r="L2823" s="1">
        <v>33292</v>
      </c>
      <c r="M2823" s="1">
        <v>33324</v>
      </c>
      <c r="N2823" s="1">
        <v>33012</v>
      </c>
      <c r="O2823" s="1">
        <v>33024</v>
      </c>
      <c r="P2823" s="1">
        <v>32995</v>
      </c>
      <c r="Q2823" s="1">
        <v>32947</v>
      </c>
      <c r="S2823" s="14"/>
      <c r="T2823" s="15"/>
    </row>
    <row r="2824" spans="1:20" x14ac:dyDescent="0.15">
      <c r="A2824" t="s">
        <v>14154</v>
      </c>
      <c r="B2824">
        <v>51003</v>
      </c>
      <c r="C2824" t="s">
        <v>14155</v>
      </c>
      <c r="D2824" t="str">
        <f t="shared" si="121"/>
        <v>Virginia</v>
      </c>
      <c r="E2824" t="str">
        <f t="shared" si="122"/>
        <v xml:space="preserve">Albemarle </v>
      </c>
      <c r="F2824" t="s">
        <v>16435</v>
      </c>
      <c r="G2824" t="s">
        <v>14826</v>
      </c>
      <c r="H2824" s="47" t="s">
        <v>205</v>
      </c>
      <c r="I2824" s="1">
        <v>98970</v>
      </c>
      <c r="J2824" s="1">
        <v>98998</v>
      </c>
      <c r="K2824" s="1">
        <v>99240</v>
      </c>
      <c r="L2824" s="1">
        <v>100621</v>
      </c>
      <c r="M2824" s="1">
        <v>101920</v>
      </c>
      <c r="N2824" s="1">
        <v>102799</v>
      </c>
      <c r="O2824" s="1">
        <v>104235</v>
      </c>
      <c r="P2824" s="1">
        <v>105603</v>
      </c>
      <c r="Q2824" s="1">
        <v>106878</v>
      </c>
      <c r="S2824" s="14"/>
      <c r="T2824" s="15"/>
    </row>
    <row r="2825" spans="1:20" x14ac:dyDescent="0.15">
      <c r="A2825" t="s">
        <v>14156</v>
      </c>
      <c r="B2825">
        <v>51005</v>
      </c>
      <c r="C2825" t="s">
        <v>14157</v>
      </c>
      <c r="D2825" t="str">
        <f t="shared" si="121"/>
        <v>Virginia</v>
      </c>
      <c r="E2825" t="str">
        <f t="shared" si="122"/>
        <v xml:space="preserve">Alleghany </v>
      </c>
      <c r="F2825" t="s">
        <v>15937</v>
      </c>
      <c r="G2825" t="s">
        <v>14826</v>
      </c>
      <c r="H2825" s="4" t="s">
        <v>117</v>
      </c>
      <c r="I2825" s="1">
        <v>16250</v>
      </c>
      <c r="J2825" s="1">
        <v>16261</v>
      </c>
      <c r="K2825" s="1">
        <v>16212</v>
      </c>
      <c r="L2825" s="1">
        <v>16335</v>
      </c>
      <c r="M2825" s="1">
        <v>16239</v>
      </c>
      <c r="N2825" s="1">
        <v>16193</v>
      </c>
      <c r="O2825" s="1">
        <v>15884</v>
      </c>
      <c r="P2825" s="1">
        <v>15685</v>
      </c>
      <c r="Q2825" s="1">
        <v>15595</v>
      </c>
      <c r="S2825" s="14"/>
      <c r="T2825" s="15"/>
    </row>
    <row r="2826" spans="1:20" x14ac:dyDescent="0.15">
      <c r="A2826" t="s">
        <v>14158</v>
      </c>
      <c r="B2826">
        <v>51007</v>
      </c>
      <c r="C2826" t="s">
        <v>14159</v>
      </c>
      <c r="D2826" t="str">
        <f t="shared" si="121"/>
        <v>Virginia</v>
      </c>
      <c r="E2826" t="str">
        <f t="shared" si="122"/>
        <v xml:space="preserve">Amelia </v>
      </c>
      <c r="F2826" t="s">
        <v>16436</v>
      </c>
      <c r="G2826" t="s">
        <v>14826</v>
      </c>
      <c r="H2826" s="47" t="s">
        <v>205</v>
      </c>
      <c r="I2826" s="1">
        <v>12690</v>
      </c>
      <c r="J2826" s="1">
        <v>12695</v>
      </c>
      <c r="K2826" s="1">
        <v>12742</v>
      </c>
      <c r="L2826" s="1">
        <v>12754</v>
      </c>
      <c r="M2826" s="1">
        <v>12731</v>
      </c>
      <c r="N2826" s="1">
        <v>12687</v>
      </c>
      <c r="O2826" s="1">
        <v>12764</v>
      </c>
      <c r="P2826" s="1">
        <v>12869</v>
      </c>
      <c r="Q2826" s="1">
        <v>12913</v>
      </c>
      <c r="T2826"/>
    </row>
    <row r="2827" spans="1:20" x14ac:dyDescent="0.15">
      <c r="A2827" t="s">
        <v>14160</v>
      </c>
      <c r="B2827">
        <v>51009</v>
      </c>
      <c r="C2827" t="s">
        <v>14161</v>
      </c>
      <c r="D2827" t="str">
        <f t="shared" si="121"/>
        <v>Virginia</v>
      </c>
      <c r="E2827" t="str">
        <f t="shared" si="122"/>
        <v xml:space="preserve">Amherst </v>
      </c>
      <c r="F2827" t="s">
        <v>16437</v>
      </c>
      <c r="G2827" t="s">
        <v>14826</v>
      </c>
      <c r="H2827" s="33" t="s">
        <v>118</v>
      </c>
      <c r="I2827" s="1">
        <v>32353</v>
      </c>
      <c r="J2827" s="1">
        <v>32354</v>
      </c>
      <c r="K2827" s="1">
        <v>32386</v>
      </c>
      <c r="L2827" s="1">
        <v>32127</v>
      </c>
      <c r="M2827" s="1">
        <v>32458</v>
      </c>
      <c r="N2827" s="1">
        <v>32209</v>
      </c>
      <c r="O2827" s="1">
        <v>32060</v>
      </c>
      <c r="P2827" s="1">
        <v>31636</v>
      </c>
      <c r="Q2827" s="1">
        <v>31633</v>
      </c>
      <c r="T2827"/>
    </row>
    <row r="2828" spans="1:20" x14ac:dyDescent="0.15">
      <c r="A2828" t="s">
        <v>14162</v>
      </c>
      <c r="B2828">
        <v>51011</v>
      </c>
      <c r="C2828" t="s">
        <v>14163</v>
      </c>
      <c r="D2828" t="str">
        <f t="shared" si="121"/>
        <v>Virginia</v>
      </c>
      <c r="E2828" t="str">
        <f t="shared" si="122"/>
        <v xml:space="preserve">Appomattox </v>
      </c>
      <c r="F2828" t="s">
        <v>16438</v>
      </c>
      <c r="G2828" t="s">
        <v>14826</v>
      </c>
      <c r="H2828" s="47" t="s">
        <v>205</v>
      </c>
      <c r="I2828" s="1">
        <v>14973</v>
      </c>
      <c r="J2828" s="1">
        <v>14977</v>
      </c>
      <c r="K2828" s="1">
        <v>15036</v>
      </c>
      <c r="L2828" s="1">
        <v>15017</v>
      </c>
      <c r="M2828" s="1">
        <v>15154</v>
      </c>
      <c r="N2828" s="1">
        <v>15239</v>
      </c>
      <c r="O2828" s="1">
        <v>15273</v>
      </c>
      <c r="P2828" s="1">
        <v>15428</v>
      </c>
      <c r="Q2828" s="1">
        <v>15475</v>
      </c>
      <c r="T2828"/>
    </row>
    <row r="2829" spans="1:20" x14ac:dyDescent="0.15">
      <c r="A2829" t="s">
        <v>14164</v>
      </c>
      <c r="B2829">
        <v>51013</v>
      </c>
      <c r="C2829" t="s">
        <v>14165</v>
      </c>
      <c r="D2829" t="str">
        <f t="shared" si="121"/>
        <v>Virginia</v>
      </c>
      <c r="E2829" t="str">
        <f t="shared" si="122"/>
        <v xml:space="preserve">Arlington </v>
      </c>
      <c r="F2829" t="s">
        <v>16439</v>
      </c>
      <c r="G2829" t="s">
        <v>14826</v>
      </c>
      <c r="H2829" s="4" t="s">
        <v>616</v>
      </c>
      <c r="I2829" s="1">
        <v>207627</v>
      </c>
      <c r="J2829" s="1">
        <v>207676</v>
      </c>
      <c r="K2829" s="1">
        <v>209449</v>
      </c>
      <c r="L2829" s="1">
        <v>216504</v>
      </c>
      <c r="M2829" s="1">
        <v>221625</v>
      </c>
      <c r="N2829" s="1">
        <v>225187</v>
      </c>
      <c r="O2829" s="1">
        <v>225702</v>
      </c>
      <c r="P2829" s="1">
        <v>227897</v>
      </c>
      <c r="Q2829" s="1">
        <v>230050</v>
      </c>
      <c r="T2829"/>
    </row>
    <row r="2830" spans="1:20" x14ac:dyDescent="0.15">
      <c r="A2830" t="s">
        <v>14166</v>
      </c>
      <c r="B2830">
        <v>51015</v>
      </c>
      <c r="C2830" t="s">
        <v>14167</v>
      </c>
      <c r="D2830" t="str">
        <f t="shared" si="121"/>
        <v>Virginia</v>
      </c>
      <c r="E2830" t="str">
        <f t="shared" si="122"/>
        <v xml:space="preserve">Augusta </v>
      </c>
      <c r="F2830" t="s">
        <v>16440</v>
      </c>
      <c r="G2830" t="s">
        <v>14826</v>
      </c>
      <c r="H2830" s="4" t="s">
        <v>118</v>
      </c>
      <c r="I2830" s="1">
        <v>73750</v>
      </c>
      <c r="J2830" s="1">
        <v>73732</v>
      </c>
      <c r="K2830" s="1">
        <v>73475</v>
      </c>
      <c r="L2830" s="1">
        <v>73841</v>
      </c>
      <c r="M2830" s="1">
        <v>73807</v>
      </c>
      <c r="N2830" s="1">
        <v>74113</v>
      </c>
      <c r="O2830" s="1">
        <v>74198</v>
      </c>
      <c r="P2830" s="1">
        <v>74537</v>
      </c>
      <c r="Q2830" s="1">
        <v>74997</v>
      </c>
      <c r="T2830"/>
    </row>
    <row r="2831" spans="1:20" x14ac:dyDescent="0.15">
      <c r="A2831" t="s">
        <v>14168</v>
      </c>
      <c r="B2831">
        <v>51017</v>
      </c>
      <c r="C2831" t="s">
        <v>14169</v>
      </c>
      <c r="D2831" t="str">
        <f t="shared" si="121"/>
        <v>Virginia</v>
      </c>
      <c r="E2831" t="str">
        <f t="shared" si="122"/>
        <v xml:space="preserve">Bath </v>
      </c>
      <c r="F2831" t="s">
        <v>15490</v>
      </c>
      <c r="G2831" t="s">
        <v>14826</v>
      </c>
      <c r="H2831" s="4" t="s">
        <v>118</v>
      </c>
      <c r="I2831" s="1">
        <v>4731</v>
      </c>
      <c r="J2831" s="1">
        <v>4727</v>
      </c>
      <c r="K2831" s="1">
        <v>4713</v>
      </c>
      <c r="L2831" s="1">
        <v>4662</v>
      </c>
      <c r="M2831" s="1">
        <v>4644</v>
      </c>
      <c r="N2831" s="1">
        <v>4608</v>
      </c>
      <c r="O2831" s="1">
        <v>4560</v>
      </c>
      <c r="P2831" s="1">
        <v>4502</v>
      </c>
      <c r="Q2831" s="1">
        <v>4476</v>
      </c>
      <c r="T2831"/>
    </row>
    <row r="2832" spans="1:20" x14ac:dyDescent="0.15">
      <c r="A2832" t="s">
        <v>14170</v>
      </c>
      <c r="B2832">
        <v>51019</v>
      </c>
      <c r="C2832" t="s">
        <v>14171</v>
      </c>
      <c r="D2832" t="str">
        <f t="shared" si="121"/>
        <v>Virginia</v>
      </c>
      <c r="E2832" t="str">
        <f t="shared" si="122"/>
        <v xml:space="preserve">Bedford </v>
      </c>
      <c r="F2832" t="s">
        <v>16125</v>
      </c>
      <c r="G2832" t="s">
        <v>14826</v>
      </c>
      <c r="H2832" s="4" t="s">
        <v>117</v>
      </c>
      <c r="I2832" s="1">
        <v>68676</v>
      </c>
      <c r="J2832" s="1">
        <v>74871</v>
      </c>
      <c r="K2832" s="1">
        <v>75003</v>
      </c>
      <c r="L2832" s="1">
        <v>75553</v>
      </c>
      <c r="M2832" s="1">
        <v>75776</v>
      </c>
      <c r="N2832" s="1">
        <v>76192</v>
      </c>
      <c r="O2832" s="1">
        <v>77087</v>
      </c>
      <c r="P2832" s="1">
        <v>77648</v>
      </c>
      <c r="Q2832" s="1">
        <v>77960</v>
      </c>
      <c r="T2832"/>
    </row>
    <row r="2833" spans="1:20" x14ac:dyDescent="0.15">
      <c r="A2833" t="s">
        <v>14172</v>
      </c>
      <c r="B2833">
        <v>51021</v>
      </c>
      <c r="C2833" t="s">
        <v>14173</v>
      </c>
      <c r="D2833" t="str">
        <f t="shared" si="121"/>
        <v>Virginia</v>
      </c>
      <c r="E2833" t="str">
        <f t="shared" si="122"/>
        <v xml:space="preserve">Bland </v>
      </c>
      <c r="F2833" t="s">
        <v>16441</v>
      </c>
      <c r="G2833" t="s">
        <v>14826</v>
      </c>
      <c r="H2833" s="4" t="s">
        <v>117</v>
      </c>
      <c r="I2833" s="1">
        <v>6824</v>
      </c>
      <c r="J2833" s="1">
        <v>6824</v>
      </c>
      <c r="K2833" s="1">
        <v>6811</v>
      </c>
      <c r="L2833" s="1">
        <v>6769</v>
      </c>
      <c r="M2833" s="1">
        <v>6699</v>
      </c>
      <c r="N2833" s="1">
        <v>6685</v>
      </c>
      <c r="O2833" s="1">
        <v>6600</v>
      </c>
      <c r="P2833" s="1">
        <v>6565</v>
      </c>
      <c r="Q2833" s="1">
        <v>6513</v>
      </c>
      <c r="T2833"/>
    </row>
    <row r="2834" spans="1:20" x14ac:dyDescent="0.15">
      <c r="A2834" t="s">
        <v>14174</v>
      </c>
      <c r="B2834">
        <v>51023</v>
      </c>
      <c r="C2834" t="s">
        <v>14175</v>
      </c>
      <c r="D2834" t="str">
        <f t="shared" si="121"/>
        <v>Virginia</v>
      </c>
      <c r="E2834" t="str">
        <f t="shared" si="122"/>
        <v xml:space="preserve">Botetourt </v>
      </c>
      <c r="F2834" t="s">
        <v>16442</v>
      </c>
      <c r="G2834" t="s">
        <v>14826</v>
      </c>
      <c r="H2834" s="4" t="s">
        <v>117</v>
      </c>
      <c r="I2834" s="1">
        <v>33148</v>
      </c>
      <c r="J2834" s="1">
        <v>33148</v>
      </c>
      <c r="K2834" s="1">
        <v>33181</v>
      </c>
      <c r="L2834" s="1">
        <v>33068</v>
      </c>
      <c r="M2834" s="1">
        <v>33182</v>
      </c>
      <c r="N2834" s="1">
        <v>33040</v>
      </c>
      <c r="O2834" s="1">
        <v>33128</v>
      </c>
      <c r="P2834" s="1">
        <v>33378</v>
      </c>
      <c r="Q2834" s="1">
        <v>33231</v>
      </c>
      <c r="T2834"/>
    </row>
    <row r="2835" spans="1:20" x14ac:dyDescent="0.15">
      <c r="A2835" t="s">
        <v>14176</v>
      </c>
      <c r="B2835">
        <v>51025</v>
      </c>
      <c r="C2835" t="s">
        <v>14177</v>
      </c>
      <c r="D2835" t="str">
        <f t="shared" si="121"/>
        <v>Virginia</v>
      </c>
      <c r="E2835" t="str">
        <f t="shared" si="122"/>
        <v xml:space="preserve">Brunswick </v>
      </c>
      <c r="F2835" t="s">
        <v>15944</v>
      </c>
      <c r="G2835" t="s">
        <v>14826</v>
      </c>
      <c r="H2835" s="4" t="s">
        <v>148</v>
      </c>
      <c r="I2835" s="1">
        <v>17434</v>
      </c>
      <c r="J2835" s="1">
        <v>17425</v>
      </c>
      <c r="K2835" s="1">
        <v>17406</v>
      </c>
      <c r="L2835" s="1">
        <v>17144</v>
      </c>
      <c r="M2835" s="1">
        <v>17040</v>
      </c>
      <c r="N2835" s="1">
        <v>16636</v>
      </c>
      <c r="O2835" s="1">
        <v>16473</v>
      </c>
      <c r="P2835" s="1">
        <v>16473</v>
      </c>
      <c r="Q2835" s="1">
        <v>16243</v>
      </c>
      <c r="T2835"/>
    </row>
    <row r="2836" spans="1:20" x14ac:dyDescent="0.15">
      <c r="A2836" t="s">
        <v>14178</v>
      </c>
      <c r="B2836">
        <v>51027</v>
      </c>
      <c r="C2836" t="s">
        <v>14179</v>
      </c>
      <c r="D2836" t="str">
        <f t="shared" si="121"/>
        <v>Virginia</v>
      </c>
      <c r="E2836" t="str">
        <f t="shared" si="122"/>
        <v xml:space="preserve">Buchanan </v>
      </c>
      <c r="F2836" t="s">
        <v>15383</v>
      </c>
      <c r="G2836" t="s">
        <v>14826</v>
      </c>
      <c r="H2836" s="4" t="s">
        <v>117</v>
      </c>
      <c r="I2836" s="1">
        <v>24098</v>
      </c>
      <c r="J2836" s="1">
        <v>24095</v>
      </c>
      <c r="K2836" s="1">
        <v>24041</v>
      </c>
      <c r="L2836" s="1">
        <v>23940</v>
      </c>
      <c r="M2836" s="1">
        <v>23920</v>
      </c>
      <c r="N2836" s="1">
        <v>23691</v>
      </c>
      <c r="O2836" s="1">
        <v>23223</v>
      </c>
      <c r="P2836" s="1">
        <v>22780</v>
      </c>
      <c r="Q2836" s="1">
        <v>22178</v>
      </c>
      <c r="T2836"/>
    </row>
    <row r="2837" spans="1:20" x14ac:dyDescent="0.15">
      <c r="A2837" t="s">
        <v>14180</v>
      </c>
      <c r="B2837">
        <v>51029</v>
      </c>
      <c r="C2837" t="s">
        <v>14181</v>
      </c>
      <c r="D2837" t="str">
        <f t="shared" si="121"/>
        <v>Virginia</v>
      </c>
      <c r="E2837" t="str">
        <f t="shared" si="122"/>
        <v xml:space="preserve">Buckingham </v>
      </c>
      <c r="F2837" t="s">
        <v>16443</v>
      </c>
      <c r="G2837" t="s">
        <v>14826</v>
      </c>
      <c r="H2837" s="47" t="s">
        <v>205</v>
      </c>
      <c r="I2837" s="1">
        <v>17146</v>
      </c>
      <c r="J2837" s="1">
        <v>17140</v>
      </c>
      <c r="K2837" s="1">
        <v>17109</v>
      </c>
      <c r="L2837" s="1">
        <v>17176</v>
      </c>
      <c r="M2837" s="1">
        <v>17048</v>
      </c>
      <c r="N2837" s="1">
        <v>17142</v>
      </c>
      <c r="O2837" s="1">
        <v>16916</v>
      </c>
      <c r="P2837" s="1">
        <v>16996</v>
      </c>
      <c r="Q2837" s="1">
        <v>17048</v>
      </c>
      <c r="T2837"/>
    </row>
    <row r="2838" spans="1:20" x14ac:dyDescent="0.15">
      <c r="A2838" t="s">
        <v>14182</v>
      </c>
      <c r="B2838">
        <v>51031</v>
      </c>
      <c r="C2838" t="s">
        <v>14183</v>
      </c>
      <c r="D2838" t="str">
        <f t="shared" si="121"/>
        <v>Virginia</v>
      </c>
      <c r="E2838" t="str">
        <f t="shared" si="122"/>
        <v xml:space="preserve">Campbell </v>
      </c>
      <c r="F2838" t="s">
        <v>15500</v>
      </c>
      <c r="G2838" t="s">
        <v>14826</v>
      </c>
      <c r="H2838" s="47" t="s">
        <v>205</v>
      </c>
      <c r="I2838" s="1">
        <v>54842</v>
      </c>
      <c r="J2838" s="1">
        <v>54849</v>
      </c>
      <c r="K2838" s="1">
        <v>54929</v>
      </c>
      <c r="L2838" s="1">
        <v>54932</v>
      </c>
      <c r="M2838" s="1">
        <v>54910</v>
      </c>
      <c r="N2838" s="1">
        <v>55102</v>
      </c>
      <c r="O2838" s="1">
        <v>55182</v>
      </c>
      <c r="P2838" s="1">
        <v>55161</v>
      </c>
      <c r="Q2838" s="1">
        <v>54952</v>
      </c>
      <c r="T2838"/>
    </row>
    <row r="2839" spans="1:20" x14ac:dyDescent="0.15">
      <c r="A2839" t="s">
        <v>14184</v>
      </c>
      <c r="B2839">
        <v>51033</v>
      </c>
      <c r="C2839" t="s">
        <v>14185</v>
      </c>
      <c r="D2839" t="str">
        <f t="shared" si="121"/>
        <v>Virginia</v>
      </c>
      <c r="E2839" t="str">
        <f t="shared" si="122"/>
        <v xml:space="preserve">Caroline </v>
      </c>
      <c r="F2839" t="s">
        <v>15557</v>
      </c>
      <c r="G2839" t="s">
        <v>14826</v>
      </c>
      <c r="H2839" s="4" t="s">
        <v>205</v>
      </c>
      <c r="I2839" s="1">
        <v>28545</v>
      </c>
      <c r="J2839" s="1">
        <v>28558</v>
      </c>
      <c r="K2839" s="1">
        <v>28646</v>
      </c>
      <c r="L2839" s="1">
        <v>28709</v>
      </c>
      <c r="M2839" s="1">
        <v>28987</v>
      </c>
      <c r="N2839" s="1">
        <v>29294</v>
      </c>
      <c r="O2839" s="1">
        <v>29803</v>
      </c>
      <c r="P2839" s="1">
        <v>29940</v>
      </c>
      <c r="Q2839" s="1">
        <v>30178</v>
      </c>
      <c r="T2839"/>
    </row>
    <row r="2840" spans="1:20" x14ac:dyDescent="0.15">
      <c r="A2840" t="s">
        <v>14186</v>
      </c>
      <c r="B2840">
        <v>51035</v>
      </c>
      <c r="C2840" t="s">
        <v>14187</v>
      </c>
      <c r="D2840" t="str">
        <f t="shared" si="121"/>
        <v>Virginia</v>
      </c>
      <c r="E2840" t="str">
        <f t="shared" si="122"/>
        <v xml:space="preserve">Carroll </v>
      </c>
      <c r="F2840" t="s">
        <v>14916</v>
      </c>
      <c r="G2840" t="s">
        <v>14826</v>
      </c>
      <c r="H2840" s="4" t="s">
        <v>117</v>
      </c>
      <c r="I2840" s="1">
        <v>30042</v>
      </c>
      <c r="J2840" s="1">
        <v>30067</v>
      </c>
      <c r="K2840" s="1">
        <v>30066</v>
      </c>
      <c r="L2840" s="1">
        <v>30085</v>
      </c>
      <c r="M2840" s="1">
        <v>29920</v>
      </c>
      <c r="N2840" s="1">
        <v>29856</v>
      </c>
      <c r="O2840" s="1">
        <v>29622</v>
      </c>
      <c r="P2840" s="1">
        <v>29736</v>
      </c>
      <c r="Q2840" s="1">
        <v>29531</v>
      </c>
      <c r="T2840"/>
    </row>
    <row r="2841" spans="1:20" x14ac:dyDescent="0.15">
      <c r="A2841" t="s">
        <v>14188</v>
      </c>
      <c r="B2841">
        <v>51036</v>
      </c>
      <c r="C2841" t="s">
        <v>14189</v>
      </c>
      <c r="D2841" t="str">
        <f t="shared" si="121"/>
        <v>Virginia</v>
      </c>
      <c r="E2841" t="str">
        <f t="shared" si="122"/>
        <v xml:space="preserve">Charles City </v>
      </c>
      <c r="F2841" t="s">
        <v>16444</v>
      </c>
      <c r="G2841" t="s">
        <v>14826</v>
      </c>
      <c r="H2841" s="4" t="s">
        <v>205</v>
      </c>
      <c r="I2841" s="1">
        <v>7256</v>
      </c>
      <c r="J2841" s="1">
        <v>7256</v>
      </c>
      <c r="K2841" s="1">
        <v>7271</v>
      </c>
      <c r="L2841" s="1">
        <v>7244</v>
      </c>
      <c r="M2841" s="1">
        <v>7165</v>
      </c>
      <c r="N2841" s="1">
        <v>7106</v>
      </c>
      <c r="O2841" s="1">
        <v>7016</v>
      </c>
      <c r="P2841" s="1">
        <v>7072</v>
      </c>
      <c r="Q2841" s="1">
        <v>7071</v>
      </c>
      <c r="T2841"/>
    </row>
    <row r="2842" spans="1:20" x14ac:dyDescent="0.15">
      <c r="A2842" t="s">
        <v>14190</v>
      </c>
      <c r="B2842">
        <v>51037</v>
      </c>
      <c r="C2842" t="s">
        <v>14191</v>
      </c>
      <c r="D2842" t="str">
        <f t="shared" si="121"/>
        <v>Virginia</v>
      </c>
      <c r="E2842" t="str">
        <f t="shared" si="122"/>
        <v xml:space="preserve">Charlotte </v>
      </c>
      <c r="F2842" t="s">
        <v>15095</v>
      </c>
      <c r="G2842" t="s">
        <v>14826</v>
      </c>
      <c r="H2842" s="4" t="s">
        <v>148</v>
      </c>
      <c r="I2842" s="1">
        <v>12586</v>
      </c>
      <c r="J2842" s="1">
        <v>12591</v>
      </c>
      <c r="K2842" s="1">
        <v>12564</v>
      </c>
      <c r="L2842" s="1">
        <v>12510</v>
      </c>
      <c r="M2842" s="1">
        <v>12414</v>
      </c>
      <c r="N2842" s="1">
        <v>12285</v>
      </c>
      <c r="O2842" s="1">
        <v>12155</v>
      </c>
      <c r="P2842" s="1">
        <v>12177</v>
      </c>
      <c r="Q2842" s="1">
        <v>12129</v>
      </c>
      <c r="T2842"/>
    </row>
    <row r="2843" spans="1:20" x14ac:dyDescent="0.15">
      <c r="A2843" t="s">
        <v>14192</v>
      </c>
      <c r="B2843">
        <v>51041</v>
      </c>
      <c r="C2843" t="s">
        <v>14193</v>
      </c>
      <c r="D2843" t="str">
        <f t="shared" si="121"/>
        <v>Virginia</v>
      </c>
      <c r="E2843" t="str">
        <f t="shared" si="122"/>
        <v xml:space="preserve">Chesterfield </v>
      </c>
      <c r="F2843" t="s">
        <v>16165</v>
      </c>
      <c r="G2843" t="s">
        <v>14826</v>
      </c>
      <c r="H2843" s="4" t="s">
        <v>205</v>
      </c>
      <c r="I2843" s="1">
        <v>316236</v>
      </c>
      <c r="J2843" s="1">
        <v>316262</v>
      </c>
      <c r="K2843" s="1">
        <v>317342</v>
      </c>
      <c r="L2843" s="1">
        <v>320493</v>
      </c>
      <c r="M2843" s="1">
        <v>324124</v>
      </c>
      <c r="N2843" s="1">
        <v>327985</v>
      </c>
      <c r="O2843" s="1">
        <v>332537</v>
      </c>
      <c r="P2843" s="1">
        <v>335539</v>
      </c>
      <c r="Q2843" s="1">
        <v>339009</v>
      </c>
      <c r="T2843"/>
    </row>
    <row r="2844" spans="1:20" x14ac:dyDescent="0.15">
      <c r="A2844" t="s">
        <v>14194</v>
      </c>
      <c r="B2844">
        <v>51043</v>
      </c>
      <c r="C2844" t="s">
        <v>14195</v>
      </c>
      <c r="D2844" t="str">
        <f t="shared" si="121"/>
        <v>Virginia</v>
      </c>
      <c r="E2844" t="str">
        <f t="shared" si="122"/>
        <v xml:space="preserve">Clarke </v>
      </c>
      <c r="F2844" t="s">
        <v>14841</v>
      </c>
      <c r="G2844" t="s">
        <v>14826</v>
      </c>
      <c r="H2844" s="25" t="s">
        <v>613</v>
      </c>
      <c r="I2844" s="1">
        <v>14034</v>
      </c>
      <c r="J2844" s="1">
        <v>14029</v>
      </c>
      <c r="K2844" s="1">
        <v>14038</v>
      </c>
      <c r="L2844" s="1">
        <v>14194</v>
      </c>
      <c r="M2844" s="1">
        <v>14267</v>
      </c>
      <c r="N2844" s="1">
        <v>14269</v>
      </c>
      <c r="O2844" s="1">
        <v>14334</v>
      </c>
      <c r="P2844" s="1">
        <v>14291</v>
      </c>
      <c r="Q2844" s="1">
        <v>14374</v>
      </c>
      <c r="T2844"/>
    </row>
    <row r="2845" spans="1:20" x14ac:dyDescent="0.15">
      <c r="A2845" t="s">
        <v>14196</v>
      </c>
      <c r="B2845">
        <v>51045</v>
      </c>
      <c r="C2845" t="s">
        <v>14197</v>
      </c>
      <c r="D2845" t="str">
        <f t="shared" si="121"/>
        <v>Virginia</v>
      </c>
      <c r="E2845" t="str">
        <f t="shared" si="122"/>
        <v xml:space="preserve">Craig </v>
      </c>
      <c r="F2845" t="s">
        <v>16075</v>
      </c>
      <c r="G2845" t="s">
        <v>14826</v>
      </c>
      <c r="H2845" s="4" t="s">
        <v>117</v>
      </c>
      <c r="I2845" s="1">
        <v>5190</v>
      </c>
      <c r="J2845" s="1">
        <v>5173</v>
      </c>
      <c r="K2845" s="1">
        <v>5175</v>
      </c>
      <c r="L2845" s="1">
        <v>5230</v>
      </c>
      <c r="M2845" s="1">
        <v>5200</v>
      </c>
      <c r="N2845" s="1">
        <v>5191</v>
      </c>
      <c r="O2845" s="1">
        <v>5233</v>
      </c>
      <c r="P2845" s="1">
        <v>5193</v>
      </c>
      <c r="Q2845" s="1">
        <v>5158</v>
      </c>
      <c r="T2845"/>
    </row>
    <row r="2846" spans="1:20" x14ac:dyDescent="0.15">
      <c r="A2846" t="s">
        <v>14198</v>
      </c>
      <c r="B2846">
        <v>51047</v>
      </c>
      <c r="C2846" t="s">
        <v>14199</v>
      </c>
      <c r="D2846" t="str">
        <f t="shared" si="121"/>
        <v>Virginia</v>
      </c>
      <c r="E2846" t="str">
        <f t="shared" si="122"/>
        <v xml:space="preserve">Culpeper </v>
      </c>
      <c r="F2846" t="s">
        <v>16445</v>
      </c>
      <c r="G2846" t="s">
        <v>14826</v>
      </c>
      <c r="H2846" s="4" t="s">
        <v>205</v>
      </c>
      <c r="I2846" s="1">
        <v>46689</v>
      </c>
      <c r="J2846" s="1">
        <v>46691</v>
      </c>
      <c r="K2846" s="1">
        <v>46850</v>
      </c>
      <c r="L2846" s="1">
        <v>47335</v>
      </c>
      <c r="M2846" s="1">
        <v>47778</v>
      </c>
      <c r="N2846" s="1">
        <v>48462</v>
      </c>
      <c r="O2846" s="1">
        <v>49068</v>
      </c>
      <c r="P2846" s="1">
        <v>49369</v>
      </c>
      <c r="Q2846" s="1">
        <v>50083</v>
      </c>
      <c r="T2846"/>
    </row>
    <row r="2847" spans="1:20" x14ac:dyDescent="0.15">
      <c r="A2847" t="s">
        <v>14200</v>
      </c>
      <c r="B2847">
        <v>51049</v>
      </c>
      <c r="C2847" t="s">
        <v>14201</v>
      </c>
      <c r="D2847" t="str">
        <f t="shared" si="121"/>
        <v>Virginia</v>
      </c>
      <c r="E2847" t="str">
        <f t="shared" si="122"/>
        <v xml:space="preserve">Cumberland </v>
      </c>
      <c r="F2847" t="s">
        <v>15291</v>
      </c>
      <c r="G2847" t="s">
        <v>14826</v>
      </c>
      <c r="H2847" s="47" t="s">
        <v>205</v>
      </c>
      <c r="I2847" s="1">
        <v>10052</v>
      </c>
      <c r="J2847" s="1">
        <v>10039</v>
      </c>
      <c r="K2847" s="1">
        <v>10029</v>
      </c>
      <c r="L2847" s="1">
        <v>10010</v>
      </c>
      <c r="M2847" s="1">
        <v>9848</v>
      </c>
      <c r="N2847" s="1">
        <v>9834</v>
      </c>
      <c r="O2847" s="1">
        <v>9816</v>
      </c>
      <c r="P2847" s="1">
        <v>9696</v>
      </c>
      <c r="Q2847" s="1">
        <v>9652</v>
      </c>
      <c r="T2847"/>
    </row>
    <row r="2848" spans="1:20" x14ac:dyDescent="0.15">
      <c r="A2848" t="s">
        <v>14202</v>
      </c>
      <c r="B2848">
        <v>51051</v>
      </c>
      <c r="C2848" t="s">
        <v>14203</v>
      </c>
      <c r="D2848" t="str">
        <f t="shared" si="121"/>
        <v>Virginia</v>
      </c>
      <c r="E2848" t="str">
        <f t="shared" si="122"/>
        <v xml:space="preserve">Dickenson </v>
      </c>
      <c r="F2848" t="s">
        <v>16446</v>
      </c>
      <c r="G2848" t="s">
        <v>14826</v>
      </c>
      <c r="H2848" s="4" t="s">
        <v>117</v>
      </c>
      <c r="I2848" s="1">
        <v>15903</v>
      </c>
      <c r="J2848" s="1">
        <v>15892</v>
      </c>
      <c r="K2848" s="1">
        <v>15870</v>
      </c>
      <c r="L2848" s="1">
        <v>15764</v>
      </c>
      <c r="M2848" s="1">
        <v>15674</v>
      </c>
      <c r="N2848" s="1">
        <v>15464</v>
      </c>
      <c r="O2848" s="1">
        <v>15281</v>
      </c>
      <c r="P2848" s="1">
        <v>15135</v>
      </c>
      <c r="Q2848" s="1">
        <v>14968</v>
      </c>
      <c r="T2848"/>
    </row>
    <row r="2849" spans="1:20" x14ac:dyDescent="0.15">
      <c r="A2849" t="s">
        <v>14204</v>
      </c>
      <c r="B2849">
        <v>51053</v>
      </c>
      <c r="C2849" t="s">
        <v>14205</v>
      </c>
      <c r="D2849" t="str">
        <f t="shared" si="121"/>
        <v>Virginia</v>
      </c>
      <c r="E2849" t="str">
        <f t="shared" si="122"/>
        <v xml:space="preserve">Dinwiddie </v>
      </c>
      <c r="F2849" t="s">
        <v>16447</v>
      </c>
      <c r="G2849" t="s">
        <v>14826</v>
      </c>
      <c r="H2849" s="47" t="s">
        <v>205</v>
      </c>
      <c r="I2849" s="1">
        <v>28001</v>
      </c>
      <c r="J2849" s="1">
        <v>28005</v>
      </c>
      <c r="K2849" s="1">
        <v>28021</v>
      </c>
      <c r="L2849" s="1">
        <v>28197</v>
      </c>
      <c r="M2849" s="1">
        <v>28306</v>
      </c>
      <c r="N2849" s="1">
        <v>28228</v>
      </c>
      <c r="O2849" s="1">
        <v>28129</v>
      </c>
      <c r="P2849" s="1">
        <v>27967</v>
      </c>
      <c r="Q2849" s="1">
        <v>28144</v>
      </c>
      <c r="T2849"/>
    </row>
    <row r="2850" spans="1:20" x14ac:dyDescent="0.15">
      <c r="A2850" t="s">
        <v>14206</v>
      </c>
      <c r="B2850">
        <v>51057</v>
      </c>
      <c r="C2850" t="s">
        <v>14207</v>
      </c>
      <c r="D2850" t="str">
        <f t="shared" si="121"/>
        <v>Virginia</v>
      </c>
      <c r="E2850" t="str">
        <f t="shared" si="122"/>
        <v xml:space="preserve">Essex </v>
      </c>
      <c r="F2850" t="s">
        <v>15573</v>
      </c>
      <c r="G2850" t="s">
        <v>14826</v>
      </c>
      <c r="H2850" s="4" t="s">
        <v>205</v>
      </c>
      <c r="I2850" s="1">
        <v>11151</v>
      </c>
      <c r="J2850" s="1">
        <v>11146</v>
      </c>
      <c r="K2850" s="1">
        <v>11148</v>
      </c>
      <c r="L2850" s="1">
        <v>11197</v>
      </c>
      <c r="M2850" s="1">
        <v>11156</v>
      </c>
      <c r="N2850" s="1">
        <v>11180</v>
      </c>
      <c r="O2850" s="1">
        <v>11071</v>
      </c>
      <c r="P2850" s="1">
        <v>11122</v>
      </c>
      <c r="Q2850" s="1">
        <v>11123</v>
      </c>
      <c r="T2850"/>
    </row>
    <row r="2851" spans="1:20" x14ac:dyDescent="0.15">
      <c r="A2851" t="s">
        <v>14208</v>
      </c>
      <c r="B2851">
        <v>51059</v>
      </c>
      <c r="C2851" t="s">
        <v>14209</v>
      </c>
      <c r="D2851" t="str">
        <f t="shared" si="121"/>
        <v>Virginia</v>
      </c>
      <c r="E2851" t="str">
        <f t="shared" si="122"/>
        <v xml:space="preserve">Fairfax </v>
      </c>
      <c r="F2851" t="s">
        <v>16448</v>
      </c>
      <c r="G2851" t="s">
        <v>14826</v>
      </c>
      <c r="H2851" s="4" t="s">
        <v>616</v>
      </c>
      <c r="I2851" s="1">
        <v>1081726</v>
      </c>
      <c r="J2851" s="1">
        <v>1081685</v>
      </c>
      <c r="K2851" s="1">
        <v>1086767</v>
      </c>
      <c r="L2851" s="1">
        <v>1105410</v>
      </c>
      <c r="M2851" s="1">
        <v>1120382</v>
      </c>
      <c r="N2851" s="1">
        <v>1132543</v>
      </c>
      <c r="O2851" s="1">
        <v>1135388</v>
      </c>
      <c r="P2851" s="1">
        <v>1137472</v>
      </c>
      <c r="Q2851" s="1">
        <v>1138652</v>
      </c>
      <c r="T2851"/>
    </row>
    <row r="2852" spans="1:20" x14ac:dyDescent="0.15">
      <c r="A2852" t="s">
        <v>14210</v>
      </c>
      <c r="B2852">
        <v>51061</v>
      </c>
      <c r="C2852" t="s">
        <v>14211</v>
      </c>
      <c r="D2852" t="str">
        <f t="shared" si="121"/>
        <v>Virginia</v>
      </c>
      <c r="E2852" t="str">
        <f t="shared" si="122"/>
        <v xml:space="preserve">Fauquier </v>
      </c>
      <c r="F2852" t="s">
        <v>16449</v>
      </c>
      <c r="G2852" t="s">
        <v>14826</v>
      </c>
      <c r="H2852" s="4" t="s">
        <v>205</v>
      </c>
      <c r="I2852" s="1">
        <v>65203</v>
      </c>
      <c r="J2852" s="1">
        <v>65275</v>
      </c>
      <c r="K2852" s="1">
        <v>65481</v>
      </c>
      <c r="L2852" s="1">
        <v>66153</v>
      </c>
      <c r="M2852" s="1">
        <v>66677</v>
      </c>
      <c r="N2852" s="1">
        <v>67302</v>
      </c>
      <c r="O2852" s="1">
        <v>68379</v>
      </c>
      <c r="P2852" s="1">
        <v>68696</v>
      </c>
      <c r="Q2852" s="1">
        <v>69069</v>
      </c>
      <c r="T2852"/>
    </row>
    <row r="2853" spans="1:20" x14ac:dyDescent="0.15">
      <c r="A2853" t="s">
        <v>14212</v>
      </c>
      <c r="B2853">
        <v>51063</v>
      </c>
      <c r="C2853" t="s">
        <v>14213</v>
      </c>
      <c r="D2853" t="str">
        <f t="shared" si="121"/>
        <v>Virginia</v>
      </c>
      <c r="E2853" t="str">
        <f t="shared" si="122"/>
        <v xml:space="preserve">Floyd </v>
      </c>
      <c r="F2853" t="s">
        <v>15179</v>
      </c>
      <c r="G2853" t="s">
        <v>14826</v>
      </c>
      <c r="H2853" s="4" t="s">
        <v>117</v>
      </c>
      <c r="I2853" s="1">
        <v>15279</v>
      </c>
      <c r="J2853" s="1">
        <v>15292</v>
      </c>
      <c r="K2853" s="1">
        <v>15354</v>
      </c>
      <c r="L2853" s="1">
        <v>15419</v>
      </c>
      <c r="M2853" s="1">
        <v>15449</v>
      </c>
      <c r="N2853" s="1">
        <v>15533</v>
      </c>
      <c r="O2853" s="1">
        <v>15584</v>
      </c>
      <c r="P2853" s="1">
        <v>15640</v>
      </c>
      <c r="Q2853" s="1">
        <v>15731</v>
      </c>
      <c r="S2853" s="14"/>
      <c r="T2853" s="15"/>
    </row>
    <row r="2854" spans="1:20" x14ac:dyDescent="0.15">
      <c r="A2854" t="s">
        <v>14214</v>
      </c>
      <c r="B2854">
        <v>51065</v>
      </c>
      <c r="C2854" t="s">
        <v>14215</v>
      </c>
      <c r="D2854" t="str">
        <f t="shared" si="121"/>
        <v>Virginia</v>
      </c>
      <c r="E2854" t="str">
        <f t="shared" si="122"/>
        <v xml:space="preserve">Fluvanna </v>
      </c>
      <c r="F2854" t="s">
        <v>16450</v>
      </c>
      <c r="G2854" t="s">
        <v>14826</v>
      </c>
      <c r="H2854" s="4" t="s">
        <v>205</v>
      </c>
      <c r="I2854" s="1">
        <v>25691</v>
      </c>
      <c r="J2854" s="1">
        <v>25704</v>
      </c>
      <c r="K2854" s="1">
        <v>25760</v>
      </c>
      <c r="L2854" s="1">
        <v>25965</v>
      </c>
      <c r="M2854" s="1">
        <v>25898</v>
      </c>
      <c r="N2854" s="1">
        <v>25851</v>
      </c>
      <c r="O2854" s="1">
        <v>26009</v>
      </c>
      <c r="P2854" s="1">
        <v>26199</v>
      </c>
      <c r="Q2854" s="1">
        <v>26271</v>
      </c>
      <c r="S2854" s="14"/>
      <c r="T2854" s="15"/>
    </row>
    <row r="2855" spans="1:20" x14ac:dyDescent="0.15">
      <c r="A2855" t="s">
        <v>14216</v>
      </c>
      <c r="B2855">
        <v>51067</v>
      </c>
      <c r="C2855" t="s">
        <v>14217</v>
      </c>
      <c r="D2855" t="str">
        <f t="shared" si="121"/>
        <v>Virginia</v>
      </c>
      <c r="E2855" t="str">
        <f t="shared" si="122"/>
        <v xml:space="preserve">Franklin </v>
      </c>
      <c r="F2855" t="s">
        <v>14858</v>
      </c>
      <c r="G2855" t="s">
        <v>14826</v>
      </c>
      <c r="H2855" s="4" t="s">
        <v>117</v>
      </c>
      <c r="I2855" s="1">
        <v>56159</v>
      </c>
      <c r="J2855" s="1">
        <v>56138</v>
      </c>
      <c r="K2855" s="1">
        <v>56183</v>
      </c>
      <c r="L2855" s="1">
        <v>56391</v>
      </c>
      <c r="M2855" s="1">
        <v>56327</v>
      </c>
      <c r="N2855" s="1">
        <v>56298</v>
      </c>
      <c r="O2855" s="1">
        <v>56228</v>
      </c>
      <c r="P2855" s="1">
        <v>56229</v>
      </c>
      <c r="Q2855" s="1">
        <v>56069</v>
      </c>
      <c r="S2855" s="14"/>
      <c r="T2855" s="15"/>
    </row>
    <row r="2856" spans="1:20" x14ac:dyDescent="0.15">
      <c r="A2856" t="s">
        <v>14218</v>
      </c>
      <c r="B2856">
        <v>51069</v>
      </c>
      <c r="C2856" t="s">
        <v>14219</v>
      </c>
      <c r="D2856" t="str">
        <f t="shared" si="121"/>
        <v>Virginia</v>
      </c>
      <c r="E2856" t="str">
        <f t="shared" si="122"/>
        <v xml:space="preserve">Frederick </v>
      </c>
      <c r="F2856" t="s">
        <v>15561</v>
      </c>
      <c r="G2856" t="s">
        <v>14826</v>
      </c>
      <c r="H2856" s="25" t="s">
        <v>613</v>
      </c>
      <c r="I2856" s="1">
        <v>78305</v>
      </c>
      <c r="J2856" s="1">
        <v>78308</v>
      </c>
      <c r="K2856" s="1">
        <v>78584</v>
      </c>
      <c r="L2856" s="1">
        <v>79529</v>
      </c>
      <c r="M2856" s="1">
        <v>80238</v>
      </c>
      <c r="N2856" s="1">
        <v>81316</v>
      </c>
      <c r="O2856" s="1">
        <v>82454</v>
      </c>
      <c r="P2856" s="1">
        <v>83177</v>
      </c>
      <c r="Q2856" s="1">
        <v>84421</v>
      </c>
      <c r="T2856"/>
    </row>
    <row r="2857" spans="1:20" x14ac:dyDescent="0.15">
      <c r="A2857" t="s">
        <v>14220</v>
      </c>
      <c r="B2857">
        <v>51071</v>
      </c>
      <c r="C2857" t="s">
        <v>14221</v>
      </c>
      <c r="D2857" t="str">
        <f t="shared" si="121"/>
        <v>Virginia</v>
      </c>
      <c r="E2857" t="str">
        <f t="shared" si="122"/>
        <v xml:space="preserve">Giles </v>
      </c>
      <c r="F2857" t="s">
        <v>16231</v>
      </c>
      <c r="G2857" t="s">
        <v>14826</v>
      </c>
      <c r="H2857" s="4" t="s">
        <v>117</v>
      </c>
      <c r="I2857" s="1">
        <v>17286</v>
      </c>
      <c r="J2857" s="1">
        <v>17286</v>
      </c>
      <c r="K2857" s="1">
        <v>17316</v>
      </c>
      <c r="L2857" s="1">
        <v>17115</v>
      </c>
      <c r="M2857" s="1">
        <v>16979</v>
      </c>
      <c r="N2857" s="1">
        <v>16946</v>
      </c>
      <c r="O2857" s="1">
        <v>16808</v>
      </c>
      <c r="P2857" s="1">
        <v>16767</v>
      </c>
      <c r="Q2857" s="1">
        <v>16857</v>
      </c>
      <c r="T2857"/>
    </row>
    <row r="2858" spans="1:20" x14ac:dyDescent="0.15">
      <c r="A2858" t="s">
        <v>14222</v>
      </c>
      <c r="B2858">
        <v>51073</v>
      </c>
      <c r="C2858" t="s">
        <v>14223</v>
      </c>
      <c r="D2858" t="str">
        <f t="shared" si="121"/>
        <v>Virginia</v>
      </c>
      <c r="E2858" t="str">
        <f t="shared" si="122"/>
        <v xml:space="preserve">Gloucester </v>
      </c>
      <c r="F2858" t="s">
        <v>15875</v>
      </c>
      <c r="G2858" t="s">
        <v>14826</v>
      </c>
      <c r="H2858" s="4" t="s">
        <v>205</v>
      </c>
      <c r="I2858" s="1">
        <v>36858</v>
      </c>
      <c r="J2858" s="1">
        <v>36858</v>
      </c>
      <c r="K2858" s="1">
        <v>36939</v>
      </c>
      <c r="L2858" s="1">
        <v>36904</v>
      </c>
      <c r="M2858" s="1">
        <v>36909</v>
      </c>
      <c r="N2858" s="1">
        <v>36806</v>
      </c>
      <c r="O2858" s="1">
        <v>37120</v>
      </c>
      <c r="P2858" s="1">
        <v>37058</v>
      </c>
      <c r="Q2858" s="1">
        <v>37214</v>
      </c>
      <c r="T2858"/>
    </row>
    <row r="2859" spans="1:20" x14ac:dyDescent="0.15">
      <c r="A2859" t="s">
        <v>14224</v>
      </c>
      <c r="B2859">
        <v>51075</v>
      </c>
      <c r="C2859" t="s">
        <v>14225</v>
      </c>
      <c r="D2859" t="str">
        <f t="shared" si="121"/>
        <v>Virginia</v>
      </c>
      <c r="E2859" t="str">
        <f t="shared" si="122"/>
        <v xml:space="preserve">Goochland </v>
      </c>
      <c r="F2859" t="s">
        <v>16451</v>
      </c>
      <c r="G2859" t="s">
        <v>14826</v>
      </c>
      <c r="H2859" s="47" t="s">
        <v>205</v>
      </c>
      <c r="I2859" s="1">
        <v>21717</v>
      </c>
      <c r="J2859" s="1">
        <v>21699</v>
      </c>
      <c r="K2859" s="1">
        <v>21741</v>
      </c>
      <c r="L2859" s="1">
        <v>21436</v>
      </c>
      <c r="M2859" s="1">
        <v>21340</v>
      </c>
      <c r="N2859" s="1">
        <v>21637</v>
      </c>
      <c r="O2859" s="1">
        <v>21934</v>
      </c>
      <c r="P2859" s="1">
        <v>22315</v>
      </c>
      <c r="Q2859" s="1">
        <v>22668</v>
      </c>
      <c r="T2859"/>
    </row>
    <row r="2860" spans="1:20" x14ac:dyDescent="0.15">
      <c r="A2860" t="s">
        <v>14226</v>
      </c>
      <c r="B2860">
        <v>51077</v>
      </c>
      <c r="C2860" t="s">
        <v>14227</v>
      </c>
      <c r="D2860" t="str">
        <f t="shared" si="121"/>
        <v>Virginia</v>
      </c>
      <c r="E2860" t="str">
        <f t="shared" si="122"/>
        <v xml:space="preserve">Grayson </v>
      </c>
      <c r="F2860" t="s">
        <v>15510</v>
      </c>
      <c r="G2860" t="s">
        <v>14826</v>
      </c>
      <c r="H2860" s="4" t="s">
        <v>117</v>
      </c>
      <c r="I2860" s="1">
        <v>15533</v>
      </c>
      <c r="J2860" s="1">
        <v>15552</v>
      </c>
      <c r="K2860" s="1">
        <v>15499</v>
      </c>
      <c r="L2860" s="1">
        <v>15412</v>
      </c>
      <c r="M2860" s="1">
        <v>15232</v>
      </c>
      <c r="N2860" s="1">
        <v>15230</v>
      </c>
      <c r="O2860" s="1">
        <v>15161</v>
      </c>
      <c r="P2860" s="1">
        <v>15169</v>
      </c>
      <c r="Q2860" s="1">
        <v>15107</v>
      </c>
      <c r="T2860"/>
    </row>
    <row r="2861" spans="1:20" x14ac:dyDescent="0.15">
      <c r="A2861" t="s">
        <v>14228</v>
      </c>
      <c r="B2861">
        <v>51079</v>
      </c>
      <c r="C2861" t="s">
        <v>14229</v>
      </c>
      <c r="D2861" t="str">
        <f t="shared" si="121"/>
        <v>Virginia</v>
      </c>
      <c r="E2861" t="str">
        <f t="shared" si="122"/>
        <v xml:space="preserve">Greene </v>
      </c>
      <c r="F2861" t="s">
        <v>14860</v>
      </c>
      <c r="G2861" t="s">
        <v>14826</v>
      </c>
      <c r="H2861" s="25" t="s">
        <v>613</v>
      </c>
      <c r="I2861" s="1">
        <v>18403</v>
      </c>
      <c r="J2861" s="1">
        <v>18410</v>
      </c>
      <c r="K2861" s="1">
        <v>18482</v>
      </c>
      <c r="L2861" s="1">
        <v>18727</v>
      </c>
      <c r="M2861" s="1">
        <v>18851</v>
      </c>
      <c r="N2861" s="1">
        <v>18894</v>
      </c>
      <c r="O2861" s="1">
        <v>19102</v>
      </c>
      <c r="P2861" s="1">
        <v>19206</v>
      </c>
      <c r="Q2861" s="1">
        <v>19371</v>
      </c>
      <c r="T2861"/>
    </row>
    <row r="2862" spans="1:20" x14ac:dyDescent="0.15">
      <c r="A2862" t="s">
        <v>14230</v>
      </c>
      <c r="B2862">
        <v>51081</v>
      </c>
      <c r="C2862" t="s">
        <v>14231</v>
      </c>
      <c r="D2862" t="str">
        <f t="shared" si="121"/>
        <v>Virginia</v>
      </c>
      <c r="E2862" t="str">
        <f t="shared" si="122"/>
        <v xml:space="preserve">Greensville </v>
      </c>
      <c r="F2862" t="s">
        <v>16452</v>
      </c>
      <c r="G2862" t="s">
        <v>14826</v>
      </c>
      <c r="H2862" s="4" t="s">
        <v>148</v>
      </c>
      <c r="I2862" s="1">
        <v>12243</v>
      </c>
      <c r="J2862" s="1">
        <v>12245</v>
      </c>
      <c r="K2862" s="1">
        <v>12215</v>
      </c>
      <c r="L2862" s="1">
        <v>12004</v>
      </c>
      <c r="M2862" s="1">
        <v>11745</v>
      </c>
      <c r="N2862" s="1">
        <v>11644</v>
      </c>
      <c r="O2862" s="1">
        <v>11527</v>
      </c>
      <c r="P2862" s="1">
        <v>11869</v>
      </c>
      <c r="Q2862" s="1">
        <v>11706</v>
      </c>
      <c r="T2862"/>
    </row>
    <row r="2863" spans="1:20" x14ac:dyDescent="0.15">
      <c r="A2863" t="s">
        <v>14232</v>
      </c>
      <c r="B2863">
        <v>51083</v>
      </c>
      <c r="C2863" t="s">
        <v>14233</v>
      </c>
      <c r="D2863" t="str">
        <f t="shared" si="121"/>
        <v>Virginia</v>
      </c>
      <c r="E2863" t="str">
        <f t="shared" si="122"/>
        <v xml:space="preserve">Halifax </v>
      </c>
      <c r="F2863" t="s">
        <v>15964</v>
      </c>
      <c r="G2863" t="s">
        <v>14826</v>
      </c>
      <c r="H2863" s="4" t="s">
        <v>148</v>
      </c>
      <c r="I2863" s="1">
        <v>36241</v>
      </c>
      <c r="J2863" s="1">
        <v>36241</v>
      </c>
      <c r="K2863" s="1">
        <v>36155</v>
      </c>
      <c r="L2863" s="1">
        <v>36017</v>
      </c>
      <c r="M2863" s="1">
        <v>35791</v>
      </c>
      <c r="N2863" s="1">
        <v>35393</v>
      </c>
      <c r="O2863" s="1">
        <v>35219</v>
      </c>
      <c r="P2863" s="1">
        <v>35128</v>
      </c>
      <c r="Q2863" s="1">
        <v>34992</v>
      </c>
      <c r="T2863"/>
    </row>
    <row r="2864" spans="1:20" x14ac:dyDescent="0.15">
      <c r="A2864" t="s">
        <v>14234</v>
      </c>
      <c r="B2864">
        <v>51085</v>
      </c>
      <c r="C2864" t="s">
        <v>14235</v>
      </c>
      <c r="D2864" t="str">
        <f t="shared" si="121"/>
        <v>Virginia</v>
      </c>
      <c r="E2864" t="str">
        <f t="shared" si="122"/>
        <v xml:space="preserve">Hanover </v>
      </c>
      <c r="F2864" t="s">
        <v>16453</v>
      </c>
      <c r="G2864" t="s">
        <v>14826</v>
      </c>
      <c r="H2864" s="4" t="s">
        <v>205</v>
      </c>
      <c r="I2864" s="1">
        <v>99863</v>
      </c>
      <c r="J2864" s="1">
        <v>99850</v>
      </c>
      <c r="K2864" s="1">
        <v>99939</v>
      </c>
      <c r="L2864" s="1">
        <v>99976</v>
      </c>
      <c r="M2864" s="1">
        <v>100421</v>
      </c>
      <c r="N2864" s="1">
        <v>101167</v>
      </c>
      <c r="O2864" s="1">
        <v>101846</v>
      </c>
      <c r="P2864" s="1">
        <v>103171</v>
      </c>
      <c r="Q2864" s="1">
        <v>104392</v>
      </c>
      <c r="T2864"/>
    </row>
    <row r="2865" spans="1:20" x14ac:dyDescent="0.15">
      <c r="A2865" t="s">
        <v>14236</v>
      </c>
      <c r="B2865">
        <v>51087</v>
      </c>
      <c r="C2865" t="s">
        <v>14237</v>
      </c>
      <c r="D2865" t="str">
        <f t="shared" si="121"/>
        <v>Virginia</v>
      </c>
      <c r="E2865" t="str">
        <f t="shared" si="122"/>
        <v xml:space="preserve">Henrico </v>
      </c>
      <c r="F2865" t="s">
        <v>16454</v>
      </c>
      <c r="G2865" t="s">
        <v>14826</v>
      </c>
      <c r="H2865" s="4" t="s">
        <v>205</v>
      </c>
      <c r="I2865" s="1">
        <v>306935</v>
      </c>
      <c r="J2865" s="1">
        <v>306974</v>
      </c>
      <c r="K2865" s="1">
        <v>307633</v>
      </c>
      <c r="L2865" s="1">
        <v>310844</v>
      </c>
      <c r="M2865" s="1">
        <v>315877</v>
      </c>
      <c r="N2865" s="1">
        <v>319402</v>
      </c>
      <c r="O2865" s="1">
        <v>322685</v>
      </c>
      <c r="P2865" s="1">
        <v>325142</v>
      </c>
      <c r="Q2865" s="1">
        <v>326501</v>
      </c>
      <c r="T2865"/>
    </row>
    <row r="2866" spans="1:20" x14ac:dyDescent="0.15">
      <c r="A2866" t="s">
        <v>14238</v>
      </c>
      <c r="B2866">
        <v>51089</v>
      </c>
      <c r="C2866" t="s">
        <v>14239</v>
      </c>
      <c r="D2866" t="str">
        <f t="shared" si="121"/>
        <v>Virginia</v>
      </c>
      <c r="E2866" t="str">
        <f t="shared" si="122"/>
        <v xml:space="preserve">Henry </v>
      </c>
      <c r="F2866" t="s">
        <v>14862</v>
      </c>
      <c r="G2866" t="s">
        <v>14826</v>
      </c>
      <c r="H2866" s="4" t="s">
        <v>117</v>
      </c>
      <c r="I2866" s="1">
        <v>54151</v>
      </c>
      <c r="J2866" s="1">
        <v>54185</v>
      </c>
      <c r="K2866" s="1">
        <v>54157</v>
      </c>
      <c r="L2866" s="1">
        <v>53380</v>
      </c>
      <c r="M2866" s="1">
        <v>52950</v>
      </c>
      <c r="N2866" s="1">
        <v>52659</v>
      </c>
      <c r="O2866" s="1">
        <v>52168</v>
      </c>
      <c r="P2866" s="1">
        <v>51821</v>
      </c>
      <c r="Q2866" s="1">
        <v>51445</v>
      </c>
      <c r="T2866"/>
    </row>
    <row r="2867" spans="1:20" x14ac:dyDescent="0.15">
      <c r="A2867" t="s">
        <v>14240</v>
      </c>
      <c r="B2867">
        <v>51091</v>
      </c>
      <c r="C2867" t="s">
        <v>14241</v>
      </c>
      <c r="D2867" t="str">
        <f t="shared" si="121"/>
        <v>Virginia</v>
      </c>
      <c r="E2867" t="str">
        <f t="shared" si="122"/>
        <v xml:space="preserve">Highland </v>
      </c>
      <c r="F2867" t="s">
        <v>16045</v>
      </c>
      <c r="G2867" t="s">
        <v>14826</v>
      </c>
      <c r="H2867" s="4" t="s">
        <v>118</v>
      </c>
      <c r="I2867" s="1">
        <v>2321</v>
      </c>
      <c r="J2867" s="1">
        <v>2319</v>
      </c>
      <c r="K2867" s="1">
        <v>2294</v>
      </c>
      <c r="L2867" s="1">
        <v>2285</v>
      </c>
      <c r="M2867" s="1">
        <v>2252</v>
      </c>
      <c r="N2867" s="1">
        <v>2223</v>
      </c>
      <c r="O2867" s="1">
        <v>2252</v>
      </c>
      <c r="P2867" s="1">
        <v>2208</v>
      </c>
      <c r="Q2867" s="1">
        <v>2216</v>
      </c>
      <c r="T2867"/>
    </row>
    <row r="2868" spans="1:20" x14ac:dyDescent="0.15">
      <c r="A2868" t="s">
        <v>14242</v>
      </c>
      <c r="B2868">
        <v>51093</v>
      </c>
      <c r="C2868" t="s">
        <v>14243</v>
      </c>
      <c r="D2868" t="str">
        <f t="shared" si="121"/>
        <v>Virginia</v>
      </c>
      <c r="E2868" t="str">
        <f t="shared" si="122"/>
        <v xml:space="preserve">Isle of Wight </v>
      </c>
      <c r="F2868" t="s">
        <v>16455</v>
      </c>
      <c r="G2868" t="s">
        <v>14826</v>
      </c>
      <c r="H2868" s="4" t="s">
        <v>148</v>
      </c>
      <c r="I2868" s="1">
        <v>35270</v>
      </c>
      <c r="J2868" s="1">
        <v>35274</v>
      </c>
      <c r="K2868" s="1">
        <v>35315</v>
      </c>
      <c r="L2868" s="1">
        <v>35319</v>
      </c>
      <c r="M2868" s="1">
        <v>35431</v>
      </c>
      <c r="N2868" s="1">
        <v>35665</v>
      </c>
      <c r="O2868" s="1">
        <v>36048</v>
      </c>
      <c r="P2868" s="1">
        <v>36393</v>
      </c>
      <c r="Q2868" s="1">
        <v>36596</v>
      </c>
      <c r="T2868"/>
    </row>
    <row r="2869" spans="1:20" x14ac:dyDescent="0.15">
      <c r="A2869" t="s">
        <v>14244</v>
      </c>
      <c r="B2869">
        <v>51095</v>
      </c>
      <c r="C2869" t="s">
        <v>14245</v>
      </c>
      <c r="D2869" t="str">
        <f t="shared" si="121"/>
        <v>Virginia</v>
      </c>
      <c r="E2869" t="str">
        <f t="shared" si="122"/>
        <v xml:space="preserve">James City </v>
      </c>
      <c r="F2869" t="s">
        <v>16456</v>
      </c>
      <c r="G2869" t="s">
        <v>14826</v>
      </c>
      <c r="H2869" s="4" t="s">
        <v>205</v>
      </c>
      <c r="I2869" s="1">
        <v>67009</v>
      </c>
      <c r="J2869" s="1">
        <v>67393</v>
      </c>
      <c r="K2869" s="1">
        <v>67734</v>
      </c>
      <c r="L2869" s="1">
        <v>68200</v>
      </c>
      <c r="M2869" s="1">
        <v>69326</v>
      </c>
      <c r="N2869" s="1">
        <v>70585</v>
      </c>
      <c r="O2869" s="1">
        <v>72104</v>
      </c>
      <c r="P2869" s="1">
        <v>73081</v>
      </c>
      <c r="Q2869" s="1">
        <v>74404</v>
      </c>
      <c r="T2869"/>
    </row>
    <row r="2870" spans="1:20" x14ac:dyDescent="0.15">
      <c r="A2870" t="s">
        <v>14246</v>
      </c>
      <c r="B2870">
        <v>51097</v>
      </c>
      <c r="C2870" t="s">
        <v>14247</v>
      </c>
      <c r="D2870" t="str">
        <f t="shared" si="121"/>
        <v>Virginia</v>
      </c>
      <c r="E2870" t="str">
        <f t="shared" si="122"/>
        <v xml:space="preserve">King and Queen </v>
      </c>
      <c r="F2870" t="s">
        <v>16457</v>
      </c>
      <c r="G2870" t="s">
        <v>14826</v>
      </c>
      <c r="H2870" s="4" t="s">
        <v>205</v>
      </c>
      <c r="I2870" s="1">
        <v>6945</v>
      </c>
      <c r="J2870" s="1">
        <v>6945</v>
      </c>
      <c r="K2870" s="1">
        <v>6969</v>
      </c>
      <c r="L2870" s="1">
        <v>7032</v>
      </c>
      <c r="M2870" s="1">
        <v>7070</v>
      </c>
      <c r="N2870" s="1">
        <v>7107</v>
      </c>
      <c r="O2870" s="1">
        <v>7168</v>
      </c>
      <c r="P2870" s="1">
        <v>7197</v>
      </c>
      <c r="Q2870" s="1">
        <v>7159</v>
      </c>
      <c r="T2870"/>
    </row>
    <row r="2871" spans="1:20" x14ac:dyDescent="0.15">
      <c r="A2871" t="s">
        <v>14248</v>
      </c>
      <c r="B2871">
        <v>51099</v>
      </c>
      <c r="C2871" t="s">
        <v>14249</v>
      </c>
      <c r="D2871" t="str">
        <f t="shared" si="121"/>
        <v>Virginia</v>
      </c>
      <c r="E2871" t="str">
        <f t="shared" si="122"/>
        <v xml:space="preserve">King George </v>
      </c>
      <c r="F2871" t="s">
        <v>16458</v>
      </c>
      <c r="G2871" t="s">
        <v>14826</v>
      </c>
      <c r="H2871" s="4" t="s">
        <v>148</v>
      </c>
      <c r="I2871" s="1">
        <v>23584</v>
      </c>
      <c r="J2871" s="1">
        <v>23584</v>
      </c>
      <c r="K2871" s="1">
        <v>23680</v>
      </c>
      <c r="L2871" s="1">
        <v>24286</v>
      </c>
      <c r="M2871" s="1">
        <v>24615</v>
      </c>
      <c r="N2871" s="1">
        <v>24933</v>
      </c>
      <c r="O2871" s="1">
        <v>25310</v>
      </c>
      <c r="P2871" s="1">
        <v>25456</v>
      </c>
      <c r="Q2871" s="1">
        <v>25984</v>
      </c>
      <c r="T2871"/>
    </row>
    <row r="2872" spans="1:20" x14ac:dyDescent="0.15">
      <c r="A2872" t="s">
        <v>14250</v>
      </c>
      <c r="B2872">
        <v>51101</v>
      </c>
      <c r="C2872" t="s">
        <v>14251</v>
      </c>
      <c r="D2872" t="str">
        <f t="shared" si="121"/>
        <v>Virginia</v>
      </c>
      <c r="E2872" t="str">
        <f t="shared" si="122"/>
        <v xml:space="preserve">King William </v>
      </c>
      <c r="F2872" t="s">
        <v>16459</v>
      </c>
      <c r="G2872" t="s">
        <v>14826</v>
      </c>
      <c r="H2872" s="4" t="s">
        <v>205</v>
      </c>
      <c r="I2872" s="1">
        <v>15935</v>
      </c>
      <c r="J2872" s="1">
        <v>15927</v>
      </c>
      <c r="K2872" s="1">
        <v>15986</v>
      </c>
      <c r="L2872" s="1">
        <v>15990</v>
      </c>
      <c r="M2872" s="1">
        <v>15979</v>
      </c>
      <c r="N2872" s="1">
        <v>16092</v>
      </c>
      <c r="O2872" s="1">
        <v>16143</v>
      </c>
      <c r="P2872" s="1">
        <v>16231</v>
      </c>
      <c r="Q2872" s="1">
        <v>16334</v>
      </c>
      <c r="T2872"/>
    </row>
    <row r="2873" spans="1:20" x14ac:dyDescent="0.15">
      <c r="A2873" t="s">
        <v>14252</v>
      </c>
      <c r="B2873">
        <v>51103</v>
      </c>
      <c r="C2873" t="s">
        <v>14253</v>
      </c>
      <c r="D2873" t="str">
        <f t="shared" si="121"/>
        <v>Virginia</v>
      </c>
      <c r="E2873" t="str">
        <f t="shared" si="122"/>
        <v xml:space="preserve">Lancaster </v>
      </c>
      <c r="F2873" t="s">
        <v>15839</v>
      </c>
      <c r="G2873" t="s">
        <v>14826</v>
      </c>
      <c r="H2873" s="4" t="s">
        <v>205</v>
      </c>
      <c r="I2873" s="1">
        <v>11391</v>
      </c>
      <c r="J2873" s="1">
        <v>11394</v>
      </c>
      <c r="K2873" s="1">
        <v>11371</v>
      </c>
      <c r="L2873" s="1">
        <v>11341</v>
      </c>
      <c r="M2873" s="1">
        <v>11223</v>
      </c>
      <c r="N2873" s="1">
        <v>11106</v>
      </c>
      <c r="O2873" s="1">
        <v>10994</v>
      </c>
      <c r="P2873" s="1">
        <v>10982</v>
      </c>
      <c r="Q2873" s="1">
        <v>10972</v>
      </c>
      <c r="T2873"/>
    </row>
    <row r="2874" spans="1:20" x14ac:dyDescent="0.15">
      <c r="A2874" t="s">
        <v>14254</v>
      </c>
      <c r="B2874">
        <v>51105</v>
      </c>
      <c r="C2874" t="s">
        <v>14255</v>
      </c>
      <c r="D2874" t="str">
        <f t="shared" si="121"/>
        <v>Virginia</v>
      </c>
      <c r="E2874" t="str">
        <f t="shared" si="122"/>
        <v xml:space="preserve">Lee </v>
      </c>
      <c r="F2874" t="s">
        <v>14869</v>
      </c>
      <c r="G2874" t="s">
        <v>14826</v>
      </c>
      <c r="H2874" s="4" t="s">
        <v>117</v>
      </c>
      <c r="I2874" s="1">
        <v>25587</v>
      </c>
      <c r="J2874" s="1">
        <v>25583</v>
      </c>
      <c r="K2874" s="1">
        <v>25530</v>
      </c>
      <c r="L2874" s="1">
        <v>25661</v>
      </c>
      <c r="M2874" s="1">
        <v>25556</v>
      </c>
      <c r="N2874" s="1">
        <v>25207</v>
      </c>
      <c r="O2874" s="1">
        <v>24903</v>
      </c>
      <c r="P2874" s="1">
        <v>24712</v>
      </c>
      <c r="Q2874" s="1">
        <v>24179</v>
      </c>
      <c r="T2874"/>
    </row>
    <row r="2875" spans="1:20" x14ac:dyDescent="0.15">
      <c r="A2875" t="s">
        <v>14256</v>
      </c>
      <c r="B2875">
        <v>51107</v>
      </c>
      <c r="C2875" t="s">
        <v>14257</v>
      </c>
      <c r="D2875" t="str">
        <f t="shared" si="121"/>
        <v>Virginia</v>
      </c>
      <c r="E2875" t="str">
        <f t="shared" si="122"/>
        <v xml:space="preserve">Loudoun </v>
      </c>
      <c r="F2875" t="s">
        <v>16460</v>
      </c>
      <c r="G2875" t="s">
        <v>14826</v>
      </c>
      <c r="H2875" s="47" t="s">
        <v>205</v>
      </c>
      <c r="I2875" s="1">
        <v>312311</v>
      </c>
      <c r="J2875" s="1">
        <v>312336</v>
      </c>
      <c r="K2875" s="1">
        <v>315585</v>
      </c>
      <c r="L2875" s="1">
        <v>326921</v>
      </c>
      <c r="M2875" s="1">
        <v>338196</v>
      </c>
      <c r="N2875" s="1">
        <v>350678</v>
      </c>
      <c r="O2875" s="1">
        <v>362798</v>
      </c>
      <c r="P2875" s="1">
        <v>374559</v>
      </c>
      <c r="Q2875" s="1">
        <v>385945</v>
      </c>
      <c r="T2875"/>
    </row>
    <row r="2876" spans="1:20" x14ac:dyDescent="0.15">
      <c r="A2876" t="s">
        <v>14258</v>
      </c>
      <c r="B2876">
        <v>51109</v>
      </c>
      <c r="C2876" t="s">
        <v>14259</v>
      </c>
      <c r="D2876" t="str">
        <f t="shared" si="121"/>
        <v>Virginia</v>
      </c>
      <c r="E2876" t="str">
        <f t="shared" si="122"/>
        <v xml:space="preserve">Louisa </v>
      </c>
      <c r="F2876" t="s">
        <v>15398</v>
      </c>
      <c r="G2876" t="s">
        <v>14826</v>
      </c>
      <c r="H2876" s="47" t="s">
        <v>205</v>
      </c>
      <c r="I2876" s="1">
        <v>33153</v>
      </c>
      <c r="J2876" s="1">
        <v>33223</v>
      </c>
      <c r="K2876" s="1">
        <v>33359</v>
      </c>
      <c r="L2876" s="1">
        <v>33528</v>
      </c>
      <c r="M2876" s="1">
        <v>33535</v>
      </c>
      <c r="N2876" s="1">
        <v>34014</v>
      </c>
      <c r="O2876" s="1">
        <v>34349</v>
      </c>
      <c r="P2876" s="1">
        <v>34618</v>
      </c>
      <c r="Q2876" s="1">
        <v>35236</v>
      </c>
      <c r="T2876"/>
    </row>
    <row r="2877" spans="1:20" x14ac:dyDescent="0.15">
      <c r="A2877" t="s">
        <v>14260</v>
      </c>
      <c r="B2877">
        <v>51111</v>
      </c>
      <c r="C2877" t="s">
        <v>14261</v>
      </c>
      <c r="D2877" t="str">
        <f t="shared" si="121"/>
        <v>Virginia</v>
      </c>
      <c r="E2877" t="str">
        <f t="shared" si="122"/>
        <v xml:space="preserve">Lunenburg </v>
      </c>
      <c r="F2877" t="s">
        <v>16461</v>
      </c>
      <c r="G2877" t="s">
        <v>14826</v>
      </c>
      <c r="H2877" s="25" t="s">
        <v>205</v>
      </c>
      <c r="I2877" s="1">
        <v>12914</v>
      </c>
      <c r="J2877" s="1">
        <v>12916</v>
      </c>
      <c r="K2877" s="1">
        <v>12905</v>
      </c>
      <c r="L2877" s="1">
        <v>12908</v>
      </c>
      <c r="M2877" s="1">
        <v>12633</v>
      </c>
      <c r="N2877" s="1">
        <v>12525</v>
      </c>
      <c r="O2877" s="1">
        <v>12483</v>
      </c>
      <c r="P2877" s="1">
        <v>12337</v>
      </c>
      <c r="Q2877" s="1">
        <v>12273</v>
      </c>
      <c r="T2877"/>
    </row>
    <row r="2878" spans="1:20" x14ac:dyDescent="0.15">
      <c r="A2878" t="s">
        <v>14262</v>
      </c>
      <c r="B2878">
        <v>51113</v>
      </c>
      <c r="C2878" t="s">
        <v>14263</v>
      </c>
      <c r="D2878" t="str">
        <f t="shared" si="121"/>
        <v>Virginia</v>
      </c>
      <c r="E2878" t="str">
        <f t="shared" si="122"/>
        <v xml:space="preserve">Madison </v>
      </c>
      <c r="F2878" t="s">
        <v>14873</v>
      </c>
      <c r="G2878" t="s">
        <v>14826</v>
      </c>
      <c r="H2878" s="4" t="s">
        <v>205</v>
      </c>
      <c r="I2878" s="1">
        <v>13308</v>
      </c>
      <c r="J2878" s="1">
        <v>13308</v>
      </c>
      <c r="K2878" s="1">
        <v>13287</v>
      </c>
      <c r="L2878" s="1">
        <v>13175</v>
      </c>
      <c r="M2878" s="1">
        <v>13180</v>
      </c>
      <c r="N2878" s="1">
        <v>13149</v>
      </c>
      <c r="O2878" s="1">
        <v>13109</v>
      </c>
      <c r="P2878" s="1">
        <v>13092</v>
      </c>
      <c r="Q2878" s="1">
        <v>13078</v>
      </c>
      <c r="T2878"/>
    </row>
    <row r="2879" spans="1:20" x14ac:dyDescent="0.15">
      <c r="A2879" t="s">
        <v>14264</v>
      </c>
      <c r="B2879">
        <v>51115</v>
      </c>
      <c r="C2879" t="s">
        <v>14265</v>
      </c>
      <c r="D2879" t="str">
        <f t="shared" si="121"/>
        <v>Virginia</v>
      </c>
      <c r="E2879" t="str">
        <f t="shared" si="122"/>
        <v xml:space="preserve">Mathews </v>
      </c>
      <c r="F2879" t="s">
        <v>16462</v>
      </c>
      <c r="G2879" t="s">
        <v>14826</v>
      </c>
      <c r="H2879" s="4" t="s">
        <v>205</v>
      </c>
      <c r="I2879" s="1">
        <v>8978</v>
      </c>
      <c r="J2879" s="1">
        <v>8976</v>
      </c>
      <c r="K2879" s="1">
        <v>8959</v>
      </c>
      <c r="L2879" s="1">
        <v>8949</v>
      </c>
      <c r="M2879" s="1">
        <v>8903</v>
      </c>
      <c r="N2879" s="1">
        <v>8901</v>
      </c>
      <c r="O2879" s="1">
        <v>8789</v>
      </c>
      <c r="P2879" s="1">
        <v>8866</v>
      </c>
      <c r="Q2879" s="1">
        <v>8782</v>
      </c>
      <c r="T2879"/>
    </row>
    <row r="2880" spans="1:20" x14ac:dyDescent="0.15">
      <c r="A2880" t="s">
        <v>14266</v>
      </c>
      <c r="B2880">
        <v>51117</v>
      </c>
      <c r="C2880" t="s">
        <v>14267</v>
      </c>
      <c r="D2880" t="str">
        <f t="shared" si="121"/>
        <v>Virginia</v>
      </c>
      <c r="E2880" t="str">
        <f t="shared" si="122"/>
        <v xml:space="preserve">Mecklenburg </v>
      </c>
      <c r="F2880" t="s">
        <v>15974</v>
      </c>
      <c r="G2880" t="s">
        <v>14826</v>
      </c>
      <c r="H2880" s="4" t="s">
        <v>148</v>
      </c>
      <c r="I2880" s="1">
        <v>32727</v>
      </c>
      <c r="J2880" s="1">
        <v>32721</v>
      </c>
      <c r="K2880" s="1">
        <v>32695</v>
      </c>
      <c r="L2880" s="1">
        <v>32568</v>
      </c>
      <c r="M2880" s="1">
        <v>31738</v>
      </c>
      <c r="N2880" s="1">
        <v>31277</v>
      </c>
      <c r="O2880" s="1">
        <v>31126</v>
      </c>
      <c r="P2880" s="1">
        <v>31011</v>
      </c>
      <c r="Q2880" s="1">
        <v>30892</v>
      </c>
      <c r="T2880"/>
    </row>
    <row r="2881" spans="1:20" x14ac:dyDescent="0.15">
      <c r="A2881" t="s">
        <v>14268</v>
      </c>
      <c r="B2881">
        <v>51119</v>
      </c>
      <c r="C2881" t="s">
        <v>14269</v>
      </c>
      <c r="D2881" t="str">
        <f t="shared" si="121"/>
        <v>Virginia</v>
      </c>
      <c r="E2881" t="str">
        <f t="shared" si="122"/>
        <v xml:space="preserve">Middlesex </v>
      </c>
      <c r="F2881" t="s">
        <v>15081</v>
      </c>
      <c r="G2881" t="s">
        <v>14826</v>
      </c>
      <c r="H2881" s="4" t="s">
        <v>205</v>
      </c>
      <c r="I2881" s="1">
        <v>10959</v>
      </c>
      <c r="J2881" s="1">
        <v>10959</v>
      </c>
      <c r="K2881" s="1">
        <v>10970</v>
      </c>
      <c r="L2881" s="1">
        <v>10830</v>
      </c>
      <c r="M2881" s="1">
        <v>10817</v>
      </c>
      <c r="N2881" s="1">
        <v>10737</v>
      </c>
      <c r="O2881" s="1">
        <v>10633</v>
      </c>
      <c r="P2881" s="1">
        <v>10676</v>
      </c>
      <c r="Q2881" s="1">
        <v>10778</v>
      </c>
      <c r="T2881"/>
    </row>
    <row r="2882" spans="1:20" x14ac:dyDescent="0.15">
      <c r="A2882" t="s">
        <v>14270</v>
      </c>
      <c r="B2882">
        <v>51121</v>
      </c>
      <c r="C2882" t="s">
        <v>14271</v>
      </c>
      <c r="D2882" t="str">
        <f t="shared" si="121"/>
        <v>Virginia</v>
      </c>
      <c r="E2882" t="str">
        <f t="shared" si="122"/>
        <v xml:space="preserve">Montgomery </v>
      </c>
      <c r="F2882" t="s">
        <v>14879</v>
      </c>
      <c r="G2882" t="s">
        <v>14826</v>
      </c>
      <c r="H2882" s="4" t="s">
        <v>117</v>
      </c>
      <c r="I2882" s="1">
        <v>94392</v>
      </c>
      <c r="J2882" s="1">
        <v>94412</v>
      </c>
      <c r="K2882" s="1">
        <v>94597</v>
      </c>
      <c r="L2882" s="1">
        <v>94838</v>
      </c>
      <c r="M2882" s="1">
        <v>95736</v>
      </c>
      <c r="N2882" s="1">
        <v>96812</v>
      </c>
      <c r="O2882" s="1">
        <v>97348</v>
      </c>
      <c r="P2882" s="1">
        <v>97636</v>
      </c>
      <c r="Q2882" s="1">
        <v>98602</v>
      </c>
      <c r="S2882" s="14"/>
      <c r="T2882" s="15"/>
    </row>
    <row r="2883" spans="1:20" x14ac:dyDescent="0.15">
      <c r="A2883" t="s">
        <v>14272</v>
      </c>
      <c r="B2883">
        <v>51125</v>
      </c>
      <c r="C2883" t="s">
        <v>14273</v>
      </c>
      <c r="D2883" t="str">
        <f t="shared" si="121"/>
        <v>Virginia</v>
      </c>
      <c r="E2883" t="str">
        <f t="shared" si="122"/>
        <v xml:space="preserve">Nelson </v>
      </c>
      <c r="F2883" t="s">
        <v>15529</v>
      </c>
      <c r="G2883" t="s">
        <v>14826</v>
      </c>
      <c r="H2883" s="4" t="s">
        <v>117</v>
      </c>
      <c r="I2883" s="1">
        <v>15020</v>
      </c>
      <c r="J2883" s="1">
        <v>15020</v>
      </c>
      <c r="K2883" s="1">
        <v>14992</v>
      </c>
      <c r="L2883" s="1">
        <v>15039</v>
      </c>
      <c r="M2883" s="1">
        <v>14825</v>
      </c>
      <c r="N2883" s="1">
        <v>14798</v>
      </c>
      <c r="O2883" s="1">
        <v>14873</v>
      </c>
      <c r="P2883" s="1">
        <v>14788</v>
      </c>
      <c r="Q2883" s="1">
        <v>14869</v>
      </c>
      <c r="S2883" s="14"/>
      <c r="T2883" s="15"/>
    </row>
    <row r="2884" spans="1:20" x14ac:dyDescent="0.15">
      <c r="A2884" t="s">
        <v>14274</v>
      </c>
      <c r="B2884">
        <v>51127</v>
      </c>
      <c r="C2884" t="s">
        <v>14275</v>
      </c>
      <c r="D2884" t="str">
        <f t="shared" ref="D2884:D2947" si="123">MID(C2884,FIND(",",C2884)+2,9999)</f>
        <v>Virginia</v>
      </c>
      <c r="E2884" t="str">
        <f t="shared" ref="E2884:E2917" si="124">MID(MID(C2884,1,FIND(D2884,C2884)-3),1,FIND(" County",MID(C2884,1,FIND(D2884,C2884)-3)))</f>
        <v xml:space="preserve">New Kent </v>
      </c>
      <c r="F2884" t="s">
        <v>16463</v>
      </c>
      <c r="G2884" t="s">
        <v>14826</v>
      </c>
      <c r="H2884" s="4" t="s">
        <v>205</v>
      </c>
      <c r="I2884" s="1">
        <v>18429</v>
      </c>
      <c r="J2884" s="1">
        <v>18432</v>
      </c>
      <c r="K2884" s="1">
        <v>18558</v>
      </c>
      <c r="L2884" s="1">
        <v>18773</v>
      </c>
      <c r="M2884" s="1">
        <v>19159</v>
      </c>
      <c r="N2884" s="1">
        <v>19504</v>
      </c>
      <c r="O2884" s="1">
        <v>20019</v>
      </c>
      <c r="P2884" s="1">
        <v>20424</v>
      </c>
      <c r="Q2884" s="1">
        <v>21147</v>
      </c>
      <c r="T2884"/>
    </row>
    <row r="2885" spans="1:20" x14ac:dyDescent="0.15">
      <c r="A2885" t="s">
        <v>14276</v>
      </c>
      <c r="B2885">
        <v>51131</v>
      </c>
      <c r="C2885" t="s">
        <v>14277</v>
      </c>
      <c r="D2885" t="str">
        <f t="shared" si="123"/>
        <v>Virginia</v>
      </c>
      <c r="E2885" t="str">
        <f t="shared" si="124"/>
        <v xml:space="preserve">Northampton </v>
      </c>
      <c r="F2885" t="s">
        <v>15978</v>
      </c>
      <c r="G2885" t="s">
        <v>14826</v>
      </c>
      <c r="H2885" s="4" t="s">
        <v>205</v>
      </c>
      <c r="I2885" s="1">
        <v>12389</v>
      </c>
      <c r="J2885" s="1">
        <v>12389</v>
      </c>
      <c r="K2885" s="1">
        <v>12388</v>
      </c>
      <c r="L2885" s="1">
        <v>12419</v>
      </c>
      <c r="M2885" s="1">
        <v>12214</v>
      </c>
      <c r="N2885" s="1">
        <v>12036</v>
      </c>
      <c r="O2885" s="1">
        <v>12064</v>
      </c>
      <c r="P2885" s="1">
        <v>12139</v>
      </c>
      <c r="Q2885" s="1">
        <v>12139</v>
      </c>
      <c r="T2885"/>
    </row>
    <row r="2886" spans="1:20" x14ac:dyDescent="0.15">
      <c r="A2886" t="s">
        <v>14278</v>
      </c>
      <c r="B2886">
        <v>51133</v>
      </c>
      <c r="C2886" t="s">
        <v>14279</v>
      </c>
      <c r="D2886" t="str">
        <f t="shared" si="123"/>
        <v>Virginia</v>
      </c>
      <c r="E2886" t="str">
        <f t="shared" si="124"/>
        <v xml:space="preserve">Northumberland </v>
      </c>
      <c r="F2886" t="s">
        <v>16148</v>
      </c>
      <c r="G2886" t="s">
        <v>14826</v>
      </c>
      <c r="H2886" s="4" t="s">
        <v>205</v>
      </c>
      <c r="I2886" s="1">
        <v>12330</v>
      </c>
      <c r="J2886" s="1">
        <v>12327</v>
      </c>
      <c r="K2886" s="1">
        <v>12348</v>
      </c>
      <c r="L2886" s="1">
        <v>12420</v>
      </c>
      <c r="M2886" s="1">
        <v>12366</v>
      </c>
      <c r="N2886" s="1">
        <v>12251</v>
      </c>
      <c r="O2886" s="1">
        <v>12265</v>
      </c>
      <c r="P2886" s="1">
        <v>12256</v>
      </c>
      <c r="Q2886" s="1">
        <v>12222</v>
      </c>
      <c r="T2886"/>
    </row>
    <row r="2887" spans="1:20" x14ac:dyDescent="0.15">
      <c r="A2887" t="s">
        <v>14280</v>
      </c>
      <c r="B2887">
        <v>51135</v>
      </c>
      <c r="C2887" t="s">
        <v>14281</v>
      </c>
      <c r="D2887" t="str">
        <f t="shared" si="123"/>
        <v>Virginia</v>
      </c>
      <c r="E2887" t="str">
        <f t="shared" si="124"/>
        <v xml:space="preserve">Nottoway </v>
      </c>
      <c r="F2887" t="s">
        <v>16464</v>
      </c>
      <c r="G2887" t="s">
        <v>14826</v>
      </c>
      <c r="H2887" s="47" t="s">
        <v>205</v>
      </c>
      <c r="I2887" s="1">
        <v>15853</v>
      </c>
      <c r="J2887" s="1">
        <v>15852</v>
      </c>
      <c r="K2887" s="1">
        <v>15834</v>
      </c>
      <c r="L2887" s="1">
        <v>15895</v>
      </c>
      <c r="M2887" s="1">
        <v>15775</v>
      </c>
      <c r="N2887" s="1">
        <v>15663</v>
      </c>
      <c r="O2887" s="1">
        <v>15519</v>
      </c>
      <c r="P2887" s="1">
        <v>15651</v>
      </c>
      <c r="Q2887" s="1">
        <v>15595</v>
      </c>
      <c r="T2887"/>
    </row>
    <row r="2888" spans="1:20" x14ac:dyDescent="0.15">
      <c r="A2888" t="s">
        <v>14282</v>
      </c>
      <c r="B2888">
        <v>51137</v>
      </c>
      <c r="C2888" t="s">
        <v>14283</v>
      </c>
      <c r="D2888" t="str">
        <f t="shared" si="123"/>
        <v>Virginia</v>
      </c>
      <c r="E2888" t="str">
        <f t="shared" si="124"/>
        <v xml:space="preserve">Orange </v>
      </c>
      <c r="F2888" t="s">
        <v>14995</v>
      </c>
      <c r="G2888" t="s">
        <v>14826</v>
      </c>
      <c r="H2888" s="4" t="s">
        <v>205</v>
      </c>
      <c r="I2888" s="1">
        <v>33481</v>
      </c>
      <c r="J2888" s="1">
        <v>33434</v>
      </c>
      <c r="K2888" s="1">
        <v>33480</v>
      </c>
      <c r="L2888" s="1">
        <v>33861</v>
      </c>
      <c r="M2888" s="1">
        <v>34166</v>
      </c>
      <c r="N2888" s="1">
        <v>34548</v>
      </c>
      <c r="O2888" s="1">
        <v>34873</v>
      </c>
      <c r="P2888" s="1">
        <v>35244</v>
      </c>
      <c r="Q2888" s="1">
        <v>35533</v>
      </c>
      <c r="T2888"/>
    </row>
    <row r="2889" spans="1:20" x14ac:dyDescent="0.15">
      <c r="A2889" t="s">
        <v>14284</v>
      </c>
      <c r="B2889">
        <v>51139</v>
      </c>
      <c r="C2889" t="s">
        <v>14285</v>
      </c>
      <c r="D2889" t="str">
        <f t="shared" si="123"/>
        <v>Virginia</v>
      </c>
      <c r="E2889" t="str">
        <f t="shared" si="124"/>
        <v xml:space="preserve">Page </v>
      </c>
      <c r="F2889" t="s">
        <v>15406</v>
      </c>
      <c r="G2889" t="s">
        <v>14826</v>
      </c>
      <c r="H2889" s="25" t="s">
        <v>613</v>
      </c>
      <c r="I2889" s="1">
        <v>24042</v>
      </c>
      <c r="J2889" s="1">
        <v>24055</v>
      </c>
      <c r="K2889" s="1">
        <v>24053</v>
      </c>
      <c r="L2889" s="1">
        <v>23997</v>
      </c>
      <c r="M2889" s="1">
        <v>23885</v>
      </c>
      <c r="N2889" s="1">
        <v>23752</v>
      </c>
      <c r="O2889" s="1">
        <v>23827</v>
      </c>
      <c r="P2889" s="1">
        <v>23679</v>
      </c>
      <c r="Q2889" s="1">
        <v>23654</v>
      </c>
      <c r="T2889"/>
    </row>
    <row r="2890" spans="1:20" x14ac:dyDescent="0.15">
      <c r="A2890" t="s">
        <v>14286</v>
      </c>
      <c r="B2890">
        <v>51141</v>
      </c>
      <c r="C2890" t="s">
        <v>14287</v>
      </c>
      <c r="D2890" t="str">
        <f t="shared" si="123"/>
        <v>Virginia</v>
      </c>
      <c r="E2890" t="str">
        <f t="shared" si="124"/>
        <v xml:space="preserve">Patrick </v>
      </c>
      <c r="F2890" t="s">
        <v>16465</v>
      </c>
      <c r="G2890" t="s">
        <v>14826</v>
      </c>
      <c r="H2890" s="4" t="s">
        <v>117</v>
      </c>
      <c r="I2890" s="1">
        <v>18490</v>
      </c>
      <c r="J2890" s="1">
        <v>18495</v>
      </c>
      <c r="K2890" s="1">
        <v>18479</v>
      </c>
      <c r="L2890" s="1">
        <v>18372</v>
      </c>
      <c r="M2890" s="1">
        <v>18406</v>
      </c>
      <c r="N2890" s="1">
        <v>18303</v>
      </c>
      <c r="O2890" s="1">
        <v>18228</v>
      </c>
      <c r="P2890" s="1">
        <v>18041</v>
      </c>
      <c r="Q2890" s="1">
        <v>17923</v>
      </c>
      <c r="T2890"/>
    </row>
    <row r="2891" spans="1:20" x14ac:dyDescent="0.15">
      <c r="A2891" t="s">
        <v>14288</v>
      </c>
      <c r="B2891">
        <v>51143</v>
      </c>
      <c r="C2891" t="s">
        <v>14289</v>
      </c>
      <c r="D2891" t="str">
        <f t="shared" si="123"/>
        <v>Virginia</v>
      </c>
      <c r="E2891" t="str">
        <f t="shared" si="124"/>
        <v xml:space="preserve">Pittsylvania </v>
      </c>
      <c r="F2891" t="s">
        <v>16466</v>
      </c>
      <c r="G2891" t="s">
        <v>14826</v>
      </c>
      <c r="H2891" s="4" t="s">
        <v>148</v>
      </c>
      <c r="I2891" s="1">
        <v>63506</v>
      </c>
      <c r="J2891" s="1">
        <v>63491</v>
      </c>
      <c r="K2891" s="1">
        <v>63600</v>
      </c>
      <c r="L2891" s="1">
        <v>63445</v>
      </c>
      <c r="M2891" s="1">
        <v>63032</v>
      </c>
      <c r="N2891" s="1">
        <v>62678</v>
      </c>
      <c r="O2891" s="1">
        <v>62483</v>
      </c>
      <c r="P2891" s="1">
        <v>62079</v>
      </c>
      <c r="Q2891" s="1">
        <v>61687</v>
      </c>
      <c r="T2891"/>
    </row>
    <row r="2892" spans="1:20" x14ac:dyDescent="0.15">
      <c r="A2892" t="s">
        <v>14290</v>
      </c>
      <c r="B2892">
        <v>51145</v>
      </c>
      <c r="C2892" t="s">
        <v>14291</v>
      </c>
      <c r="D2892" t="str">
        <f t="shared" si="123"/>
        <v>Virginia</v>
      </c>
      <c r="E2892" t="str">
        <f t="shared" si="124"/>
        <v xml:space="preserve">Powhatan </v>
      </c>
      <c r="F2892" t="s">
        <v>16467</v>
      </c>
      <c r="G2892" t="s">
        <v>14826</v>
      </c>
      <c r="H2892" s="47" t="s">
        <v>205</v>
      </c>
      <c r="I2892" s="1">
        <v>28046</v>
      </c>
      <c r="J2892" s="1">
        <v>28062</v>
      </c>
      <c r="K2892" s="1">
        <v>28118</v>
      </c>
      <c r="L2892" s="1">
        <v>28121</v>
      </c>
      <c r="M2892" s="1">
        <v>28172</v>
      </c>
      <c r="N2892" s="1">
        <v>28290</v>
      </c>
      <c r="O2892" s="1">
        <v>28477</v>
      </c>
      <c r="P2892" s="1">
        <v>28047</v>
      </c>
      <c r="Q2892" s="1">
        <v>28443</v>
      </c>
      <c r="T2892"/>
    </row>
    <row r="2893" spans="1:20" x14ac:dyDescent="0.15">
      <c r="A2893" t="s">
        <v>14292</v>
      </c>
      <c r="B2893">
        <v>51147</v>
      </c>
      <c r="C2893" t="s">
        <v>14293</v>
      </c>
      <c r="D2893" t="str">
        <f t="shared" si="123"/>
        <v>Virginia</v>
      </c>
      <c r="E2893" t="str">
        <f t="shared" si="124"/>
        <v xml:space="preserve">Prince Edward </v>
      </c>
      <c r="F2893" t="s">
        <v>16468</v>
      </c>
      <c r="G2893" t="s">
        <v>14826</v>
      </c>
      <c r="H2893" s="47" t="s">
        <v>205</v>
      </c>
      <c r="I2893" s="1">
        <v>23368</v>
      </c>
      <c r="J2893" s="1">
        <v>23357</v>
      </c>
      <c r="K2893" s="1">
        <v>23351</v>
      </c>
      <c r="L2893" s="1">
        <v>23192</v>
      </c>
      <c r="M2893" s="1">
        <v>23188</v>
      </c>
      <c r="N2893" s="1">
        <v>22781</v>
      </c>
      <c r="O2893" s="1">
        <v>23055</v>
      </c>
      <c r="P2893" s="1">
        <v>23221</v>
      </c>
      <c r="Q2893" s="1">
        <v>23142</v>
      </c>
      <c r="T2893"/>
    </row>
    <row r="2894" spans="1:20" x14ac:dyDescent="0.15">
      <c r="A2894" t="s">
        <v>14294</v>
      </c>
      <c r="B2894">
        <v>51149</v>
      </c>
      <c r="C2894" t="s">
        <v>14295</v>
      </c>
      <c r="D2894" t="str">
        <f t="shared" si="123"/>
        <v>Virginia</v>
      </c>
      <c r="E2894" t="str">
        <f t="shared" si="124"/>
        <v xml:space="preserve">Prince George </v>
      </c>
      <c r="F2894" t="s">
        <v>16469</v>
      </c>
      <c r="G2894" t="s">
        <v>14826</v>
      </c>
      <c r="H2894" s="47" t="s">
        <v>205</v>
      </c>
      <c r="I2894" s="1">
        <v>35725</v>
      </c>
      <c r="J2894" s="1">
        <v>35714</v>
      </c>
      <c r="K2894" s="1">
        <v>35633</v>
      </c>
      <c r="L2894" s="1">
        <v>36755</v>
      </c>
      <c r="M2894" s="1">
        <v>37152</v>
      </c>
      <c r="N2894" s="1">
        <v>37470</v>
      </c>
      <c r="O2894" s="1">
        <v>37545</v>
      </c>
      <c r="P2894" s="1">
        <v>38308</v>
      </c>
      <c r="Q2894" s="1">
        <v>37845</v>
      </c>
      <c r="T2894"/>
    </row>
    <row r="2895" spans="1:20" x14ac:dyDescent="0.15">
      <c r="A2895" t="s">
        <v>14296</v>
      </c>
      <c r="B2895">
        <v>51153</v>
      </c>
      <c r="C2895" t="s">
        <v>14297</v>
      </c>
      <c r="D2895" t="str">
        <f t="shared" si="123"/>
        <v>Virginia</v>
      </c>
      <c r="E2895" t="str">
        <f t="shared" si="124"/>
        <v xml:space="preserve">Prince William </v>
      </c>
      <c r="F2895" t="s">
        <v>16470</v>
      </c>
      <c r="G2895" t="s">
        <v>14826</v>
      </c>
      <c r="H2895" s="4" t="s">
        <v>205</v>
      </c>
      <c r="I2895" s="1">
        <v>402002</v>
      </c>
      <c r="J2895" s="1">
        <v>401972</v>
      </c>
      <c r="K2895" s="1">
        <v>406385</v>
      </c>
      <c r="L2895" s="1">
        <v>419670</v>
      </c>
      <c r="M2895" s="1">
        <v>430368</v>
      </c>
      <c r="N2895" s="1">
        <v>438531</v>
      </c>
      <c r="O2895" s="1">
        <v>443863</v>
      </c>
      <c r="P2895" s="1">
        <v>450179</v>
      </c>
      <c r="Q2895" s="1">
        <v>455210</v>
      </c>
      <c r="T2895"/>
    </row>
    <row r="2896" spans="1:20" x14ac:dyDescent="0.15">
      <c r="A2896" t="s">
        <v>14298</v>
      </c>
      <c r="B2896">
        <v>51155</v>
      </c>
      <c r="C2896" t="s">
        <v>14299</v>
      </c>
      <c r="D2896" t="str">
        <f t="shared" si="123"/>
        <v>Virginia</v>
      </c>
      <c r="E2896" t="str">
        <f t="shared" si="124"/>
        <v xml:space="preserve">Pulaski </v>
      </c>
      <c r="F2896" t="s">
        <v>14953</v>
      </c>
      <c r="G2896" t="s">
        <v>14826</v>
      </c>
      <c r="H2896" s="4" t="s">
        <v>117</v>
      </c>
      <c r="I2896" s="1">
        <v>34872</v>
      </c>
      <c r="J2896" s="1">
        <v>34859</v>
      </c>
      <c r="K2896" s="1">
        <v>34806</v>
      </c>
      <c r="L2896" s="1">
        <v>34746</v>
      </c>
      <c r="M2896" s="1">
        <v>34746</v>
      </c>
      <c r="N2896" s="1">
        <v>34512</v>
      </c>
      <c r="O2896" s="1">
        <v>34315</v>
      </c>
      <c r="P2896" s="1">
        <v>34308</v>
      </c>
      <c r="Q2896" s="1">
        <v>34203</v>
      </c>
      <c r="T2896"/>
    </row>
    <row r="2897" spans="1:20" x14ac:dyDescent="0.15">
      <c r="A2897" t="s">
        <v>14300</v>
      </c>
      <c r="B2897">
        <v>51157</v>
      </c>
      <c r="C2897" t="s">
        <v>14301</v>
      </c>
      <c r="D2897" t="str">
        <f t="shared" si="123"/>
        <v>Virginia</v>
      </c>
      <c r="E2897" t="str">
        <f t="shared" si="124"/>
        <v xml:space="preserve">Rappahannock </v>
      </c>
      <c r="F2897" t="s">
        <v>16471</v>
      </c>
      <c r="G2897" t="s">
        <v>14826</v>
      </c>
      <c r="H2897" s="4" t="s">
        <v>205</v>
      </c>
      <c r="I2897" s="1">
        <v>7373</v>
      </c>
      <c r="J2897" s="1">
        <v>7506</v>
      </c>
      <c r="K2897" s="1">
        <v>7500</v>
      </c>
      <c r="L2897" s="1">
        <v>7499</v>
      </c>
      <c r="M2897" s="1">
        <v>7454</v>
      </c>
      <c r="N2897" s="1">
        <v>7475</v>
      </c>
      <c r="O2897" s="1">
        <v>7361</v>
      </c>
      <c r="P2897" s="1">
        <v>7401</v>
      </c>
      <c r="Q2897" s="1">
        <v>7388</v>
      </c>
      <c r="T2897"/>
    </row>
    <row r="2898" spans="1:20" x14ac:dyDescent="0.15">
      <c r="A2898" t="s">
        <v>14302</v>
      </c>
      <c r="B2898">
        <v>51159</v>
      </c>
      <c r="C2898" t="s">
        <v>14303</v>
      </c>
      <c r="D2898" t="str">
        <f t="shared" si="123"/>
        <v>Virginia</v>
      </c>
      <c r="E2898" t="str">
        <f t="shared" si="124"/>
        <v xml:space="preserve">Richmond </v>
      </c>
      <c r="F2898" t="s">
        <v>15216</v>
      </c>
      <c r="G2898" t="s">
        <v>14826</v>
      </c>
      <c r="H2898" s="4" t="s">
        <v>205</v>
      </c>
      <c r="I2898" s="1">
        <v>9254</v>
      </c>
      <c r="J2898" s="1">
        <v>9254</v>
      </c>
      <c r="K2898" s="1">
        <v>9268</v>
      </c>
      <c r="L2898" s="1">
        <v>9184</v>
      </c>
      <c r="M2898" s="1">
        <v>9037</v>
      </c>
      <c r="N2898" s="1">
        <v>8916</v>
      </c>
      <c r="O2898" s="1">
        <v>8841</v>
      </c>
      <c r="P2898" s="1">
        <v>8774</v>
      </c>
      <c r="Q2898" s="1">
        <v>8774</v>
      </c>
      <c r="T2898"/>
    </row>
    <row r="2899" spans="1:20" x14ac:dyDescent="0.15">
      <c r="A2899" t="s">
        <v>14304</v>
      </c>
      <c r="B2899">
        <v>51161</v>
      </c>
      <c r="C2899" t="s">
        <v>14305</v>
      </c>
      <c r="D2899" t="str">
        <f t="shared" si="123"/>
        <v>Virginia</v>
      </c>
      <c r="E2899" t="str">
        <f t="shared" si="124"/>
        <v xml:space="preserve">Roanoke </v>
      </c>
      <c r="F2899" t="s">
        <v>16472</v>
      </c>
      <c r="G2899" t="s">
        <v>14826</v>
      </c>
      <c r="H2899" s="4" t="s">
        <v>117</v>
      </c>
      <c r="I2899" s="1">
        <v>92376</v>
      </c>
      <c r="J2899" s="1">
        <v>92439</v>
      </c>
      <c r="K2899" s="1">
        <v>92408</v>
      </c>
      <c r="L2899" s="1">
        <v>92958</v>
      </c>
      <c r="M2899" s="1">
        <v>92991</v>
      </c>
      <c r="N2899" s="1">
        <v>93616</v>
      </c>
      <c r="O2899" s="1">
        <v>93720</v>
      </c>
      <c r="P2899" s="1">
        <v>93916</v>
      </c>
      <c r="Q2899" s="1">
        <v>94031</v>
      </c>
      <c r="T2899"/>
    </row>
    <row r="2900" spans="1:20" x14ac:dyDescent="0.15">
      <c r="A2900" t="s">
        <v>14306</v>
      </c>
      <c r="B2900">
        <v>51163</v>
      </c>
      <c r="C2900" t="s">
        <v>14307</v>
      </c>
      <c r="D2900" t="str">
        <f t="shared" si="123"/>
        <v>Virginia</v>
      </c>
      <c r="E2900" t="str">
        <f t="shared" si="124"/>
        <v xml:space="preserve">Rockbridge </v>
      </c>
      <c r="F2900" t="s">
        <v>16473</v>
      </c>
      <c r="G2900" t="s">
        <v>14826</v>
      </c>
      <c r="H2900" s="4" t="s">
        <v>118</v>
      </c>
      <c r="I2900" s="1">
        <v>22307</v>
      </c>
      <c r="J2900" s="1">
        <v>22310</v>
      </c>
      <c r="K2900" s="1">
        <v>22294</v>
      </c>
      <c r="L2900" s="1">
        <v>22544</v>
      </c>
      <c r="M2900" s="1">
        <v>22474</v>
      </c>
      <c r="N2900" s="1">
        <v>22458</v>
      </c>
      <c r="O2900" s="1">
        <v>22488</v>
      </c>
      <c r="P2900" s="1">
        <v>22437</v>
      </c>
      <c r="Q2900" s="1">
        <v>22392</v>
      </c>
      <c r="T2900"/>
    </row>
    <row r="2901" spans="1:20" x14ac:dyDescent="0.15">
      <c r="A2901" t="s">
        <v>14308</v>
      </c>
      <c r="B2901">
        <v>51165</v>
      </c>
      <c r="C2901" t="s">
        <v>14309</v>
      </c>
      <c r="D2901" t="str">
        <f t="shared" si="123"/>
        <v>Virginia</v>
      </c>
      <c r="E2901" t="str">
        <f t="shared" si="124"/>
        <v xml:space="preserve">Rockingham </v>
      </c>
      <c r="F2901" t="s">
        <v>15869</v>
      </c>
      <c r="G2901" t="s">
        <v>14826</v>
      </c>
      <c r="H2901" s="25" t="s">
        <v>613</v>
      </c>
      <c r="I2901" s="1">
        <v>76314</v>
      </c>
      <c r="J2901" s="1">
        <v>76310</v>
      </c>
      <c r="K2901" s="1">
        <v>76368</v>
      </c>
      <c r="L2901" s="1">
        <v>77125</v>
      </c>
      <c r="M2901" s="1">
        <v>77429</v>
      </c>
      <c r="N2901" s="1">
        <v>77784</v>
      </c>
      <c r="O2901" s="1">
        <v>78318</v>
      </c>
      <c r="P2901" s="1">
        <v>78860</v>
      </c>
      <c r="Q2901" s="1">
        <v>79744</v>
      </c>
      <c r="T2901"/>
    </row>
    <row r="2902" spans="1:20" x14ac:dyDescent="0.15">
      <c r="A2902" t="s">
        <v>14310</v>
      </c>
      <c r="B2902">
        <v>51167</v>
      </c>
      <c r="C2902" t="s">
        <v>14311</v>
      </c>
      <c r="D2902" t="str">
        <f t="shared" si="123"/>
        <v>Virginia</v>
      </c>
      <c r="E2902" t="str">
        <f t="shared" si="124"/>
        <v xml:space="preserve">Russell </v>
      </c>
      <c r="F2902" t="s">
        <v>14885</v>
      </c>
      <c r="G2902" t="s">
        <v>14826</v>
      </c>
      <c r="H2902" s="4" t="s">
        <v>117</v>
      </c>
      <c r="I2902" s="1">
        <v>28897</v>
      </c>
      <c r="J2902" s="1">
        <v>28896</v>
      </c>
      <c r="K2902" s="1">
        <v>28856</v>
      </c>
      <c r="L2902" s="1">
        <v>28662</v>
      </c>
      <c r="M2902" s="1">
        <v>28421</v>
      </c>
      <c r="N2902" s="1">
        <v>28265</v>
      </c>
      <c r="O2902" s="1">
        <v>27998</v>
      </c>
      <c r="P2902" s="1">
        <v>27809</v>
      </c>
      <c r="Q2902" s="1">
        <v>27370</v>
      </c>
      <c r="T2902"/>
    </row>
    <row r="2903" spans="1:20" x14ac:dyDescent="0.15">
      <c r="A2903" t="s">
        <v>14312</v>
      </c>
      <c r="B2903">
        <v>51169</v>
      </c>
      <c r="C2903" t="s">
        <v>14313</v>
      </c>
      <c r="D2903" t="str">
        <f t="shared" si="123"/>
        <v>Virginia</v>
      </c>
      <c r="E2903" t="str">
        <f t="shared" si="124"/>
        <v xml:space="preserve">Scott </v>
      </c>
      <c r="F2903" t="s">
        <v>14956</v>
      </c>
      <c r="G2903" t="s">
        <v>14826</v>
      </c>
      <c r="H2903" s="4" t="s">
        <v>117</v>
      </c>
      <c r="I2903" s="1">
        <v>23177</v>
      </c>
      <c r="J2903" s="1">
        <v>23170</v>
      </c>
      <c r="K2903" s="1">
        <v>23131</v>
      </c>
      <c r="L2903" s="1">
        <v>22968</v>
      </c>
      <c r="M2903" s="1">
        <v>22799</v>
      </c>
      <c r="N2903" s="1">
        <v>22626</v>
      </c>
      <c r="O2903" s="1">
        <v>22373</v>
      </c>
      <c r="P2903" s="1">
        <v>22160</v>
      </c>
      <c r="Q2903" s="1">
        <v>21930</v>
      </c>
      <c r="T2903"/>
    </row>
    <row r="2904" spans="1:20" x14ac:dyDescent="0.15">
      <c r="A2904" t="s">
        <v>14314</v>
      </c>
      <c r="B2904">
        <v>51171</v>
      </c>
      <c r="C2904" t="s">
        <v>14315</v>
      </c>
      <c r="D2904" t="str">
        <f t="shared" si="123"/>
        <v>Virginia</v>
      </c>
      <c r="E2904" t="str">
        <f t="shared" si="124"/>
        <v xml:space="preserve">Shenandoah </v>
      </c>
      <c r="F2904" t="s">
        <v>16474</v>
      </c>
      <c r="G2904" t="s">
        <v>14826</v>
      </c>
      <c r="H2904" s="25" t="s">
        <v>613</v>
      </c>
      <c r="I2904" s="1">
        <v>41993</v>
      </c>
      <c r="J2904" s="1">
        <v>41993</v>
      </c>
      <c r="K2904" s="1">
        <v>42058</v>
      </c>
      <c r="L2904" s="1">
        <v>42297</v>
      </c>
      <c r="M2904" s="1">
        <v>42615</v>
      </c>
      <c r="N2904" s="1">
        <v>42599</v>
      </c>
      <c r="O2904" s="1">
        <v>42845</v>
      </c>
      <c r="P2904" s="1">
        <v>43051</v>
      </c>
      <c r="Q2904" s="1">
        <v>43175</v>
      </c>
      <c r="T2904"/>
    </row>
    <row r="2905" spans="1:20" x14ac:dyDescent="0.15">
      <c r="A2905" t="s">
        <v>14316</v>
      </c>
      <c r="B2905">
        <v>51173</v>
      </c>
      <c r="C2905" t="s">
        <v>14317</v>
      </c>
      <c r="D2905" t="str">
        <f t="shared" si="123"/>
        <v>Virginia</v>
      </c>
      <c r="E2905" t="str">
        <f t="shared" si="124"/>
        <v xml:space="preserve">Smyth </v>
      </c>
      <c r="F2905" t="s">
        <v>16475</v>
      </c>
      <c r="G2905" t="s">
        <v>14826</v>
      </c>
      <c r="H2905" s="4" t="s">
        <v>117</v>
      </c>
      <c r="I2905" s="1">
        <v>32208</v>
      </c>
      <c r="J2905" s="1">
        <v>32208</v>
      </c>
      <c r="K2905" s="1">
        <v>32187</v>
      </c>
      <c r="L2905" s="1">
        <v>32025</v>
      </c>
      <c r="M2905" s="1">
        <v>31872</v>
      </c>
      <c r="N2905" s="1">
        <v>31727</v>
      </c>
      <c r="O2905" s="1">
        <v>31513</v>
      </c>
      <c r="P2905" s="1">
        <v>31389</v>
      </c>
      <c r="Q2905" s="1">
        <v>31062</v>
      </c>
      <c r="T2905"/>
    </row>
    <row r="2906" spans="1:20" x14ac:dyDescent="0.15">
      <c r="A2906" t="s">
        <v>14318</v>
      </c>
      <c r="B2906">
        <v>51175</v>
      </c>
      <c r="C2906" t="s">
        <v>14319</v>
      </c>
      <c r="D2906" t="str">
        <f t="shared" si="123"/>
        <v>Virginia</v>
      </c>
      <c r="E2906" t="str">
        <f t="shared" si="124"/>
        <v xml:space="preserve">Southampton </v>
      </c>
      <c r="F2906" t="s">
        <v>16476</v>
      </c>
      <c r="G2906" t="s">
        <v>14826</v>
      </c>
      <c r="H2906" s="4" t="s">
        <v>148</v>
      </c>
      <c r="I2906" s="1">
        <v>18570</v>
      </c>
      <c r="J2906" s="1">
        <v>18570</v>
      </c>
      <c r="K2906" s="1">
        <v>18628</v>
      </c>
      <c r="L2906" s="1">
        <v>18710</v>
      </c>
      <c r="M2906" s="1">
        <v>18575</v>
      </c>
      <c r="N2906" s="1">
        <v>18373</v>
      </c>
      <c r="O2906" s="1">
        <v>18282</v>
      </c>
      <c r="P2906" s="1">
        <v>18167</v>
      </c>
      <c r="Q2906" s="1">
        <v>18057</v>
      </c>
      <c r="T2906"/>
    </row>
    <row r="2907" spans="1:20" x14ac:dyDescent="0.15">
      <c r="A2907" t="s">
        <v>14320</v>
      </c>
      <c r="B2907">
        <v>51177</v>
      </c>
      <c r="C2907" t="s">
        <v>14321</v>
      </c>
      <c r="D2907" t="str">
        <f t="shared" si="123"/>
        <v>Virginia</v>
      </c>
      <c r="E2907" t="str">
        <f t="shared" si="124"/>
        <v xml:space="preserve">Spotsylvania </v>
      </c>
      <c r="F2907" t="s">
        <v>16477</v>
      </c>
      <c r="G2907" t="s">
        <v>14826</v>
      </c>
      <c r="H2907" s="4" t="s">
        <v>205</v>
      </c>
      <c r="I2907" s="1">
        <v>122397</v>
      </c>
      <c r="J2907" s="1">
        <v>122660</v>
      </c>
      <c r="K2907" s="1">
        <v>123174</v>
      </c>
      <c r="L2907" s="1">
        <v>124835</v>
      </c>
      <c r="M2907" s="1">
        <v>126194</v>
      </c>
      <c r="N2907" s="1">
        <v>127779</v>
      </c>
      <c r="O2907" s="1">
        <v>129318</v>
      </c>
      <c r="P2907" s="1">
        <v>130603</v>
      </c>
      <c r="Q2907" s="1">
        <v>132010</v>
      </c>
      <c r="T2907"/>
    </row>
    <row r="2908" spans="1:20" x14ac:dyDescent="0.15">
      <c r="A2908" t="s">
        <v>14322</v>
      </c>
      <c r="B2908">
        <v>51179</v>
      </c>
      <c r="C2908" t="s">
        <v>14323</v>
      </c>
      <c r="D2908" t="str">
        <f t="shared" si="123"/>
        <v>Virginia</v>
      </c>
      <c r="E2908" t="str">
        <f t="shared" si="124"/>
        <v xml:space="preserve">Stafford </v>
      </c>
      <c r="F2908" t="s">
        <v>15477</v>
      </c>
      <c r="G2908" t="s">
        <v>14826</v>
      </c>
      <c r="H2908" s="4" t="s">
        <v>205</v>
      </c>
      <c r="I2908" s="1">
        <v>128961</v>
      </c>
      <c r="J2908" s="1">
        <v>128952</v>
      </c>
      <c r="K2908" s="1">
        <v>129845</v>
      </c>
      <c r="L2908" s="1">
        <v>132266</v>
      </c>
      <c r="M2908" s="1">
        <v>134472</v>
      </c>
      <c r="N2908" s="1">
        <v>137071</v>
      </c>
      <c r="O2908" s="1">
        <v>140046</v>
      </c>
      <c r="P2908" s="1">
        <v>141792</v>
      </c>
      <c r="Q2908" s="1">
        <v>144361</v>
      </c>
      <c r="T2908"/>
    </row>
    <row r="2909" spans="1:20" x14ac:dyDescent="0.15">
      <c r="A2909" t="s">
        <v>14324</v>
      </c>
      <c r="B2909">
        <v>51181</v>
      </c>
      <c r="C2909" t="s">
        <v>14325</v>
      </c>
      <c r="D2909" t="str">
        <f t="shared" si="123"/>
        <v>Virginia</v>
      </c>
      <c r="E2909" t="str">
        <f t="shared" si="124"/>
        <v xml:space="preserve">Surry </v>
      </c>
      <c r="F2909" t="s">
        <v>15991</v>
      </c>
      <c r="G2909" t="s">
        <v>14826</v>
      </c>
      <c r="H2909" s="47" t="s">
        <v>205</v>
      </c>
      <c r="I2909" s="1">
        <v>7058</v>
      </c>
      <c r="J2909" s="1">
        <v>7065</v>
      </c>
      <c r="K2909" s="1">
        <v>7060</v>
      </c>
      <c r="L2909" s="1">
        <v>6943</v>
      </c>
      <c r="M2909" s="1">
        <v>6851</v>
      </c>
      <c r="N2909" s="1">
        <v>6798</v>
      </c>
      <c r="O2909" s="1">
        <v>6793</v>
      </c>
      <c r="P2909" s="1">
        <v>6670</v>
      </c>
      <c r="Q2909" s="1">
        <v>6544</v>
      </c>
      <c r="T2909"/>
    </row>
    <row r="2910" spans="1:20" x14ac:dyDescent="0.15">
      <c r="A2910" t="s">
        <v>14326</v>
      </c>
      <c r="B2910">
        <v>51183</v>
      </c>
      <c r="C2910" t="s">
        <v>14327</v>
      </c>
      <c r="D2910" t="str">
        <f t="shared" si="123"/>
        <v>Virginia</v>
      </c>
      <c r="E2910" t="str">
        <f t="shared" si="124"/>
        <v xml:space="preserve">Sussex </v>
      </c>
      <c r="F2910" t="s">
        <v>15088</v>
      </c>
      <c r="G2910" t="s">
        <v>14826</v>
      </c>
      <c r="H2910" s="25" t="s">
        <v>205</v>
      </c>
      <c r="I2910" s="1">
        <v>12087</v>
      </c>
      <c r="J2910" s="1">
        <v>12070</v>
      </c>
      <c r="K2910" s="1">
        <v>12000</v>
      </c>
      <c r="L2910" s="1">
        <v>12087</v>
      </c>
      <c r="M2910" s="1">
        <v>11929</v>
      </c>
      <c r="N2910" s="1">
        <v>11783</v>
      </c>
      <c r="O2910" s="1">
        <v>11731</v>
      </c>
      <c r="P2910" s="1">
        <v>11720</v>
      </c>
      <c r="Q2910" s="1">
        <v>11504</v>
      </c>
      <c r="T2910"/>
    </row>
    <row r="2911" spans="1:20" x14ac:dyDescent="0.15">
      <c r="A2911" t="s">
        <v>14328</v>
      </c>
      <c r="B2911">
        <v>51185</v>
      </c>
      <c r="C2911" t="s">
        <v>14329</v>
      </c>
      <c r="D2911" t="str">
        <f t="shared" si="123"/>
        <v>Virginia</v>
      </c>
      <c r="E2911" t="str">
        <f t="shared" si="124"/>
        <v xml:space="preserve">Tazewell </v>
      </c>
      <c r="F2911" t="s">
        <v>15328</v>
      </c>
      <c r="G2911" t="s">
        <v>14826</v>
      </c>
      <c r="H2911" s="4" t="s">
        <v>117</v>
      </c>
      <c r="I2911" s="1">
        <v>45078</v>
      </c>
      <c r="J2911" s="1">
        <v>45078</v>
      </c>
      <c r="K2911" s="1">
        <v>45147</v>
      </c>
      <c r="L2911" s="1">
        <v>44687</v>
      </c>
      <c r="M2911" s="1">
        <v>44242</v>
      </c>
      <c r="N2911" s="1">
        <v>44081</v>
      </c>
      <c r="O2911" s="1">
        <v>43429</v>
      </c>
      <c r="P2911" s="1">
        <v>42934</v>
      </c>
      <c r="Q2911" s="1">
        <v>42150</v>
      </c>
      <c r="S2911" s="14"/>
      <c r="T2911" s="15"/>
    </row>
    <row r="2912" spans="1:20" x14ac:dyDescent="0.15">
      <c r="A2912" t="s">
        <v>14330</v>
      </c>
      <c r="B2912">
        <v>51187</v>
      </c>
      <c r="C2912" t="s">
        <v>14331</v>
      </c>
      <c r="D2912" t="str">
        <f t="shared" si="123"/>
        <v>Virginia</v>
      </c>
      <c r="E2912" t="str">
        <f t="shared" si="124"/>
        <v xml:space="preserve">Warren </v>
      </c>
      <c r="F2912" t="s">
        <v>15238</v>
      </c>
      <c r="G2912" t="s">
        <v>14826</v>
      </c>
      <c r="H2912" s="25" t="s">
        <v>613</v>
      </c>
      <c r="I2912" s="1">
        <v>37575</v>
      </c>
      <c r="J2912" s="1">
        <v>37431</v>
      </c>
      <c r="K2912" s="1">
        <v>37515</v>
      </c>
      <c r="L2912" s="1">
        <v>37670</v>
      </c>
      <c r="M2912" s="1">
        <v>37996</v>
      </c>
      <c r="N2912" s="1">
        <v>38631</v>
      </c>
      <c r="O2912" s="1">
        <v>39105</v>
      </c>
      <c r="P2912" s="1">
        <v>39147</v>
      </c>
      <c r="Q2912" s="1">
        <v>39155</v>
      </c>
      <c r="S2912" s="14"/>
      <c r="T2912" s="15"/>
    </row>
    <row r="2913" spans="1:20" x14ac:dyDescent="0.15">
      <c r="A2913" t="s">
        <v>14332</v>
      </c>
      <c r="B2913">
        <v>51191</v>
      </c>
      <c r="C2913" t="s">
        <v>14333</v>
      </c>
      <c r="D2913" t="str">
        <f t="shared" si="123"/>
        <v>Virginia</v>
      </c>
      <c r="E2913" t="str">
        <f t="shared" si="124"/>
        <v xml:space="preserve">Washington </v>
      </c>
      <c r="F2913" t="s">
        <v>14893</v>
      </c>
      <c r="G2913" t="s">
        <v>14826</v>
      </c>
      <c r="H2913" s="4" t="s">
        <v>117</v>
      </c>
      <c r="I2913" s="1">
        <v>54876</v>
      </c>
      <c r="J2913" s="1">
        <v>54870</v>
      </c>
      <c r="K2913" s="1">
        <v>54891</v>
      </c>
      <c r="L2913" s="1">
        <v>54745</v>
      </c>
      <c r="M2913" s="1">
        <v>55047</v>
      </c>
      <c r="N2913" s="1">
        <v>54721</v>
      </c>
      <c r="O2913" s="1">
        <v>54534</v>
      </c>
      <c r="P2913" s="1">
        <v>54294</v>
      </c>
      <c r="Q2913" s="1">
        <v>54214</v>
      </c>
      <c r="T2913"/>
    </row>
    <row r="2914" spans="1:20" x14ac:dyDescent="0.15">
      <c r="A2914" t="s">
        <v>14334</v>
      </c>
      <c r="B2914">
        <v>51193</v>
      </c>
      <c r="C2914" t="s">
        <v>14335</v>
      </c>
      <c r="D2914" t="str">
        <f t="shared" si="123"/>
        <v>Virginia</v>
      </c>
      <c r="E2914" t="str">
        <f t="shared" si="124"/>
        <v xml:space="preserve">Westmoreland </v>
      </c>
      <c r="F2914" t="s">
        <v>16155</v>
      </c>
      <c r="G2914" t="s">
        <v>14826</v>
      </c>
      <c r="H2914" s="4" t="s">
        <v>205</v>
      </c>
      <c r="I2914" s="1">
        <v>17454</v>
      </c>
      <c r="J2914" s="1">
        <v>17454</v>
      </c>
      <c r="K2914" s="1">
        <v>17450</v>
      </c>
      <c r="L2914" s="1">
        <v>17633</v>
      </c>
      <c r="M2914" s="1">
        <v>17518</v>
      </c>
      <c r="N2914" s="1">
        <v>17553</v>
      </c>
      <c r="O2914" s="1">
        <v>17423</v>
      </c>
      <c r="P2914" s="1">
        <v>17553</v>
      </c>
      <c r="Q2914" s="1">
        <v>17592</v>
      </c>
      <c r="T2914"/>
    </row>
    <row r="2915" spans="1:20" x14ac:dyDescent="0.15">
      <c r="A2915" t="s">
        <v>14336</v>
      </c>
      <c r="B2915">
        <v>51195</v>
      </c>
      <c r="C2915" t="s">
        <v>14337</v>
      </c>
      <c r="D2915" t="str">
        <f t="shared" si="123"/>
        <v>Virginia</v>
      </c>
      <c r="E2915" t="str">
        <f t="shared" si="124"/>
        <v xml:space="preserve">Wise </v>
      </c>
      <c r="F2915" t="s">
        <v>16406</v>
      </c>
      <c r="G2915" t="s">
        <v>14826</v>
      </c>
      <c r="H2915" s="4" t="s">
        <v>117</v>
      </c>
      <c r="I2915" s="1">
        <v>41452</v>
      </c>
      <c r="J2915" s="1">
        <v>41476</v>
      </c>
      <c r="K2915" s="1">
        <v>41617</v>
      </c>
      <c r="L2915" s="1">
        <v>41426</v>
      </c>
      <c r="M2915" s="1">
        <v>40890</v>
      </c>
      <c r="N2915" s="1">
        <v>40672</v>
      </c>
      <c r="O2915" s="1">
        <v>39925</v>
      </c>
      <c r="P2915" s="1">
        <v>39654</v>
      </c>
      <c r="Q2915" s="1">
        <v>39228</v>
      </c>
      <c r="T2915"/>
    </row>
    <row r="2916" spans="1:20" x14ac:dyDescent="0.15">
      <c r="A2916" t="s">
        <v>14338</v>
      </c>
      <c r="B2916">
        <v>51197</v>
      </c>
      <c r="C2916" t="s">
        <v>14339</v>
      </c>
      <c r="D2916" t="str">
        <f t="shared" si="123"/>
        <v>Virginia</v>
      </c>
      <c r="E2916" t="str">
        <f t="shared" si="124"/>
        <v xml:space="preserve">Wythe </v>
      </c>
      <c r="F2916" t="s">
        <v>16478</v>
      </c>
      <c r="G2916" t="s">
        <v>14826</v>
      </c>
      <c r="H2916" s="4" t="s">
        <v>117</v>
      </c>
      <c r="I2916" s="1">
        <v>29235</v>
      </c>
      <c r="J2916" s="1">
        <v>29232</v>
      </c>
      <c r="K2916" s="1">
        <v>29226</v>
      </c>
      <c r="L2916" s="1">
        <v>29191</v>
      </c>
      <c r="M2916" s="1">
        <v>29300</v>
      </c>
      <c r="N2916" s="1">
        <v>29289</v>
      </c>
      <c r="O2916" s="1">
        <v>29059</v>
      </c>
      <c r="P2916" s="1">
        <v>29191</v>
      </c>
      <c r="Q2916" s="1">
        <v>29016</v>
      </c>
      <c r="T2916"/>
    </row>
    <row r="2917" spans="1:20" x14ac:dyDescent="0.15">
      <c r="A2917" t="s">
        <v>14340</v>
      </c>
      <c r="B2917">
        <v>51199</v>
      </c>
      <c r="C2917" t="s">
        <v>14341</v>
      </c>
      <c r="D2917" t="str">
        <f t="shared" si="123"/>
        <v>Virginia</v>
      </c>
      <c r="E2917" t="str">
        <f t="shared" si="124"/>
        <v xml:space="preserve">York </v>
      </c>
      <c r="F2917" t="s">
        <v>15552</v>
      </c>
      <c r="G2917" t="s">
        <v>14826</v>
      </c>
      <c r="H2917" s="4" t="s">
        <v>205</v>
      </c>
      <c r="I2917" s="1">
        <v>65464</v>
      </c>
      <c r="J2917" s="1">
        <v>65189</v>
      </c>
      <c r="K2917" s="1">
        <v>65208</v>
      </c>
      <c r="L2917" s="1">
        <v>65882</v>
      </c>
      <c r="M2917" s="1">
        <v>65902</v>
      </c>
      <c r="N2917" s="1">
        <v>66128</v>
      </c>
      <c r="O2917" s="1">
        <v>66628</v>
      </c>
      <c r="P2917" s="1">
        <v>67963</v>
      </c>
      <c r="Q2917" s="1">
        <v>67976</v>
      </c>
      <c r="T2917"/>
    </row>
    <row r="2918" spans="1:20" x14ac:dyDescent="0.15">
      <c r="A2918" t="s">
        <v>14342</v>
      </c>
      <c r="B2918">
        <v>51510</v>
      </c>
      <c r="C2918" t="s">
        <v>14343</v>
      </c>
      <c r="D2918" t="str">
        <f t="shared" si="123"/>
        <v>Virginia</v>
      </c>
      <c r="E2918" t="str">
        <f>_xlfn.CONCAT(MID(MID(C2918,1,FIND(D2918,C2918)-3),1,FIND(" city",MID(C2918,1,FIND(D2918,C2918)-3))),"city")</f>
        <v>Alexandria city</v>
      </c>
      <c r="F2918" t="s">
        <v>16609</v>
      </c>
      <c r="G2918" t="s">
        <v>14826</v>
      </c>
      <c r="H2918" s="4" t="s">
        <v>616</v>
      </c>
      <c r="I2918" s="1">
        <v>139966</v>
      </c>
      <c r="J2918" s="1">
        <v>140006</v>
      </c>
      <c r="K2918" s="1">
        <v>140874</v>
      </c>
      <c r="L2918" s="1">
        <v>144651</v>
      </c>
      <c r="M2918" s="1">
        <v>147357</v>
      </c>
      <c r="N2918" s="1">
        <v>149819</v>
      </c>
      <c r="O2918" s="1">
        <v>151206</v>
      </c>
      <c r="P2918" s="1">
        <v>153172</v>
      </c>
      <c r="Q2918" s="1">
        <v>155810</v>
      </c>
      <c r="T2918"/>
    </row>
    <row r="2919" spans="1:20" x14ac:dyDescent="0.15">
      <c r="A2919" t="s">
        <v>14344</v>
      </c>
      <c r="B2919">
        <v>51520</v>
      </c>
      <c r="C2919" t="s">
        <v>14345</v>
      </c>
      <c r="D2919" t="str">
        <f t="shared" si="123"/>
        <v>Virginia</v>
      </c>
      <c r="E2919" t="str">
        <f t="shared" ref="E2919:E2955" si="125">_xlfn.CONCAT(MID(MID(C2919,1,FIND(D2919,C2919)-3),1,FIND(" city",MID(C2919,1,FIND(D2919,C2919)-3))),"city")</f>
        <v>Bristol city</v>
      </c>
      <c r="F2919" t="s">
        <v>16610</v>
      </c>
      <c r="G2919" t="s">
        <v>14826</v>
      </c>
      <c r="H2919" s="4" t="s">
        <v>117</v>
      </c>
      <c r="I2919" s="1">
        <v>17835</v>
      </c>
      <c r="J2919" s="1">
        <v>17841</v>
      </c>
      <c r="K2919" s="1">
        <v>17852</v>
      </c>
      <c r="L2919" s="1">
        <v>17810</v>
      </c>
      <c r="M2919" s="1">
        <v>17797</v>
      </c>
      <c r="N2919" s="1">
        <v>17486</v>
      </c>
      <c r="O2919" s="1">
        <v>17302</v>
      </c>
      <c r="P2919" s="1">
        <v>17157</v>
      </c>
      <c r="Q2919" s="1">
        <v>16960</v>
      </c>
      <c r="T2919"/>
    </row>
    <row r="2920" spans="1:20" x14ac:dyDescent="0.15">
      <c r="A2920" t="s">
        <v>14346</v>
      </c>
      <c r="B2920">
        <v>51530</v>
      </c>
      <c r="C2920" t="s">
        <v>14347</v>
      </c>
      <c r="D2920" t="str">
        <f t="shared" si="123"/>
        <v>Virginia</v>
      </c>
      <c r="E2920" t="str">
        <f t="shared" si="125"/>
        <v>Buena Vista city</v>
      </c>
      <c r="F2920" t="s">
        <v>16611</v>
      </c>
      <c r="G2920" t="s">
        <v>14826</v>
      </c>
      <c r="H2920" s="4" t="s">
        <v>118</v>
      </c>
      <c r="I2920" s="1">
        <v>6650</v>
      </c>
      <c r="J2920" s="1">
        <v>6651</v>
      </c>
      <c r="K2920" s="1">
        <v>6647</v>
      </c>
      <c r="L2920" s="1">
        <v>6725</v>
      </c>
      <c r="M2920" s="1">
        <v>6766</v>
      </c>
      <c r="N2920" s="1">
        <v>6661</v>
      </c>
      <c r="O2920" s="1">
        <v>6578</v>
      </c>
      <c r="P2920" s="1">
        <v>6595</v>
      </c>
      <c r="Q2920" s="1">
        <v>6452</v>
      </c>
      <c r="T2920"/>
    </row>
    <row r="2921" spans="1:20" x14ac:dyDescent="0.15">
      <c r="A2921" t="s">
        <v>14348</v>
      </c>
      <c r="B2921">
        <v>51540</v>
      </c>
      <c r="C2921" t="s">
        <v>14349</v>
      </c>
      <c r="D2921" t="str">
        <f t="shared" si="123"/>
        <v>Virginia</v>
      </c>
      <c r="E2921" t="str">
        <f t="shared" si="125"/>
        <v>Charlottesville city</v>
      </c>
      <c r="F2921" t="s">
        <v>16612</v>
      </c>
      <c r="G2921" t="s">
        <v>14826</v>
      </c>
      <c r="H2921" s="44" t="s">
        <v>205</v>
      </c>
      <c r="I2921" s="1">
        <v>43475</v>
      </c>
      <c r="J2921" s="1">
        <v>43435</v>
      </c>
      <c r="K2921" s="1">
        <v>43511</v>
      </c>
      <c r="L2921" s="1">
        <v>43723</v>
      </c>
      <c r="M2921" s="1">
        <v>44424</v>
      </c>
      <c r="N2921" s="1">
        <v>44863</v>
      </c>
      <c r="O2921" s="1">
        <v>45305</v>
      </c>
      <c r="P2921" s="1">
        <v>46185</v>
      </c>
      <c r="Q2921" s="1">
        <v>46912</v>
      </c>
      <c r="T2921"/>
    </row>
    <row r="2922" spans="1:20" x14ac:dyDescent="0.15">
      <c r="A2922" t="s">
        <v>14350</v>
      </c>
      <c r="B2922">
        <v>51550</v>
      </c>
      <c r="C2922" t="s">
        <v>14351</v>
      </c>
      <c r="D2922" t="str">
        <f t="shared" si="123"/>
        <v>Virginia</v>
      </c>
      <c r="E2922" t="str">
        <f t="shared" si="125"/>
        <v>Chesapeake city</v>
      </c>
      <c r="F2922" t="s">
        <v>16613</v>
      </c>
      <c r="G2922" t="s">
        <v>14826</v>
      </c>
      <c r="H2922" s="4" t="s">
        <v>148</v>
      </c>
      <c r="I2922" s="1">
        <v>222209</v>
      </c>
      <c r="J2922" s="1">
        <v>222306</v>
      </c>
      <c r="K2922" s="1">
        <v>223619</v>
      </c>
      <c r="L2922" s="1">
        <v>225455</v>
      </c>
      <c r="M2922" s="1">
        <v>228325</v>
      </c>
      <c r="N2922" s="1">
        <v>230621</v>
      </c>
      <c r="O2922" s="1">
        <v>233652</v>
      </c>
      <c r="P2922" s="1">
        <v>235431</v>
      </c>
      <c r="Q2922" s="1">
        <v>237940</v>
      </c>
      <c r="T2922"/>
    </row>
    <row r="2923" spans="1:20" x14ac:dyDescent="0.15">
      <c r="A2923" t="s">
        <v>14352</v>
      </c>
      <c r="B2923">
        <v>51570</v>
      </c>
      <c r="C2923" t="s">
        <v>14353</v>
      </c>
      <c r="D2923" t="str">
        <f t="shared" si="123"/>
        <v>Virginia</v>
      </c>
      <c r="E2923" t="str">
        <f t="shared" si="125"/>
        <v>Colonial Heights city</v>
      </c>
      <c r="F2923" t="s">
        <v>16614</v>
      </c>
      <c r="G2923" t="s">
        <v>14826</v>
      </c>
      <c r="H2923" s="4" t="s">
        <v>205</v>
      </c>
      <c r="I2923" s="1">
        <v>17411</v>
      </c>
      <c r="J2923" s="1">
        <v>17412</v>
      </c>
      <c r="K2923" s="1">
        <v>17359</v>
      </c>
      <c r="L2923" s="1">
        <v>17282</v>
      </c>
      <c r="M2923" s="1">
        <v>17370</v>
      </c>
      <c r="N2923" s="1">
        <v>17491</v>
      </c>
      <c r="O2923" s="1">
        <v>17488</v>
      </c>
      <c r="P2923" s="1">
        <v>17647</v>
      </c>
      <c r="Q2923" s="1">
        <v>17772</v>
      </c>
      <c r="T2923"/>
    </row>
    <row r="2924" spans="1:20" x14ac:dyDescent="0.15">
      <c r="A2924" t="s">
        <v>14354</v>
      </c>
      <c r="B2924">
        <v>51580</v>
      </c>
      <c r="C2924" t="s">
        <v>14355</v>
      </c>
      <c r="D2924" t="str">
        <f t="shared" si="123"/>
        <v>Virginia</v>
      </c>
      <c r="E2924" t="str">
        <f t="shared" si="125"/>
        <v>Covington city</v>
      </c>
      <c r="F2924" t="s">
        <v>16615</v>
      </c>
      <c r="G2924" t="s">
        <v>14826</v>
      </c>
      <c r="H2924" s="4" t="s">
        <v>118</v>
      </c>
      <c r="I2924" s="1">
        <v>5961</v>
      </c>
      <c r="J2924" s="1">
        <v>5954</v>
      </c>
      <c r="K2924" s="1">
        <v>5952</v>
      </c>
      <c r="L2924" s="1">
        <v>5821</v>
      </c>
      <c r="M2924" s="1">
        <v>5746</v>
      </c>
      <c r="N2924" s="1">
        <v>5729</v>
      </c>
      <c r="O2924" s="1">
        <v>5667</v>
      </c>
      <c r="P2924" s="1">
        <v>5589</v>
      </c>
      <c r="Q2924" s="1">
        <v>5518</v>
      </c>
      <c r="T2924"/>
    </row>
    <row r="2925" spans="1:20" x14ac:dyDescent="0.15">
      <c r="A2925" t="s">
        <v>14356</v>
      </c>
      <c r="B2925">
        <v>51590</v>
      </c>
      <c r="C2925" t="s">
        <v>14357</v>
      </c>
      <c r="D2925" t="str">
        <f t="shared" si="123"/>
        <v>Virginia</v>
      </c>
      <c r="E2925" t="str">
        <f t="shared" si="125"/>
        <v>Danville city</v>
      </c>
      <c r="F2925" t="s">
        <v>16616</v>
      </c>
      <c r="G2925" t="s">
        <v>14826</v>
      </c>
      <c r="H2925" s="4" t="s">
        <v>148</v>
      </c>
      <c r="I2925" s="1">
        <v>43055</v>
      </c>
      <c r="J2925" s="1">
        <v>43059</v>
      </c>
      <c r="K2925" s="1">
        <v>42915</v>
      </c>
      <c r="L2925" s="1">
        <v>42535</v>
      </c>
      <c r="M2925" s="1">
        <v>42697</v>
      </c>
      <c r="N2925" s="1">
        <v>42683</v>
      </c>
      <c r="O2925" s="1">
        <v>42395</v>
      </c>
      <c r="P2925" s="1">
        <v>42129</v>
      </c>
      <c r="Q2925" s="1">
        <v>41898</v>
      </c>
      <c r="T2925"/>
    </row>
    <row r="2926" spans="1:20" x14ac:dyDescent="0.15">
      <c r="A2926" t="s">
        <v>14358</v>
      </c>
      <c r="B2926">
        <v>51595</v>
      </c>
      <c r="C2926" t="s">
        <v>14359</v>
      </c>
      <c r="D2926" t="str">
        <f t="shared" si="123"/>
        <v>Virginia</v>
      </c>
      <c r="E2926" t="str">
        <f t="shared" si="125"/>
        <v>Emporia city</v>
      </c>
      <c r="F2926" t="s">
        <v>16617</v>
      </c>
      <c r="G2926" t="s">
        <v>14826</v>
      </c>
      <c r="H2926" s="4" t="s">
        <v>148</v>
      </c>
      <c r="I2926" s="1">
        <v>5927</v>
      </c>
      <c r="J2926" s="1">
        <v>5925</v>
      </c>
      <c r="K2926" s="1">
        <v>5933</v>
      </c>
      <c r="L2926" s="1">
        <v>5807</v>
      </c>
      <c r="M2926" s="1">
        <v>5791</v>
      </c>
      <c r="N2926" s="1">
        <v>5661</v>
      </c>
      <c r="O2926" s="1">
        <v>5585</v>
      </c>
      <c r="P2926" s="1">
        <v>5482</v>
      </c>
      <c r="Q2926" s="1">
        <v>5305</v>
      </c>
      <c r="T2926"/>
    </row>
    <row r="2927" spans="1:20" x14ac:dyDescent="0.15">
      <c r="A2927" t="s">
        <v>14360</v>
      </c>
      <c r="B2927">
        <v>51600</v>
      </c>
      <c r="C2927" t="s">
        <v>14361</v>
      </c>
      <c r="D2927" t="str">
        <f t="shared" si="123"/>
        <v>Virginia</v>
      </c>
      <c r="E2927" t="str">
        <f t="shared" si="125"/>
        <v>Fairfax city</v>
      </c>
      <c r="F2927" t="s">
        <v>16618</v>
      </c>
      <c r="G2927" t="s">
        <v>14826</v>
      </c>
      <c r="H2927" s="4" t="s">
        <v>616</v>
      </c>
      <c r="I2927" s="1">
        <v>22565</v>
      </c>
      <c r="J2927" s="1">
        <v>22542</v>
      </c>
      <c r="K2927" s="1">
        <v>22596</v>
      </c>
      <c r="L2927" s="1">
        <v>22696</v>
      </c>
      <c r="M2927" s="1">
        <v>23141</v>
      </c>
      <c r="N2927" s="1">
        <v>23534</v>
      </c>
      <c r="O2927" s="1">
        <v>23537</v>
      </c>
      <c r="P2927" s="1">
        <v>23723</v>
      </c>
      <c r="Q2927" s="1">
        <v>24164</v>
      </c>
      <c r="T2927"/>
    </row>
    <row r="2928" spans="1:20" x14ac:dyDescent="0.15">
      <c r="A2928" t="s">
        <v>14362</v>
      </c>
      <c r="B2928">
        <v>51610</v>
      </c>
      <c r="C2928" t="s">
        <v>14363</v>
      </c>
      <c r="D2928" t="str">
        <f t="shared" si="123"/>
        <v>Virginia</v>
      </c>
      <c r="E2928" t="str">
        <f t="shared" si="125"/>
        <v>Falls Church city</v>
      </c>
      <c r="F2928" t="s">
        <v>16619</v>
      </c>
      <c r="G2928" t="s">
        <v>14826</v>
      </c>
      <c r="H2928" s="4" t="s">
        <v>616</v>
      </c>
      <c r="I2928" s="1">
        <v>12332</v>
      </c>
      <c r="J2928" s="1">
        <v>12289</v>
      </c>
      <c r="K2928" s="1">
        <v>12441</v>
      </c>
      <c r="L2928" s="1">
        <v>12731</v>
      </c>
      <c r="M2928" s="1">
        <v>13104</v>
      </c>
      <c r="N2928" s="1">
        <v>13396</v>
      </c>
      <c r="O2928" s="1">
        <v>13505</v>
      </c>
      <c r="P2928" s="1">
        <v>13964</v>
      </c>
      <c r="Q2928" s="1">
        <v>14014</v>
      </c>
      <c r="T2928"/>
    </row>
    <row r="2929" spans="1:20" x14ac:dyDescent="0.15">
      <c r="A2929" t="s">
        <v>14364</v>
      </c>
      <c r="B2929">
        <v>51620</v>
      </c>
      <c r="C2929" t="s">
        <v>14365</v>
      </c>
      <c r="D2929" t="str">
        <f t="shared" si="123"/>
        <v>Virginia</v>
      </c>
      <c r="E2929" t="str">
        <f t="shared" si="125"/>
        <v>Franklin city</v>
      </c>
      <c r="F2929" t="s">
        <v>16620</v>
      </c>
      <c r="G2929" t="s">
        <v>14826</v>
      </c>
      <c r="H2929" s="4" t="s">
        <v>148</v>
      </c>
      <c r="I2929" s="1">
        <v>8582</v>
      </c>
      <c r="J2929" s="1">
        <v>8580</v>
      </c>
      <c r="K2929" s="1">
        <v>8593</v>
      </c>
      <c r="L2929" s="1">
        <v>8407</v>
      </c>
      <c r="M2929" s="1">
        <v>8441</v>
      </c>
      <c r="N2929" s="1">
        <v>8539</v>
      </c>
      <c r="O2929" s="1">
        <v>8392</v>
      </c>
      <c r="P2929" s="1">
        <v>8387</v>
      </c>
      <c r="Q2929" s="1">
        <v>8306</v>
      </c>
      <c r="T2929"/>
    </row>
    <row r="2930" spans="1:20" x14ac:dyDescent="0.15">
      <c r="A2930" t="s">
        <v>14366</v>
      </c>
      <c r="B2930">
        <v>51630</v>
      </c>
      <c r="C2930" t="s">
        <v>14367</v>
      </c>
      <c r="D2930" t="str">
        <f t="shared" si="123"/>
        <v>Virginia</v>
      </c>
      <c r="E2930" t="str">
        <f t="shared" si="125"/>
        <v>Fredericksburg city</v>
      </c>
      <c r="F2930" t="s">
        <v>16621</v>
      </c>
      <c r="G2930" t="s">
        <v>14826</v>
      </c>
      <c r="H2930" s="4" t="s">
        <v>205</v>
      </c>
      <c r="I2930" s="1">
        <v>24286</v>
      </c>
      <c r="J2930" s="1">
        <v>24023</v>
      </c>
      <c r="K2930" s="1">
        <v>24202</v>
      </c>
      <c r="L2930" s="1">
        <v>25643</v>
      </c>
      <c r="M2930" s="1">
        <v>27065</v>
      </c>
      <c r="N2930" s="1">
        <v>27748</v>
      </c>
      <c r="O2930" s="1">
        <v>28190</v>
      </c>
      <c r="P2930" s="1">
        <v>27967</v>
      </c>
      <c r="Q2930" s="1">
        <v>28297</v>
      </c>
      <c r="T2930"/>
    </row>
    <row r="2931" spans="1:20" x14ac:dyDescent="0.15">
      <c r="A2931" t="s">
        <v>14368</v>
      </c>
      <c r="B2931">
        <v>51640</v>
      </c>
      <c r="C2931" t="s">
        <v>14369</v>
      </c>
      <c r="D2931" t="str">
        <f t="shared" si="123"/>
        <v>Virginia</v>
      </c>
      <c r="E2931" t="str">
        <f t="shared" si="125"/>
        <v>Galax city</v>
      </c>
      <c r="F2931" t="s">
        <v>16622</v>
      </c>
      <c r="G2931" t="s">
        <v>14826</v>
      </c>
      <c r="H2931" s="4" t="s">
        <v>117</v>
      </c>
      <c r="I2931" s="1">
        <v>7042</v>
      </c>
      <c r="J2931" s="1">
        <v>7000</v>
      </c>
      <c r="K2931" s="1">
        <v>7020</v>
      </c>
      <c r="L2931" s="1">
        <v>6809</v>
      </c>
      <c r="M2931" s="1">
        <v>6845</v>
      </c>
      <c r="N2931" s="1">
        <v>6914</v>
      </c>
      <c r="O2931" s="1">
        <v>6887</v>
      </c>
      <c r="P2931" s="1">
        <v>6871</v>
      </c>
      <c r="Q2931" s="1">
        <v>6775</v>
      </c>
      <c r="T2931"/>
    </row>
    <row r="2932" spans="1:20" x14ac:dyDescent="0.15">
      <c r="A2932" t="s">
        <v>14370</v>
      </c>
      <c r="B2932">
        <v>51650</v>
      </c>
      <c r="C2932" t="s">
        <v>14371</v>
      </c>
      <c r="D2932" t="str">
        <f t="shared" si="123"/>
        <v>Virginia</v>
      </c>
      <c r="E2932" t="str">
        <f t="shared" si="125"/>
        <v>Hampton city</v>
      </c>
      <c r="F2932" t="s">
        <v>16623</v>
      </c>
      <c r="G2932" t="s">
        <v>14826</v>
      </c>
      <c r="H2932" s="4" t="s">
        <v>205</v>
      </c>
      <c r="I2932" s="1">
        <v>137436</v>
      </c>
      <c r="J2932" s="1">
        <v>137384</v>
      </c>
      <c r="K2932" s="1">
        <v>137323</v>
      </c>
      <c r="L2932" s="1">
        <v>136517</v>
      </c>
      <c r="M2932" s="1">
        <v>137104</v>
      </c>
      <c r="N2932" s="1">
        <v>137321</v>
      </c>
      <c r="O2932" s="1">
        <v>137754</v>
      </c>
      <c r="P2932" s="1">
        <v>136354</v>
      </c>
      <c r="Q2932" s="1">
        <v>135410</v>
      </c>
      <c r="T2932"/>
    </row>
    <row r="2933" spans="1:20" x14ac:dyDescent="0.15">
      <c r="A2933" t="s">
        <v>14372</v>
      </c>
      <c r="B2933">
        <v>51660</v>
      </c>
      <c r="C2933" t="s">
        <v>14373</v>
      </c>
      <c r="D2933" t="str">
        <f t="shared" si="123"/>
        <v>Virginia</v>
      </c>
      <c r="E2933" t="str">
        <f t="shared" si="125"/>
        <v>Harrisonburg city</v>
      </c>
      <c r="F2933" t="s">
        <v>16624</v>
      </c>
      <c r="G2933" t="s">
        <v>14826</v>
      </c>
      <c r="H2933" s="25" t="s">
        <v>613</v>
      </c>
      <c r="I2933" s="1">
        <v>48914</v>
      </c>
      <c r="J2933" s="1">
        <v>48907</v>
      </c>
      <c r="K2933" s="1">
        <v>49046</v>
      </c>
      <c r="L2933" s="1">
        <v>49745</v>
      </c>
      <c r="M2933" s="1">
        <v>51095</v>
      </c>
      <c r="N2933" s="1">
        <v>51253</v>
      </c>
      <c r="O2933" s="1">
        <v>52147</v>
      </c>
      <c r="P2933" s="1">
        <v>52322</v>
      </c>
      <c r="Q2933" s="1">
        <v>53078</v>
      </c>
      <c r="T2933"/>
    </row>
    <row r="2934" spans="1:20" x14ac:dyDescent="0.15">
      <c r="A2934" t="s">
        <v>14374</v>
      </c>
      <c r="B2934">
        <v>51670</v>
      </c>
      <c r="C2934" t="s">
        <v>14375</v>
      </c>
      <c r="D2934" t="str">
        <f t="shared" si="123"/>
        <v>Virginia</v>
      </c>
      <c r="E2934" t="str">
        <f t="shared" si="125"/>
        <v>Hopewell city</v>
      </c>
      <c r="F2934" t="s">
        <v>16625</v>
      </c>
      <c r="G2934" t="s">
        <v>14826</v>
      </c>
      <c r="H2934" s="4" t="s">
        <v>205</v>
      </c>
      <c r="I2934" s="1">
        <v>22591</v>
      </c>
      <c r="J2934" s="1">
        <v>22602</v>
      </c>
      <c r="K2934" s="1">
        <v>22646</v>
      </c>
      <c r="L2934" s="1">
        <v>22480</v>
      </c>
      <c r="M2934" s="1">
        <v>22294</v>
      </c>
      <c r="N2934" s="1">
        <v>22150</v>
      </c>
      <c r="O2934" s="1">
        <v>22130</v>
      </c>
      <c r="P2934" s="1">
        <v>22350</v>
      </c>
      <c r="Q2934" s="1">
        <v>22735</v>
      </c>
      <c r="T2934"/>
    </row>
    <row r="2935" spans="1:20" x14ac:dyDescent="0.15">
      <c r="A2935" t="s">
        <v>14376</v>
      </c>
      <c r="B2935">
        <v>51678</v>
      </c>
      <c r="C2935" t="s">
        <v>14377</v>
      </c>
      <c r="D2935" t="str">
        <f t="shared" si="123"/>
        <v>Virginia</v>
      </c>
      <c r="E2935" t="str">
        <f t="shared" si="125"/>
        <v>Lexington city</v>
      </c>
      <c r="F2935" t="s">
        <v>16626</v>
      </c>
      <c r="G2935" t="s">
        <v>14826</v>
      </c>
      <c r="H2935" s="4" t="s">
        <v>118</v>
      </c>
      <c r="I2935" s="1">
        <v>7042</v>
      </c>
      <c r="J2935" s="1">
        <v>7038</v>
      </c>
      <c r="K2935" s="1">
        <v>7060</v>
      </c>
      <c r="L2935" s="1">
        <v>6894</v>
      </c>
      <c r="M2935" s="1">
        <v>6933</v>
      </c>
      <c r="N2935" s="1">
        <v>7067</v>
      </c>
      <c r="O2935" s="1">
        <v>7062</v>
      </c>
      <c r="P2935" s="1">
        <v>7074</v>
      </c>
      <c r="Q2935" s="1">
        <v>7045</v>
      </c>
      <c r="T2935"/>
    </row>
    <row r="2936" spans="1:20" x14ac:dyDescent="0.15">
      <c r="A2936" t="s">
        <v>14378</v>
      </c>
      <c r="B2936">
        <v>51680</v>
      </c>
      <c r="C2936" t="s">
        <v>14379</v>
      </c>
      <c r="D2936" t="str">
        <f t="shared" si="123"/>
        <v>Virginia</v>
      </c>
      <c r="E2936" t="str">
        <f t="shared" si="125"/>
        <v>Lynchburg city</v>
      </c>
      <c r="F2936" t="s">
        <v>16627</v>
      </c>
      <c r="G2936" t="s">
        <v>14826</v>
      </c>
      <c r="H2936" s="32" t="s">
        <v>118</v>
      </c>
      <c r="I2936" s="1">
        <v>75568</v>
      </c>
      <c r="J2936" s="1">
        <v>75608</v>
      </c>
      <c r="K2936" s="1">
        <v>75704</v>
      </c>
      <c r="L2936" s="1">
        <v>76612</v>
      </c>
      <c r="M2936" s="1">
        <v>77447</v>
      </c>
      <c r="N2936" s="1">
        <v>78204</v>
      </c>
      <c r="O2936" s="1">
        <v>78407</v>
      </c>
      <c r="P2936" s="1">
        <v>79505</v>
      </c>
      <c r="Q2936" s="1">
        <v>80212</v>
      </c>
      <c r="T2936"/>
    </row>
    <row r="2937" spans="1:20" x14ac:dyDescent="0.15">
      <c r="A2937" t="s">
        <v>14380</v>
      </c>
      <c r="B2937">
        <v>51683</v>
      </c>
      <c r="C2937" t="s">
        <v>14381</v>
      </c>
      <c r="D2937" t="str">
        <f t="shared" si="123"/>
        <v>Virginia</v>
      </c>
      <c r="E2937" t="str">
        <f t="shared" si="125"/>
        <v>Manassas city</v>
      </c>
      <c r="F2937" t="s">
        <v>16628</v>
      </c>
      <c r="G2937" t="s">
        <v>14826</v>
      </c>
      <c r="H2937" s="44" t="s">
        <v>205</v>
      </c>
      <c r="I2937" s="1">
        <v>37821</v>
      </c>
      <c r="J2937" s="1">
        <v>37839</v>
      </c>
      <c r="K2937" s="1">
        <v>38266</v>
      </c>
      <c r="L2937" s="1">
        <v>39131</v>
      </c>
      <c r="M2937" s="1">
        <v>40324</v>
      </c>
      <c r="N2937" s="1">
        <v>41072</v>
      </c>
      <c r="O2937" s="1">
        <v>41264</v>
      </c>
      <c r="P2937" s="1">
        <v>41603</v>
      </c>
      <c r="Q2937" s="1">
        <v>41483</v>
      </c>
      <c r="T2937"/>
    </row>
    <row r="2938" spans="1:20" x14ac:dyDescent="0.15">
      <c r="A2938" t="s">
        <v>14382</v>
      </c>
      <c r="B2938">
        <v>51685</v>
      </c>
      <c r="C2938" t="s">
        <v>14383</v>
      </c>
      <c r="D2938" t="str">
        <f t="shared" si="123"/>
        <v>Virginia</v>
      </c>
      <c r="E2938" t="str">
        <f t="shared" si="125"/>
        <v>Manassas Park city</v>
      </c>
      <c r="F2938" t="s">
        <v>16629</v>
      </c>
      <c r="G2938" t="s">
        <v>14826</v>
      </c>
      <c r="H2938" s="44" t="s">
        <v>205</v>
      </c>
      <c r="I2938" s="1">
        <v>14273</v>
      </c>
      <c r="J2938" s="1">
        <v>14241</v>
      </c>
      <c r="K2938" s="1">
        <v>14439</v>
      </c>
      <c r="L2938" s="1">
        <v>15172</v>
      </c>
      <c r="M2938" s="1">
        <v>15477</v>
      </c>
      <c r="N2938" s="1">
        <v>15939</v>
      </c>
      <c r="O2938" s="1">
        <v>15902</v>
      </c>
      <c r="P2938" s="1">
        <v>15902</v>
      </c>
      <c r="Q2938" s="1">
        <v>15915</v>
      </c>
      <c r="T2938"/>
    </row>
    <row r="2939" spans="1:20" x14ac:dyDescent="0.15">
      <c r="A2939" t="s">
        <v>14384</v>
      </c>
      <c r="B2939">
        <v>51690</v>
      </c>
      <c r="C2939" t="s">
        <v>14385</v>
      </c>
      <c r="D2939" t="str">
        <f t="shared" si="123"/>
        <v>Virginia</v>
      </c>
      <c r="E2939" t="str">
        <f t="shared" si="125"/>
        <v>Martinsville city</v>
      </c>
      <c r="F2939" t="s">
        <v>16630</v>
      </c>
      <c r="G2939" t="s">
        <v>14826</v>
      </c>
      <c r="H2939" s="4" t="s">
        <v>117</v>
      </c>
      <c r="I2939" s="1">
        <v>13821</v>
      </c>
      <c r="J2939" s="1">
        <v>13811</v>
      </c>
      <c r="K2939" s="1">
        <v>13719</v>
      </c>
      <c r="L2939" s="1">
        <v>13702</v>
      </c>
      <c r="M2939" s="1">
        <v>13632</v>
      </c>
      <c r="N2939" s="1">
        <v>13588</v>
      </c>
      <c r="O2939" s="1">
        <v>13511</v>
      </c>
      <c r="P2939" s="1">
        <v>13577</v>
      </c>
      <c r="Q2939" s="1">
        <v>13445</v>
      </c>
      <c r="T2939"/>
    </row>
    <row r="2940" spans="1:20" x14ac:dyDescent="0.15">
      <c r="A2940" t="s">
        <v>14386</v>
      </c>
      <c r="B2940">
        <v>51700</v>
      </c>
      <c r="C2940" t="s">
        <v>14387</v>
      </c>
      <c r="D2940" t="str">
        <f t="shared" si="123"/>
        <v>Virginia</v>
      </c>
      <c r="E2940" t="str">
        <f t="shared" si="125"/>
        <v>Newport News city</v>
      </c>
      <c r="F2940" t="s">
        <v>16631</v>
      </c>
      <c r="G2940" t="s">
        <v>14826</v>
      </c>
      <c r="H2940" s="4" t="s">
        <v>205</v>
      </c>
      <c r="I2940" s="1">
        <v>180719</v>
      </c>
      <c r="J2940" s="1">
        <v>181039</v>
      </c>
      <c r="K2940" s="1">
        <v>181011</v>
      </c>
      <c r="L2940" s="1">
        <v>180251</v>
      </c>
      <c r="M2940" s="1">
        <v>180247</v>
      </c>
      <c r="N2940" s="1">
        <v>181551</v>
      </c>
      <c r="O2940" s="1">
        <v>182420</v>
      </c>
      <c r="P2940" s="1">
        <v>181985</v>
      </c>
      <c r="Q2940" s="1">
        <v>181825</v>
      </c>
      <c r="S2940" s="14"/>
      <c r="T2940" s="15"/>
    </row>
    <row r="2941" spans="1:20" x14ac:dyDescent="0.15">
      <c r="A2941" t="s">
        <v>14388</v>
      </c>
      <c r="B2941">
        <v>51710</v>
      </c>
      <c r="C2941" t="s">
        <v>14389</v>
      </c>
      <c r="D2941" t="str">
        <f t="shared" si="123"/>
        <v>Virginia</v>
      </c>
      <c r="E2941" t="str">
        <f t="shared" si="125"/>
        <v>Norfolk city</v>
      </c>
      <c r="F2941" t="s">
        <v>16632</v>
      </c>
      <c r="G2941" t="s">
        <v>14826</v>
      </c>
      <c r="H2941" s="4" t="s">
        <v>148</v>
      </c>
      <c r="I2941" s="1">
        <v>242803</v>
      </c>
      <c r="J2941" s="1">
        <v>242823</v>
      </c>
      <c r="K2941" s="1">
        <v>242878</v>
      </c>
      <c r="L2941" s="1">
        <v>243582</v>
      </c>
      <c r="M2941" s="1">
        <v>245962</v>
      </c>
      <c r="N2941" s="1">
        <v>245168</v>
      </c>
      <c r="O2941" s="1">
        <v>246245</v>
      </c>
      <c r="P2941" s="1">
        <v>246130</v>
      </c>
      <c r="Q2941" s="1">
        <v>245115</v>
      </c>
      <c r="S2941" s="14"/>
      <c r="T2941" s="15"/>
    </row>
    <row r="2942" spans="1:20" x14ac:dyDescent="0.15">
      <c r="A2942" t="s">
        <v>14390</v>
      </c>
      <c r="B2942">
        <v>51720</v>
      </c>
      <c r="C2942" t="s">
        <v>14391</v>
      </c>
      <c r="D2942" t="str">
        <f t="shared" si="123"/>
        <v>Virginia</v>
      </c>
      <c r="E2942" t="str">
        <f t="shared" si="125"/>
        <v>Norton city</v>
      </c>
      <c r="F2942" t="s">
        <v>16633</v>
      </c>
      <c r="G2942" t="s">
        <v>14826</v>
      </c>
      <c r="H2942" s="4" t="s">
        <v>117</v>
      </c>
      <c r="I2942" s="1">
        <v>3958</v>
      </c>
      <c r="J2942" s="1">
        <v>3951</v>
      </c>
      <c r="K2942" s="1">
        <v>3968</v>
      </c>
      <c r="L2942" s="1">
        <v>4013</v>
      </c>
      <c r="M2942" s="1">
        <v>4048</v>
      </c>
      <c r="N2942" s="1">
        <v>4013</v>
      </c>
      <c r="O2942" s="1">
        <v>4038</v>
      </c>
      <c r="P2942" s="1">
        <v>3926</v>
      </c>
      <c r="Q2942" s="1">
        <v>3864</v>
      </c>
      <c r="T2942"/>
    </row>
    <row r="2943" spans="1:20" x14ac:dyDescent="0.15">
      <c r="A2943" t="s">
        <v>14392</v>
      </c>
      <c r="B2943">
        <v>51730</v>
      </c>
      <c r="C2943" t="s">
        <v>14393</v>
      </c>
      <c r="D2943" t="str">
        <f t="shared" si="123"/>
        <v>Virginia</v>
      </c>
      <c r="E2943" t="str">
        <f t="shared" si="125"/>
        <v>Petersburg city</v>
      </c>
      <c r="F2943" t="s">
        <v>16634</v>
      </c>
      <c r="G2943" t="s">
        <v>14826</v>
      </c>
      <c r="H2943" s="44" t="s">
        <v>205</v>
      </c>
      <c r="I2943" s="1">
        <v>32420</v>
      </c>
      <c r="J2943" s="1">
        <v>32436</v>
      </c>
      <c r="K2943" s="1">
        <v>32522</v>
      </c>
      <c r="L2943" s="1">
        <v>31949</v>
      </c>
      <c r="M2943" s="1">
        <v>31850</v>
      </c>
      <c r="N2943" s="1">
        <v>32113</v>
      </c>
      <c r="O2943" s="1">
        <v>32097</v>
      </c>
      <c r="P2943" s="1">
        <v>32044</v>
      </c>
      <c r="Q2943" s="1">
        <v>31882</v>
      </c>
      <c r="T2943"/>
    </row>
    <row r="2944" spans="1:20" x14ac:dyDescent="0.15">
      <c r="A2944" t="s">
        <v>14394</v>
      </c>
      <c r="B2944">
        <v>51735</v>
      </c>
      <c r="C2944" t="s">
        <v>14395</v>
      </c>
      <c r="D2944" t="str">
        <f t="shared" si="123"/>
        <v>Virginia</v>
      </c>
      <c r="E2944" t="str">
        <f t="shared" si="125"/>
        <v>Poquoson city</v>
      </c>
      <c r="F2944" t="s">
        <v>16635</v>
      </c>
      <c r="G2944" t="s">
        <v>14826</v>
      </c>
      <c r="H2944" s="4" t="s">
        <v>205</v>
      </c>
      <c r="I2944" s="1">
        <v>12150</v>
      </c>
      <c r="J2944" s="1">
        <v>12157</v>
      </c>
      <c r="K2944" s="1">
        <v>12147</v>
      </c>
      <c r="L2944" s="1">
        <v>12041</v>
      </c>
      <c r="M2944" s="1">
        <v>12122</v>
      </c>
      <c r="N2944" s="1">
        <v>12114</v>
      </c>
      <c r="O2944" s="1">
        <v>12027</v>
      </c>
      <c r="P2944" s="1">
        <v>12058</v>
      </c>
      <c r="Q2944" s="1">
        <v>12017</v>
      </c>
      <c r="T2944"/>
    </row>
    <row r="2945" spans="1:20" x14ac:dyDescent="0.15">
      <c r="A2945" t="s">
        <v>14396</v>
      </c>
      <c r="B2945">
        <v>51740</v>
      </c>
      <c r="C2945" t="s">
        <v>14397</v>
      </c>
      <c r="D2945" t="str">
        <f t="shared" si="123"/>
        <v>Virginia</v>
      </c>
      <c r="E2945" t="str">
        <f t="shared" si="125"/>
        <v>Portsmouth city</v>
      </c>
      <c r="F2945" t="s">
        <v>16636</v>
      </c>
      <c r="G2945" t="s">
        <v>14826</v>
      </c>
      <c r="H2945" s="4" t="s">
        <v>148</v>
      </c>
      <c r="I2945" s="1">
        <v>95535</v>
      </c>
      <c r="J2945" s="1">
        <v>95527</v>
      </c>
      <c r="K2945" s="1">
        <v>95472</v>
      </c>
      <c r="L2945" s="1">
        <v>95811</v>
      </c>
      <c r="M2945" s="1">
        <v>96567</v>
      </c>
      <c r="N2945" s="1">
        <v>96185</v>
      </c>
      <c r="O2945" s="1">
        <v>95994</v>
      </c>
      <c r="P2945" s="1">
        <v>96356</v>
      </c>
      <c r="Q2945" s="1">
        <v>95252</v>
      </c>
      <c r="T2945"/>
    </row>
    <row r="2946" spans="1:20" x14ac:dyDescent="0.15">
      <c r="A2946" t="s">
        <v>14398</v>
      </c>
      <c r="B2946">
        <v>51750</v>
      </c>
      <c r="C2946" t="s">
        <v>14399</v>
      </c>
      <c r="D2946" t="str">
        <f t="shared" si="123"/>
        <v>Virginia</v>
      </c>
      <c r="E2946" t="str">
        <f t="shared" si="125"/>
        <v>Radford city</v>
      </c>
      <c r="F2946" t="s">
        <v>16637</v>
      </c>
      <c r="G2946" t="s">
        <v>14826</v>
      </c>
      <c r="H2946" s="4" t="s">
        <v>117</v>
      </c>
      <c r="I2946" s="1">
        <v>16408</v>
      </c>
      <c r="J2946" s="1">
        <v>16408</v>
      </c>
      <c r="K2946" s="1">
        <v>16450</v>
      </c>
      <c r="L2946" s="1">
        <v>16775</v>
      </c>
      <c r="M2946" s="1">
        <v>16650</v>
      </c>
      <c r="N2946" s="1">
        <v>17072</v>
      </c>
      <c r="O2946" s="1">
        <v>17374</v>
      </c>
      <c r="P2946" s="1">
        <v>17350</v>
      </c>
      <c r="Q2946" s="1">
        <v>17483</v>
      </c>
      <c r="T2946"/>
    </row>
    <row r="2947" spans="1:20" x14ac:dyDescent="0.15">
      <c r="A2947" t="s">
        <v>14400</v>
      </c>
      <c r="B2947">
        <v>51760</v>
      </c>
      <c r="C2947" t="s">
        <v>14401</v>
      </c>
      <c r="D2947" t="str">
        <f t="shared" si="123"/>
        <v>Virginia</v>
      </c>
      <c r="E2947" t="str">
        <f t="shared" si="125"/>
        <v>Richmond city</v>
      </c>
      <c r="F2947" t="s">
        <v>16638</v>
      </c>
      <c r="G2947" t="s">
        <v>14826</v>
      </c>
      <c r="H2947" s="4" t="s">
        <v>205</v>
      </c>
      <c r="I2947" s="1">
        <v>204214</v>
      </c>
      <c r="J2947" s="1">
        <v>204142</v>
      </c>
      <c r="K2947" s="1">
        <v>204115</v>
      </c>
      <c r="L2947" s="1">
        <v>206567</v>
      </c>
      <c r="M2947" s="1">
        <v>210826</v>
      </c>
      <c r="N2947" s="1">
        <v>213701</v>
      </c>
      <c r="O2947" s="1">
        <v>216541</v>
      </c>
      <c r="P2947" s="1">
        <v>219628</v>
      </c>
      <c r="Q2947" s="1">
        <v>223170</v>
      </c>
      <c r="T2947"/>
    </row>
    <row r="2948" spans="1:20" x14ac:dyDescent="0.15">
      <c r="A2948" t="s">
        <v>14402</v>
      </c>
      <c r="B2948">
        <v>51770</v>
      </c>
      <c r="C2948" t="s">
        <v>14403</v>
      </c>
      <c r="D2948" t="str">
        <f t="shared" ref="D2948:D3011" si="126">MID(C2948,FIND(",",C2948)+2,9999)</f>
        <v>Virginia</v>
      </c>
      <c r="E2948" t="str">
        <f t="shared" si="125"/>
        <v>Roanoke city</v>
      </c>
      <c r="F2948" t="s">
        <v>16639</v>
      </c>
      <c r="G2948" t="s">
        <v>14826</v>
      </c>
      <c r="H2948" s="4" t="s">
        <v>117</v>
      </c>
      <c r="I2948" s="1">
        <v>97032</v>
      </c>
      <c r="J2948" s="1">
        <v>96919</v>
      </c>
      <c r="K2948" s="1">
        <v>96777</v>
      </c>
      <c r="L2948" s="1">
        <v>96866</v>
      </c>
      <c r="M2948" s="1">
        <v>98143</v>
      </c>
      <c r="N2948" s="1">
        <v>99084</v>
      </c>
      <c r="O2948" s="1">
        <v>99791</v>
      </c>
      <c r="P2948" s="1">
        <v>99969</v>
      </c>
      <c r="Q2948" s="1">
        <v>99660</v>
      </c>
      <c r="T2948"/>
    </row>
    <row r="2949" spans="1:20" x14ac:dyDescent="0.15">
      <c r="A2949" t="s">
        <v>14404</v>
      </c>
      <c r="B2949">
        <v>51775</v>
      </c>
      <c r="C2949" t="s">
        <v>14405</v>
      </c>
      <c r="D2949" t="str">
        <f t="shared" si="126"/>
        <v>Virginia</v>
      </c>
      <c r="E2949" t="str">
        <f t="shared" si="125"/>
        <v>Salem city</v>
      </c>
      <c r="F2949" t="s">
        <v>16640</v>
      </c>
      <c r="G2949" t="s">
        <v>14826</v>
      </c>
      <c r="H2949" s="4" t="s">
        <v>117</v>
      </c>
      <c r="I2949" s="1">
        <v>24802</v>
      </c>
      <c r="J2949" s="1">
        <v>24848</v>
      </c>
      <c r="K2949" s="1">
        <v>24917</v>
      </c>
      <c r="L2949" s="1">
        <v>24831</v>
      </c>
      <c r="M2949" s="1">
        <v>25007</v>
      </c>
      <c r="N2949" s="1">
        <v>25171</v>
      </c>
      <c r="O2949" s="1">
        <v>25318</v>
      </c>
      <c r="P2949" s="1">
        <v>25404</v>
      </c>
      <c r="Q2949" s="1">
        <v>25549</v>
      </c>
      <c r="T2949"/>
    </row>
    <row r="2950" spans="1:20" x14ac:dyDescent="0.15">
      <c r="A2950" t="s">
        <v>14406</v>
      </c>
      <c r="B2950">
        <v>51790</v>
      </c>
      <c r="C2950" t="s">
        <v>14407</v>
      </c>
      <c r="D2950" t="str">
        <f t="shared" si="126"/>
        <v>Virginia</v>
      </c>
      <c r="E2950" t="str">
        <f t="shared" si="125"/>
        <v>Staunton city</v>
      </c>
      <c r="F2950" t="s">
        <v>16641</v>
      </c>
      <c r="G2950" t="s">
        <v>14826</v>
      </c>
      <c r="H2950" s="4" t="s">
        <v>118</v>
      </c>
      <c r="I2950" s="1">
        <v>23746</v>
      </c>
      <c r="J2950" s="1">
        <v>23746</v>
      </c>
      <c r="K2950" s="1">
        <v>23833</v>
      </c>
      <c r="L2950" s="1">
        <v>24034</v>
      </c>
      <c r="M2950" s="1">
        <v>23871</v>
      </c>
      <c r="N2950" s="1">
        <v>24207</v>
      </c>
      <c r="O2950" s="1">
        <v>24390</v>
      </c>
      <c r="P2950" s="1">
        <v>24338</v>
      </c>
      <c r="Q2950" s="1">
        <v>24363</v>
      </c>
      <c r="T2950"/>
    </row>
    <row r="2951" spans="1:20" x14ac:dyDescent="0.15">
      <c r="A2951" t="s">
        <v>14408</v>
      </c>
      <c r="B2951">
        <v>51800</v>
      </c>
      <c r="C2951" t="s">
        <v>14409</v>
      </c>
      <c r="D2951" t="str">
        <f t="shared" si="126"/>
        <v>Virginia</v>
      </c>
      <c r="E2951" t="str">
        <f t="shared" si="125"/>
        <v>Suffolk city</v>
      </c>
      <c r="F2951" t="s">
        <v>16642</v>
      </c>
      <c r="G2951" t="s">
        <v>14826</v>
      </c>
      <c r="H2951" s="4" t="s">
        <v>148</v>
      </c>
      <c r="I2951" s="1">
        <v>84585</v>
      </c>
      <c r="J2951" s="1">
        <v>84570</v>
      </c>
      <c r="K2951" s="1">
        <v>84855</v>
      </c>
      <c r="L2951" s="1">
        <v>84780</v>
      </c>
      <c r="M2951" s="1">
        <v>85231</v>
      </c>
      <c r="N2951" s="1">
        <v>85784</v>
      </c>
      <c r="O2951" s="1">
        <v>86899</v>
      </c>
      <c r="P2951" s="1">
        <v>88116</v>
      </c>
      <c r="Q2951" s="1">
        <v>89273</v>
      </c>
      <c r="T2951"/>
    </row>
    <row r="2952" spans="1:20" x14ac:dyDescent="0.15">
      <c r="A2952" t="s">
        <v>14410</v>
      </c>
      <c r="B2952">
        <v>51810</v>
      </c>
      <c r="C2952" t="s">
        <v>14411</v>
      </c>
      <c r="D2952" t="str">
        <f t="shared" si="126"/>
        <v>Virginia</v>
      </c>
      <c r="E2952" t="s">
        <v>16608</v>
      </c>
      <c r="F2952" t="s">
        <v>16608</v>
      </c>
      <c r="G2952" t="s">
        <v>14826</v>
      </c>
      <c r="H2952" s="4" t="s">
        <v>148</v>
      </c>
      <c r="I2952" s="1">
        <v>437994</v>
      </c>
      <c r="J2952" s="1">
        <v>437907</v>
      </c>
      <c r="K2952" s="1">
        <v>438985</v>
      </c>
      <c r="L2952" s="1">
        <v>442886</v>
      </c>
      <c r="M2952" s="1">
        <v>445487</v>
      </c>
      <c r="N2952" s="1">
        <v>448604</v>
      </c>
      <c r="O2952" s="1">
        <v>450116</v>
      </c>
      <c r="P2952" s="1">
        <v>451854</v>
      </c>
      <c r="Q2952" s="1">
        <v>452602</v>
      </c>
      <c r="T2952"/>
    </row>
    <row r="2953" spans="1:20" x14ac:dyDescent="0.15">
      <c r="A2953" t="s">
        <v>14412</v>
      </c>
      <c r="B2953">
        <v>51820</v>
      </c>
      <c r="C2953" t="s">
        <v>14413</v>
      </c>
      <c r="D2953" t="str">
        <f t="shared" si="126"/>
        <v>Virginia</v>
      </c>
      <c r="E2953" t="str">
        <f t="shared" si="125"/>
        <v>Waynesboro city</v>
      </c>
      <c r="F2953" t="s">
        <v>16643</v>
      </c>
      <c r="G2953" t="s">
        <v>14826</v>
      </c>
      <c r="H2953" s="4" t="s">
        <v>118</v>
      </c>
      <c r="I2953" s="1">
        <v>21006</v>
      </c>
      <c r="J2953" s="1">
        <v>21024</v>
      </c>
      <c r="K2953" s="1">
        <v>21043</v>
      </c>
      <c r="L2953" s="1">
        <v>21018</v>
      </c>
      <c r="M2953" s="1">
        <v>20990</v>
      </c>
      <c r="N2953" s="1">
        <v>21112</v>
      </c>
      <c r="O2953" s="1">
        <v>21254</v>
      </c>
      <c r="P2953" s="1">
        <v>21588</v>
      </c>
      <c r="Q2953" s="1">
        <v>21887</v>
      </c>
      <c r="T2953"/>
    </row>
    <row r="2954" spans="1:20" x14ac:dyDescent="0.15">
      <c r="A2954" t="s">
        <v>14414</v>
      </c>
      <c r="B2954">
        <v>51830</v>
      </c>
      <c r="C2954" t="s">
        <v>14415</v>
      </c>
      <c r="D2954" t="str">
        <f t="shared" si="126"/>
        <v>Virginia</v>
      </c>
      <c r="E2954" t="str">
        <f t="shared" si="125"/>
        <v>Williamsburg city</v>
      </c>
      <c r="F2954" t="s">
        <v>16644</v>
      </c>
      <c r="G2954" t="s">
        <v>14826</v>
      </c>
      <c r="H2954" s="4" t="s">
        <v>205</v>
      </c>
      <c r="I2954" s="1">
        <v>14068</v>
      </c>
      <c r="J2954" s="1">
        <v>13681</v>
      </c>
      <c r="K2954" s="1">
        <v>13705</v>
      </c>
      <c r="L2954" s="1">
        <v>14326</v>
      </c>
      <c r="M2954" s="1">
        <v>14754</v>
      </c>
      <c r="N2954" s="1">
        <v>14911</v>
      </c>
      <c r="O2954" s="1">
        <v>14915</v>
      </c>
      <c r="P2954" s="1">
        <v>15144</v>
      </c>
      <c r="Q2954" s="1">
        <v>15214</v>
      </c>
      <c r="T2954"/>
    </row>
    <row r="2955" spans="1:20" x14ac:dyDescent="0.15">
      <c r="A2955" t="s">
        <v>14416</v>
      </c>
      <c r="B2955">
        <v>51840</v>
      </c>
      <c r="C2955" t="s">
        <v>14417</v>
      </c>
      <c r="D2955" t="str">
        <f t="shared" si="126"/>
        <v>Virginia</v>
      </c>
      <c r="E2955" t="str">
        <f t="shared" si="125"/>
        <v>Winchester city</v>
      </c>
      <c r="F2955" t="s">
        <v>16645</v>
      </c>
      <c r="G2955" t="s">
        <v>14826</v>
      </c>
      <c r="H2955" s="25" t="s">
        <v>613</v>
      </c>
      <c r="I2955" s="1">
        <v>26203</v>
      </c>
      <c r="J2955" s="1">
        <v>26201</v>
      </c>
      <c r="K2955" s="1">
        <v>26164</v>
      </c>
      <c r="L2955" s="1">
        <v>26699</v>
      </c>
      <c r="M2955" s="1">
        <v>27084</v>
      </c>
      <c r="N2955" s="1">
        <v>27380</v>
      </c>
      <c r="O2955" s="1">
        <v>27408</v>
      </c>
      <c r="P2955" s="1">
        <v>27358</v>
      </c>
      <c r="Q2955" s="1">
        <v>27516</v>
      </c>
      <c r="T2955"/>
    </row>
    <row r="2956" spans="1:20" x14ac:dyDescent="0.15">
      <c r="A2956" t="s">
        <v>14418</v>
      </c>
      <c r="B2956">
        <v>53001</v>
      </c>
      <c r="C2956" t="s">
        <v>14419</v>
      </c>
      <c r="D2956" t="str">
        <f t="shared" si="126"/>
        <v>Washington</v>
      </c>
      <c r="E2956" t="str">
        <f t="shared" ref="E2956:E3011" si="127">MID(MID(C2956,1,FIND(D2956,C2956)-3),1,FIND(" County",MID(C2956,1,FIND(D2956,C2956)-3)))</f>
        <v xml:space="preserve">Adams </v>
      </c>
      <c r="F2956" t="s">
        <v>15023</v>
      </c>
      <c r="G2956" t="s">
        <v>1478</v>
      </c>
      <c r="H2956" s="4" t="s">
        <v>8243</v>
      </c>
      <c r="I2956" s="1">
        <v>18728</v>
      </c>
      <c r="J2956" s="1">
        <v>18728</v>
      </c>
      <c r="K2956" s="1">
        <v>18809</v>
      </c>
      <c r="L2956" s="1">
        <v>18875</v>
      </c>
      <c r="M2956" s="1">
        <v>18925</v>
      </c>
      <c r="N2956" s="1">
        <v>19061</v>
      </c>
      <c r="O2956" s="1">
        <v>19127</v>
      </c>
      <c r="P2956" s="1">
        <v>19150</v>
      </c>
      <c r="Q2956" s="1">
        <v>19238</v>
      </c>
      <c r="T2956"/>
    </row>
    <row r="2957" spans="1:20" x14ac:dyDescent="0.15">
      <c r="A2957" t="s">
        <v>14420</v>
      </c>
      <c r="B2957">
        <v>53003</v>
      </c>
      <c r="C2957" t="s">
        <v>14421</v>
      </c>
      <c r="D2957" t="str">
        <f t="shared" si="126"/>
        <v>Washington</v>
      </c>
      <c r="E2957" t="str">
        <f t="shared" si="127"/>
        <v xml:space="preserve">Asotin </v>
      </c>
      <c r="F2957" t="s">
        <v>16479</v>
      </c>
      <c r="G2957" t="s">
        <v>1478</v>
      </c>
      <c r="H2957" s="4" t="s">
        <v>8243</v>
      </c>
      <c r="I2957" s="1">
        <v>21623</v>
      </c>
      <c r="J2957" s="1">
        <v>21623</v>
      </c>
      <c r="K2957" s="1">
        <v>21710</v>
      </c>
      <c r="L2957" s="1">
        <v>21917</v>
      </c>
      <c r="M2957" s="1">
        <v>21881</v>
      </c>
      <c r="N2957" s="1">
        <v>22113</v>
      </c>
      <c r="O2957" s="1">
        <v>22177</v>
      </c>
      <c r="P2957" s="1">
        <v>22089</v>
      </c>
      <c r="Q2957" s="1">
        <v>22306</v>
      </c>
      <c r="T2957"/>
    </row>
    <row r="2958" spans="1:20" x14ac:dyDescent="0.15">
      <c r="A2958" t="s">
        <v>14422</v>
      </c>
      <c r="B2958">
        <v>53005</v>
      </c>
      <c r="C2958" t="s">
        <v>14423</v>
      </c>
      <c r="D2958" t="str">
        <f t="shared" si="126"/>
        <v>Washington</v>
      </c>
      <c r="E2958" t="str">
        <f t="shared" si="127"/>
        <v xml:space="preserve">Benton </v>
      </c>
      <c r="F2958" t="s">
        <v>14913</v>
      </c>
      <c r="G2958" t="s">
        <v>1478</v>
      </c>
      <c r="H2958" s="4" t="s">
        <v>8243</v>
      </c>
      <c r="I2958" s="1">
        <v>175177</v>
      </c>
      <c r="J2958" s="1">
        <v>175171</v>
      </c>
      <c r="K2958" s="1">
        <v>176513</v>
      </c>
      <c r="L2958" s="1">
        <v>180516</v>
      </c>
      <c r="M2958" s="1">
        <v>182486</v>
      </c>
      <c r="N2958" s="1">
        <v>184523</v>
      </c>
      <c r="O2958" s="1">
        <v>186562</v>
      </c>
      <c r="P2958" s="1">
        <v>190337</v>
      </c>
      <c r="Q2958" s="1">
        <v>193686</v>
      </c>
      <c r="T2958"/>
    </row>
    <row r="2959" spans="1:20" x14ac:dyDescent="0.15">
      <c r="A2959" t="s">
        <v>14424</v>
      </c>
      <c r="B2959">
        <v>53007</v>
      </c>
      <c r="C2959" t="s">
        <v>14425</v>
      </c>
      <c r="D2959" t="str">
        <f t="shared" si="126"/>
        <v>Washington</v>
      </c>
      <c r="E2959" t="str">
        <f t="shared" si="127"/>
        <v xml:space="preserve">Chelan </v>
      </c>
      <c r="F2959" t="s">
        <v>16480</v>
      </c>
      <c r="G2959" t="s">
        <v>1478</v>
      </c>
      <c r="H2959" s="4" t="s">
        <v>8243</v>
      </c>
      <c r="I2959" s="1">
        <v>72453</v>
      </c>
      <c r="J2959" s="1">
        <v>72464</v>
      </c>
      <c r="K2959" s="1">
        <v>72750</v>
      </c>
      <c r="L2959" s="1">
        <v>73307</v>
      </c>
      <c r="M2959" s="1">
        <v>73654</v>
      </c>
      <c r="N2959" s="1">
        <v>73955</v>
      </c>
      <c r="O2959" s="1">
        <v>74418</v>
      </c>
      <c r="P2959" s="1">
        <v>75442</v>
      </c>
      <c r="Q2959" s="1">
        <v>76338</v>
      </c>
      <c r="T2959"/>
    </row>
    <row r="2960" spans="1:20" x14ac:dyDescent="0.15">
      <c r="A2960" t="s">
        <v>14426</v>
      </c>
      <c r="B2960">
        <v>53009</v>
      </c>
      <c r="C2960" t="s">
        <v>14427</v>
      </c>
      <c r="D2960" t="str">
        <f t="shared" si="126"/>
        <v>Washington</v>
      </c>
      <c r="E2960" t="str">
        <f t="shared" si="127"/>
        <v xml:space="preserve">Clallam </v>
      </c>
      <c r="F2960" t="s">
        <v>16481</v>
      </c>
      <c r="G2960" t="s">
        <v>1478</v>
      </c>
      <c r="H2960" s="4" t="s">
        <v>139</v>
      </c>
      <c r="I2960" s="1">
        <v>71404</v>
      </c>
      <c r="J2960" s="1">
        <v>71404</v>
      </c>
      <c r="K2960" s="1">
        <v>71529</v>
      </c>
      <c r="L2960" s="1">
        <v>71775</v>
      </c>
      <c r="M2960" s="1">
        <v>71824</v>
      </c>
      <c r="N2960" s="1">
        <v>72206</v>
      </c>
      <c r="O2960" s="1">
        <v>72722</v>
      </c>
      <c r="P2960" s="1">
        <v>73522</v>
      </c>
      <c r="Q2960" s="1">
        <v>74570</v>
      </c>
      <c r="T2960"/>
    </row>
    <row r="2961" spans="1:20" x14ac:dyDescent="0.15">
      <c r="A2961" t="s">
        <v>14428</v>
      </c>
      <c r="B2961">
        <v>53011</v>
      </c>
      <c r="C2961" t="s">
        <v>14429</v>
      </c>
      <c r="D2961" t="str">
        <f t="shared" si="126"/>
        <v>Washington</v>
      </c>
      <c r="E2961" t="str">
        <f t="shared" si="127"/>
        <v xml:space="preserve">Clark </v>
      </c>
      <c r="F2961" t="s">
        <v>14918</v>
      </c>
      <c r="G2961" t="s">
        <v>1478</v>
      </c>
      <c r="H2961" s="4" t="s">
        <v>139</v>
      </c>
      <c r="I2961" s="1">
        <v>425363</v>
      </c>
      <c r="J2961" s="1">
        <v>425360</v>
      </c>
      <c r="K2961" s="1">
        <v>426815</v>
      </c>
      <c r="L2961" s="1">
        <v>432507</v>
      </c>
      <c r="M2961" s="1">
        <v>437041</v>
      </c>
      <c r="N2961" s="1">
        <v>442365</v>
      </c>
      <c r="O2961" s="1">
        <v>449647</v>
      </c>
      <c r="P2961" s="1">
        <v>458394</v>
      </c>
      <c r="Q2961" s="1">
        <v>467018</v>
      </c>
      <c r="T2961"/>
    </row>
    <row r="2962" spans="1:20" x14ac:dyDescent="0.15">
      <c r="A2962" t="s">
        <v>14430</v>
      </c>
      <c r="B2962">
        <v>53013</v>
      </c>
      <c r="C2962" t="s">
        <v>14431</v>
      </c>
      <c r="D2962" t="str">
        <f t="shared" si="126"/>
        <v>Washington</v>
      </c>
      <c r="E2962" t="str">
        <f t="shared" si="127"/>
        <v xml:space="preserve">Columbia </v>
      </c>
      <c r="F2962" t="s">
        <v>14920</v>
      </c>
      <c r="G2962" t="s">
        <v>1478</v>
      </c>
      <c r="H2962" s="4" t="s">
        <v>8243</v>
      </c>
      <c r="I2962" s="1">
        <v>4078</v>
      </c>
      <c r="J2962" s="1">
        <v>4078</v>
      </c>
      <c r="K2962" s="1">
        <v>4105</v>
      </c>
      <c r="L2962" s="1">
        <v>4015</v>
      </c>
      <c r="M2962" s="1">
        <v>3994</v>
      </c>
      <c r="N2962" s="1">
        <v>4015</v>
      </c>
      <c r="O2962" s="1">
        <v>3968</v>
      </c>
      <c r="P2962" s="1">
        <v>3938</v>
      </c>
      <c r="Q2962" s="1">
        <v>3938</v>
      </c>
      <c r="T2962"/>
    </row>
    <row r="2963" spans="1:20" x14ac:dyDescent="0.15">
      <c r="A2963" t="s">
        <v>14432</v>
      </c>
      <c r="B2963">
        <v>53015</v>
      </c>
      <c r="C2963" t="s">
        <v>14433</v>
      </c>
      <c r="D2963" t="str">
        <f t="shared" si="126"/>
        <v>Washington</v>
      </c>
      <c r="E2963" t="str">
        <f t="shared" si="127"/>
        <v xml:space="preserve">Cowlitz </v>
      </c>
      <c r="F2963" t="s">
        <v>16482</v>
      </c>
      <c r="G2963" t="s">
        <v>1478</v>
      </c>
      <c r="H2963" s="4" t="s">
        <v>139</v>
      </c>
      <c r="I2963" s="1">
        <v>102410</v>
      </c>
      <c r="J2963" s="1">
        <v>102408</v>
      </c>
      <c r="K2963" s="1">
        <v>102413</v>
      </c>
      <c r="L2963" s="1">
        <v>102378</v>
      </c>
      <c r="M2963" s="1">
        <v>101840</v>
      </c>
      <c r="N2963" s="1">
        <v>101784</v>
      </c>
      <c r="O2963" s="1">
        <v>102106</v>
      </c>
      <c r="P2963" s="1">
        <v>103378</v>
      </c>
      <c r="Q2963" s="1">
        <v>105160</v>
      </c>
      <c r="T2963"/>
    </row>
    <row r="2964" spans="1:20" x14ac:dyDescent="0.15">
      <c r="A2964" t="s">
        <v>14434</v>
      </c>
      <c r="B2964">
        <v>53017</v>
      </c>
      <c r="C2964" t="s">
        <v>14435</v>
      </c>
      <c r="D2964" t="str">
        <f t="shared" si="126"/>
        <v>Washington</v>
      </c>
      <c r="E2964" t="str">
        <f t="shared" si="127"/>
        <v xml:space="preserve">Douglas </v>
      </c>
      <c r="F2964" t="s">
        <v>15041</v>
      </c>
      <c r="G2964" t="s">
        <v>1478</v>
      </c>
      <c r="H2964" s="4" t="s">
        <v>8243</v>
      </c>
      <c r="I2964" s="1">
        <v>38431</v>
      </c>
      <c r="J2964" s="1">
        <v>38431</v>
      </c>
      <c r="K2964" s="1">
        <v>38551</v>
      </c>
      <c r="L2964" s="1">
        <v>38793</v>
      </c>
      <c r="M2964" s="1">
        <v>39308</v>
      </c>
      <c r="N2964" s="1">
        <v>39463</v>
      </c>
      <c r="O2964" s="1">
        <v>39840</v>
      </c>
      <c r="P2964" s="1">
        <v>40565</v>
      </c>
      <c r="Q2964" s="1">
        <v>41327</v>
      </c>
      <c r="T2964"/>
    </row>
    <row r="2965" spans="1:20" x14ac:dyDescent="0.15">
      <c r="A2965" t="s">
        <v>14436</v>
      </c>
      <c r="B2965">
        <v>53019</v>
      </c>
      <c r="C2965" t="s">
        <v>14437</v>
      </c>
      <c r="D2965" t="str">
        <f t="shared" si="126"/>
        <v>Washington</v>
      </c>
      <c r="E2965" t="str">
        <f t="shared" si="127"/>
        <v xml:space="preserve">Ferry </v>
      </c>
      <c r="F2965" t="s">
        <v>16483</v>
      </c>
      <c r="G2965" t="s">
        <v>1478</v>
      </c>
      <c r="H2965" s="4" t="s">
        <v>8243</v>
      </c>
      <c r="I2965" s="1">
        <v>7551</v>
      </c>
      <c r="J2965" s="1">
        <v>7554</v>
      </c>
      <c r="K2965" s="1">
        <v>7553</v>
      </c>
      <c r="L2965" s="1">
        <v>7684</v>
      </c>
      <c r="M2965" s="1">
        <v>7707</v>
      </c>
      <c r="N2965" s="1">
        <v>7645</v>
      </c>
      <c r="O2965" s="1">
        <v>7643</v>
      </c>
      <c r="P2965" s="1">
        <v>7584</v>
      </c>
      <c r="Q2965" s="1">
        <v>7614</v>
      </c>
      <c r="T2965"/>
    </row>
    <row r="2966" spans="1:20" x14ac:dyDescent="0.15">
      <c r="A2966" t="s">
        <v>14438</v>
      </c>
      <c r="B2966">
        <v>53021</v>
      </c>
      <c r="C2966" t="s">
        <v>14439</v>
      </c>
      <c r="D2966" t="str">
        <f t="shared" si="126"/>
        <v>Washington</v>
      </c>
      <c r="E2966" t="str">
        <f t="shared" si="127"/>
        <v xml:space="preserve">Franklin </v>
      </c>
      <c r="F2966" t="s">
        <v>14858</v>
      </c>
      <c r="G2966" t="s">
        <v>1478</v>
      </c>
      <c r="H2966" s="4" t="s">
        <v>8243</v>
      </c>
      <c r="I2966" s="1">
        <v>78163</v>
      </c>
      <c r="J2966" s="1">
        <v>78163</v>
      </c>
      <c r="K2966" s="1">
        <v>79133</v>
      </c>
      <c r="L2966" s="1">
        <v>83125</v>
      </c>
      <c r="M2966" s="1">
        <v>85772</v>
      </c>
      <c r="N2966" s="1">
        <v>86525</v>
      </c>
      <c r="O2966" s="1">
        <v>87768</v>
      </c>
      <c r="P2966" s="1">
        <v>88825</v>
      </c>
      <c r="Q2966" s="1">
        <v>90160</v>
      </c>
      <c r="T2966"/>
    </row>
    <row r="2967" spans="1:20" x14ac:dyDescent="0.15">
      <c r="A2967" t="s">
        <v>14440</v>
      </c>
      <c r="B2967">
        <v>53023</v>
      </c>
      <c r="C2967" t="s">
        <v>14441</v>
      </c>
      <c r="D2967" t="str">
        <f t="shared" si="126"/>
        <v>Washington</v>
      </c>
      <c r="E2967" t="str">
        <f t="shared" si="127"/>
        <v xml:space="preserve">Garfield </v>
      </c>
      <c r="F2967" t="s">
        <v>15046</v>
      </c>
      <c r="G2967" t="s">
        <v>1478</v>
      </c>
      <c r="H2967" s="4" t="s">
        <v>8243</v>
      </c>
      <c r="I2967" s="1">
        <v>2266</v>
      </c>
      <c r="J2967" s="1">
        <v>2266</v>
      </c>
      <c r="K2967" s="1">
        <v>2265</v>
      </c>
      <c r="L2967" s="1">
        <v>2250</v>
      </c>
      <c r="M2967" s="1">
        <v>2225</v>
      </c>
      <c r="N2967" s="1">
        <v>2248</v>
      </c>
      <c r="O2967" s="1">
        <v>2210</v>
      </c>
      <c r="P2967" s="1">
        <v>2225</v>
      </c>
      <c r="Q2967" s="1">
        <v>2247</v>
      </c>
      <c r="T2967"/>
    </row>
    <row r="2968" spans="1:20" x14ac:dyDescent="0.15">
      <c r="A2968" t="s">
        <v>14442</v>
      </c>
      <c r="B2968">
        <v>53025</v>
      </c>
      <c r="C2968" t="s">
        <v>14443</v>
      </c>
      <c r="D2968" t="str">
        <f t="shared" si="126"/>
        <v>Washington</v>
      </c>
      <c r="E2968" t="str">
        <f t="shared" si="127"/>
        <v xml:space="preserve">Grant </v>
      </c>
      <c r="F2968" t="s">
        <v>14931</v>
      </c>
      <c r="G2968" t="s">
        <v>1478</v>
      </c>
      <c r="H2968" s="4" t="s">
        <v>8243</v>
      </c>
      <c r="I2968" s="1">
        <v>89120</v>
      </c>
      <c r="J2968" s="1">
        <v>89120</v>
      </c>
      <c r="K2968" s="1">
        <v>89628</v>
      </c>
      <c r="L2968" s="1">
        <v>90702</v>
      </c>
      <c r="M2968" s="1">
        <v>91486</v>
      </c>
      <c r="N2968" s="1">
        <v>91772</v>
      </c>
      <c r="O2968" s="1">
        <v>92723</v>
      </c>
      <c r="P2968" s="1">
        <v>93124</v>
      </c>
      <c r="Q2968" s="1">
        <v>93546</v>
      </c>
      <c r="T2968"/>
    </row>
    <row r="2969" spans="1:20" x14ac:dyDescent="0.15">
      <c r="A2969" t="s">
        <v>14444</v>
      </c>
      <c r="B2969">
        <v>53027</v>
      </c>
      <c r="C2969" t="s">
        <v>14445</v>
      </c>
      <c r="D2969" t="str">
        <f t="shared" si="126"/>
        <v>Washington</v>
      </c>
      <c r="E2969" t="str">
        <f t="shared" si="127"/>
        <v xml:space="preserve">Grays Harbor </v>
      </c>
      <c r="F2969" t="s">
        <v>16484</v>
      </c>
      <c r="G2969" t="s">
        <v>1478</v>
      </c>
      <c r="H2969" s="4" t="s">
        <v>139</v>
      </c>
      <c r="I2969" s="1">
        <v>72797</v>
      </c>
      <c r="J2969" s="1">
        <v>72804</v>
      </c>
      <c r="K2969" s="1">
        <v>72863</v>
      </c>
      <c r="L2969" s="1">
        <v>72349</v>
      </c>
      <c r="M2969" s="1">
        <v>71746</v>
      </c>
      <c r="N2969" s="1">
        <v>70989</v>
      </c>
      <c r="O2969" s="1">
        <v>70779</v>
      </c>
      <c r="P2969" s="1">
        <v>71023</v>
      </c>
      <c r="Q2969" s="1">
        <v>71628</v>
      </c>
      <c r="T2969"/>
    </row>
    <row r="2970" spans="1:20" x14ac:dyDescent="0.15">
      <c r="A2970" t="s">
        <v>14446</v>
      </c>
      <c r="B2970">
        <v>53029</v>
      </c>
      <c r="C2970" t="s">
        <v>14447</v>
      </c>
      <c r="D2970" t="str">
        <f t="shared" si="126"/>
        <v>Washington</v>
      </c>
      <c r="E2970" t="str">
        <f t="shared" si="127"/>
        <v xml:space="preserve">Island </v>
      </c>
      <c r="F2970" t="s">
        <v>16485</v>
      </c>
      <c r="G2970" t="s">
        <v>1478</v>
      </c>
      <c r="H2970" s="4" t="s">
        <v>139</v>
      </c>
      <c r="I2970" s="1">
        <v>78506</v>
      </c>
      <c r="J2970" s="1">
        <v>78506</v>
      </c>
      <c r="K2970" s="1">
        <v>78708</v>
      </c>
      <c r="L2970" s="1">
        <v>79005</v>
      </c>
      <c r="M2970" s="1">
        <v>79274</v>
      </c>
      <c r="N2970" s="1">
        <v>78593</v>
      </c>
      <c r="O2970" s="1">
        <v>79266</v>
      </c>
      <c r="P2970" s="1">
        <v>80796</v>
      </c>
      <c r="Q2970" s="1">
        <v>82636</v>
      </c>
      <c r="T2970"/>
    </row>
    <row r="2971" spans="1:20" x14ac:dyDescent="0.15">
      <c r="A2971" t="s">
        <v>14448</v>
      </c>
      <c r="B2971">
        <v>53031</v>
      </c>
      <c r="C2971" t="s">
        <v>14449</v>
      </c>
      <c r="D2971" t="str">
        <f t="shared" si="126"/>
        <v>Washington</v>
      </c>
      <c r="E2971" t="str">
        <f t="shared" si="127"/>
        <v xml:space="preserve">Jefferson </v>
      </c>
      <c r="F2971" t="s">
        <v>14865</v>
      </c>
      <c r="G2971" t="s">
        <v>1478</v>
      </c>
      <c r="H2971" s="4" t="s">
        <v>139</v>
      </c>
      <c r="I2971" s="1">
        <v>29872</v>
      </c>
      <c r="J2971" s="1">
        <v>29872</v>
      </c>
      <c r="K2971" s="1">
        <v>29902</v>
      </c>
      <c r="L2971" s="1">
        <v>29872</v>
      </c>
      <c r="M2971" s="1">
        <v>29822</v>
      </c>
      <c r="N2971" s="1">
        <v>30052</v>
      </c>
      <c r="O2971" s="1">
        <v>30204</v>
      </c>
      <c r="P2971" s="1">
        <v>30446</v>
      </c>
      <c r="Q2971" s="1">
        <v>31139</v>
      </c>
      <c r="T2971"/>
    </row>
    <row r="2972" spans="1:20" x14ac:dyDescent="0.15">
      <c r="A2972" t="s">
        <v>14450</v>
      </c>
      <c r="B2972">
        <v>53033</v>
      </c>
      <c r="C2972" t="s">
        <v>14451</v>
      </c>
      <c r="D2972" t="str">
        <f t="shared" si="126"/>
        <v>Washington</v>
      </c>
      <c r="E2972" t="str">
        <f t="shared" si="127"/>
        <v xml:space="preserve">King </v>
      </c>
      <c r="F2972" t="s">
        <v>16332</v>
      </c>
      <c r="G2972" t="s">
        <v>1478</v>
      </c>
      <c r="H2972" s="4" t="s">
        <v>139</v>
      </c>
      <c r="I2972" s="1">
        <v>1931249</v>
      </c>
      <c r="J2972" s="1">
        <v>1931281</v>
      </c>
      <c r="K2972" s="1">
        <v>1937786</v>
      </c>
      <c r="L2972" s="1">
        <v>1972444</v>
      </c>
      <c r="M2972" s="1">
        <v>2008763</v>
      </c>
      <c r="N2972" s="1">
        <v>2045874</v>
      </c>
      <c r="O2972" s="1">
        <v>2078886</v>
      </c>
      <c r="P2972" s="1">
        <v>2114256</v>
      </c>
      <c r="Q2972" s="1">
        <v>2149970</v>
      </c>
      <c r="T2972"/>
    </row>
    <row r="2973" spans="1:20" x14ac:dyDescent="0.15">
      <c r="A2973" t="s">
        <v>14452</v>
      </c>
      <c r="B2973">
        <v>53035</v>
      </c>
      <c r="C2973" t="s">
        <v>14453</v>
      </c>
      <c r="D2973" t="str">
        <f t="shared" si="126"/>
        <v>Washington</v>
      </c>
      <c r="E2973" t="str">
        <f t="shared" si="127"/>
        <v xml:space="preserve">Kitsap </v>
      </c>
      <c r="F2973" t="s">
        <v>16486</v>
      </c>
      <c r="G2973" t="s">
        <v>1478</v>
      </c>
      <c r="H2973" s="4" t="s">
        <v>139</v>
      </c>
      <c r="I2973" s="1">
        <v>251133</v>
      </c>
      <c r="J2973" s="1">
        <v>251137</v>
      </c>
      <c r="K2973" s="1">
        <v>251735</v>
      </c>
      <c r="L2973" s="1">
        <v>254451</v>
      </c>
      <c r="M2973" s="1">
        <v>254729</v>
      </c>
      <c r="N2973" s="1">
        <v>253114</v>
      </c>
      <c r="O2973" s="1">
        <v>254272</v>
      </c>
      <c r="P2973" s="1">
        <v>260514</v>
      </c>
      <c r="Q2973" s="1">
        <v>264811</v>
      </c>
      <c r="T2973"/>
    </row>
    <row r="2974" spans="1:20" x14ac:dyDescent="0.15">
      <c r="A2974" t="s">
        <v>14454</v>
      </c>
      <c r="B2974">
        <v>53037</v>
      </c>
      <c r="C2974" t="s">
        <v>14455</v>
      </c>
      <c r="D2974" t="str">
        <f t="shared" si="126"/>
        <v>Washington</v>
      </c>
      <c r="E2974" t="str">
        <f t="shared" si="127"/>
        <v xml:space="preserve">Kittitas </v>
      </c>
      <c r="F2974" t="s">
        <v>16487</v>
      </c>
      <c r="G2974" t="s">
        <v>1478</v>
      </c>
      <c r="H2974" s="4" t="s">
        <v>8243</v>
      </c>
      <c r="I2974" s="1">
        <v>40915</v>
      </c>
      <c r="J2974" s="1">
        <v>40906</v>
      </c>
      <c r="K2974" s="1">
        <v>41010</v>
      </c>
      <c r="L2974" s="1">
        <v>41577</v>
      </c>
      <c r="M2974" s="1">
        <v>41630</v>
      </c>
      <c r="N2974" s="1">
        <v>41853</v>
      </c>
      <c r="O2974" s="1">
        <v>42518</v>
      </c>
      <c r="P2974" s="1">
        <v>43057</v>
      </c>
      <c r="Q2974" s="1">
        <v>44866</v>
      </c>
      <c r="T2974"/>
    </row>
    <row r="2975" spans="1:20" x14ac:dyDescent="0.15">
      <c r="A2975" t="s">
        <v>14456</v>
      </c>
      <c r="B2975">
        <v>53039</v>
      </c>
      <c r="C2975" t="s">
        <v>14457</v>
      </c>
      <c r="D2975" t="str">
        <f t="shared" si="126"/>
        <v>Washington</v>
      </c>
      <c r="E2975" t="str">
        <f t="shared" si="127"/>
        <v xml:space="preserve">Klickitat </v>
      </c>
      <c r="F2975" t="s">
        <v>16488</v>
      </c>
      <c r="G2975" t="s">
        <v>1478</v>
      </c>
      <c r="H2975" s="4" t="s">
        <v>8243</v>
      </c>
      <c r="I2975" s="1">
        <v>20318</v>
      </c>
      <c r="J2975" s="1">
        <v>20317</v>
      </c>
      <c r="K2975" s="1">
        <v>20388</v>
      </c>
      <c r="L2975" s="1">
        <v>20690</v>
      </c>
      <c r="M2975" s="1">
        <v>20636</v>
      </c>
      <c r="N2975" s="1">
        <v>20855</v>
      </c>
      <c r="O2975" s="1">
        <v>20866</v>
      </c>
      <c r="P2975" s="1">
        <v>20993</v>
      </c>
      <c r="Q2975" s="1">
        <v>21301</v>
      </c>
      <c r="T2975"/>
    </row>
    <row r="2976" spans="1:20" x14ac:dyDescent="0.15">
      <c r="A2976" t="s">
        <v>14458</v>
      </c>
      <c r="B2976">
        <v>53041</v>
      </c>
      <c r="C2976" t="s">
        <v>14459</v>
      </c>
      <c r="D2976" t="str">
        <f t="shared" si="126"/>
        <v>Washington</v>
      </c>
      <c r="E2976" t="str">
        <f t="shared" si="127"/>
        <v xml:space="preserve">Lewis </v>
      </c>
      <c r="F2976" t="s">
        <v>15271</v>
      </c>
      <c r="G2976" t="s">
        <v>1478</v>
      </c>
      <c r="H2976" s="4" t="s">
        <v>139</v>
      </c>
      <c r="I2976" s="1">
        <v>75455</v>
      </c>
      <c r="J2976" s="1">
        <v>75457</v>
      </c>
      <c r="K2976" s="1">
        <v>75515</v>
      </c>
      <c r="L2976" s="1">
        <v>75691</v>
      </c>
      <c r="M2976" s="1">
        <v>75559</v>
      </c>
      <c r="N2976" s="1">
        <v>75126</v>
      </c>
      <c r="O2976" s="1">
        <v>75115</v>
      </c>
      <c r="P2976" s="1">
        <v>75754</v>
      </c>
      <c r="Q2976" s="1">
        <v>77066</v>
      </c>
      <c r="T2976"/>
    </row>
    <row r="2977" spans="1:20" x14ac:dyDescent="0.15">
      <c r="A2977" t="s">
        <v>14460</v>
      </c>
      <c r="B2977">
        <v>53043</v>
      </c>
      <c r="C2977" t="s">
        <v>14461</v>
      </c>
      <c r="D2977" t="str">
        <f t="shared" si="126"/>
        <v>Washington</v>
      </c>
      <c r="E2977" t="str">
        <f t="shared" si="127"/>
        <v xml:space="preserve">Lincoln </v>
      </c>
      <c r="F2977" t="s">
        <v>14939</v>
      </c>
      <c r="G2977" t="s">
        <v>1478</v>
      </c>
      <c r="H2977" s="4" t="s">
        <v>8243</v>
      </c>
      <c r="I2977" s="1">
        <v>10570</v>
      </c>
      <c r="J2977" s="1">
        <v>10570</v>
      </c>
      <c r="K2977" s="1">
        <v>10570</v>
      </c>
      <c r="L2977" s="1">
        <v>10524</v>
      </c>
      <c r="M2977" s="1">
        <v>10445</v>
      </c>
      <c r="N2977" s="1">
        <v>10281</v>
      </c>
      <c r="O2977" s="1">
        <v>10243</v>
      </c>
      <c r="P2977" s="1">
        <v>10312</v>
      </c>
      <c r="Q2977" s="1">
        <v>10350</v>
      </c>
      <c r="T2977"/>
    </row>
    <row r="2978" spans="1:20" x14ac:dyDescent="0.15">
      <c r="A2978" t="s">
        <v>14462</v>
      </c>
      <c r="B2978">
        <v>53045</v>
      </c>
      <c r="C2978" t="s">
        <v>14463</v>
      </c>
      <c r="D2978" t="str">
        <f t="shared" si="126"/>
        <v>Washington</v>
      </c>
      <c r="E2978" t="str">
        <f t="shared" si="127"/>
        <v xml:space="preserve">Mason </v>
      </c>
      <c r="F2978" t="s">
        <v>15314</v>
      </c>
      <c r="G2978" t="s">
        <v>1478</v>
      </c>
      <c r="H2978" s="4" t="s">
        <v>139</v>
      </c>
      <c r="I2978" s="1">
        <v>60699</v>
      </c>
      <c r="J2978" s="1">
        <v>60696</v>
      </c>
      <c r="K2978" s="1">
        <v>60747</v>
      </c>
      <c r="L2978" s="1">
        <v>60920</v>
      </c>
      <c r="M2978" s="1">
        <v>60795</v>
      </c>
      <c r="N2978" s="1">
        <v>60563</v>
      </c>
      <c r="O2978" s="1">
        <v>60706</v>
      </c>
      <c r="P2978" s="1">
        <v>61036</v>
      </c>
      <c r="Q2978" s="1">
        <v>62198</v>
      </c>
      <c r="T2978"/>
    </row>
    <row r="2979" spans="1:20" x14ac:dyDescent="0.15">
      <c r="A2979" t="s">
        <v>14464</v>
      </c>
      <c r="B2979">
        <v>53047</v>
      </c>
      <c r="C2979" t="s">
        <v>14465</v>
      </c>
      <c r="D2979" t="str">
        <f t="shared" si="126"/>
        <v>Washington</v>
      </c>
      <c r="E2979" t="str">
        <f t="shared" si="127"/>
        <v xml:space="preserve">Okanogan </v>
      </c>
      <c r="F2979" t="s">
        <v>16489</v>
      </c>
      <c r="G2979" t="s">
        <v>1478</v>
      </c>
      <c r="H2979" s="4" t="s">
        <v>8243</v>
      </c>
      <c r="I2979" s="1">
        <v>41120</v>
      </c>
      <c r="J2979" s="1">
        <v>41117</v>
      </c>
      <c r="K2979" s="1">
        <v>41242</v>
      </c>
      <c r="L2979" s="1">
        <v>41344</v>
      </c>
      <c r="M2979" s="1">
        <v>41242</v>
      </c>
      <c r="N2979" s="1">
        <v>41106</v>
      </c>
      <c r="O2979" s="1">
        <v>41236</v>
      </c>
      <c r="P2979" s="1">
        <v>41359</v>
      </c>
      <c r="Q2979" s="1">
        <v>41554</v>
      </c>
      <c r="T2979"/>
    </row>
    <row r="2980" spans="1:20" x14ac:dyDescent="0.15">
      <c r="A2980" t="s">
        <v>14466</v>
      </c>
      <c r="B2980">
        <v>53049</v>
      </c>
      <c r="C2980" t="s">
        <v>14467</v>
      </c>
      <c r="D2980" t="str">
        <f t="shared" si="126"/>
        <v>Washington</v>
      </c>
      <c r="E2980" t="str">
        <f t="shared" si="127"/>
        <v xml:space="preserve">Pacific </v>
      </c>
      <c r="F2980" t="s">
        <v>16490</v>
      </c>
      <c r="G2980" t="s">
        <v>1478</v>
      </c>
      <c r="H2980" s="4" t="s">
        <v>139</v>
      </c>
      <c r="I2980" s="1">
        <v>20920</v>
      </c>
      <c r="J2980" s="1">
        <v>20920</v>
      </c>
      <c r="K2980" s="1">
        <v>20884</v>
      </c>
      <c r="L2980" s="1">
        <v>20852</v>
      </c>
      <c r="M2980" s="1">
        <v>20560</v>
      </c>
      <c r="N2980" s="1">
        <v>20445</v>
      </c>
      <c r="O2980" s="1">
        <v>20575</v>
      </c>
      <c r="P2980" s="1">
        <v>20888</v>
      </c>
      <c r="Q2980" s="1">
        <v>21249</v>
      </c>
      <c r="T2980"/>
    </row>
    <row r="2981" spans="1:20" x14ac:dyDescent="0.15">
      <c r="A2981" t="s">
        <v>14468</v>
      </c>
      <c r="B2981">
        <v>53051</v>
      </c>
      <c r="C2981" t="s">
        <v>14469</v>
      </c>
      <c r="D2981" t="str">
        <f t="shared" si="126"/>
        <v>Washington</v>
      </c>
      <c r="E2981" t="str">
        <f t="shared" si="127"/>
        <v xml:space="preserve">Pend Oreille </v>
      </c>
      <c r="F2981" t="s">
        <v>16491</v>
      </c>
      <c r="G2981" t="s">
        <v>1478</v>
      </c>
      <c r="H2981" s="4" t="s">
        <v>8243</v>
      </c>
      <c r="I2981" s="1">
        <v>13001</v>
      </c>
      <c r="J2981" s="1">
        <v>13001</v>
      </c>
      <c r="K2981" s="1">
        <v>12963</v>
      </c>
      <c r="L2981" s="1">
        <v>12931</v>
      </c>
      <c r="M2981" s="1">
        <v>12993</v>
      </c>
      <c r="N2981" s="1">
        <v>12892</v>
      </c>
      <c r="O2981" s="1">
        <v>12930</v>
      </c>
      <c r="P2981" s="1">
        <v>13066</v>
      </c>
      <c r="Q2981" s="1">
        <v>13123</v>
      </c>
      <c r="T2981"/>
    </row>
    <row r="2982" spans="1:20" x14ac:dyDescent="0.15">
      <c r="A2982" t="s">
        <v>14470</v>
      </c>
      <c r="B2982">
        <v>53053</v>
      </c>
      <c r="C2982" t="s">
        <v>14471</v>
      </c>
      <c r="D2982" t="str">
        <f t="shared" si="126"/>
        <v>Washington</v>
      </c>
      <c r="E2982" t="str">
        <f t="shared" si="127"/>
        <v xml:space="preserve">Pierce </v>
      </c>
      <c r="F2982" t="s">
        <v>15213</v>
      </c>
      <c r="G2982" t="s">
        <v>1478</v>
      </c>
      <c r="H2982" s="4" t="s">
        <v>139</v>
      </c>
      <c r="I2982" s="1">
        <v>795225</v>
      </c>
      <c r="J2982" s="1">
        <v>795219</v>
      </c>
      <c r="K2982" s="1">
        <v>795437</v>
      </c>
      <c r="L2982" s="1">
        <v>803190</v>
      </c>
      <c r="M2982" s="1">
        <v>811674</v>
      </c>
      <c r="N2982" s="1">
        <v>818619</v>
      </c>
      <c r="O2982" s="1">
        <v>830198</v>
      </c>
      <c r="P2982" s="1">
        <v>842676</v>
      </c>
      <c r="Q2982" s="1">
        <v>861312</v>
      </c>
      <c r="T2982"/>
    </row>
    <row r="2983" spans="1:20" x14ac:dyDescent="0.15">
      <c r="A2983" t="s">
        <v>14472</v>
      </c>
      <c r="B2983">
        <v>53055</v>
      </c>
      <c r="C2983" t="s">
        <v>14473</v>
      </c>
      <c r="D2983" t="str">
        <f t="shared" si="126"/>
        <v>Washington</v>
      </c>
      <c r="E2983" t="str">
        <f t="shared" si="127"/>
        <v xml:space="preserve">San Juan </v>
      </c>
      <c r="F2983" t="s">
        <v>15072</v>
      </c>
      <c r="G2983" t="s">
        <v>1478</v>
      </c>
      <c r="H2983" s="4" t="s">
        <v>139</v>
      </c>
      <c r="I2983" s="1">
        <v>15769</v>
      </c>
      <c r="J2983" s="1">
        <v>15769</v>
      </c>
      <c r="K2983" s="1">
        <v>15770</v>
      </c>
      <c r="L2983" s="1">
        <v>15822</v>
      </c>
      <c r="M2983" s="1">
        <v>15810</v>
      </c>
      <c r="N2983" s="1">
        <v>15875</v>
      </c>
      <c r="O2983" s="1">
        <v>16021</v>
      </c>
      <c r="P2983" s="1">
        <v>16234</v>
      </c>
      <c r="Q2983" s="1">
        <v>16339</v>
      </c>
      <c r="T2983"/>
    </row>
    <row r="2984" spans="1:20" x14ac:dyDescent="0.15">
      <c r="A2984" t="s">
        <v>14474</v>
      </c>
      <c r="B2984">
        <v>53057</v>
      </c>
      <c r="C2984" t="s">
        <v>14475</v>
      </c>
      <c r="D2984" t="str">
        <f t="shared" si="126"/>
        <v>Washington</v>
      </c>
      <c r="E2984" t="str">
        <f t="shared" si="127"/>
        <v xml:space="preserve">Skagit </v>
      </c>
      <c r="F2984" t="s">
        <v>16492</v>
      </c>
      <c r="G2984" t="s">
        <v>1478</v>
      </c>
      <c r="H2984" s="4" t="s">
        <v>139</v>
      </c>
      <c r="I2984" s="1">
        <v>116901</v>
      </c>
      <c r="J2984" s="1">
        <v>116901</v>
      </c>
      <c r="K2984" s="1">
        <v>117006</v>
      </c>
      <c r="L2984" s="1">
        <v>117759</v>
      </c>
      <c r="M2984" s="1">
        <v>117987</v>
      </c>
      <c r="N2984" s="1">
        <v>118679</v>
      </c>
      <c r="O2984" s="1">
        <v>120303</v>
      </c>
      <c r="P2984" s="1">
        <v>121724</v>
      </c>
      <c r="Q2984" s="1">
        <v>123681</v>
      </c>
      <c r="T2984"/>
    </row>
    <row r="2985" spans="1:20" x14ac:dyDescent="0.15">
      <c r="A2985" t="s">
        <v>14476</v>
      </c>
      <c r="B2985">
        <v>53059</v>
      </c>
      <c r="C2985" t="s">
        <v>14477</v>
      </c>
      <c r="D2985" t="str">
        <f t="shared" si="126"/>
        <v>Washington</v>
      </c>
      <c r="E2985" t="str">
        <f t="shared" si="127"/>
        <v xml:space="preserve">Skamania </v>
      </c>
      <c r="F2985" t="s">
        <v>16493</v>
      </c>
      <c r="G2985" t="s">
        <v>1478</v>
      </c>
      <c r="H2985" s="4" t="s">
        <v>139</v>
      </c>
      <c r="I2985" s="1">
        <v>11066</v>
      </c>
      <c r="J2985" s="1">
        <v>11070</v>
      </c>
      <c r="K2985" s="1">
        <v>11104</v>
      </c>
      <c r="L2985" s="1">
        <v>11134</v>
      </c>
      <c r="M2985" s="1">
        <v>11164</v>
      </c>
      <c r="N2985" s="1">
        <v>11258</v>
      </c>
      <c r="O2985" s="1">
        <v>11338</v>
      </c>
      <c r="P2985" s="1">
        <v>11309</v>
      </c>
      <c r="Q2985" s="1">
        <v>11510</v>
      </c>
      <c r="T2985"/>
    </row>
    <row r="2986" spans="1:20" x14ac:dyDescent="0.15">
      <c r="A2986" t="s">
        <v>14478</v>
      </c>
      <c r="B2986">
        <v>53061</v>
      </c>
      <c r="C2986" t="s">
        <v>14479</v>
      </c>
      <c r="D2986" t="str">
        <f t="shared" si="126"/>
        <v>Washington</v>
      </c>
      <c r="E2986" t="str">
        <f t="shared" si="127"/>
        <v xml:space="preserve">Snohomish </v>
      </c>
      <c r="F2986" t="s">
        <v>16494</v>
      </c>
      <c r="G2986" t="s">
        <v>1478</v>
      </c>
      <c r="H2986" s="4" t="s">
        <v>139</v>
      </c>
      <c r="I2986" s="1">
        <v>713335</v>
      </c>
      <c r="J2986" s="1">
        <v>713308</v>
      </c>
      <c r="K2986" s="1">
        <v>715523</v>
      </c>
      <c r="L2986" s="1">
        <v>722291</v>
      </c>
      <c r="M2986" s="1">
        <v>732378</v>
      </c>
      <c r="N2986" s="1">
        <v>745124</v>
      </c>
      <c r="O2986" s="1">
        <v>757958</v>
      </c>
      <c r="P2986" s="1">
        <v>770165</v>
      </c>
      <c r="Q2986" s="1">
        <v>787620</v>
      </c>
      <c r="T2986"/>
    </row>
    <row r="2987" spans="1:20" x14ac:dyDescent="0.15">
      <c r="A2987" t="s">
        <v>14480</v>
      </c>
      <c r="B2987">
        <v>53063</v>
      </c>
      <c r="C2987" t="s">
        <v>14481</v>
      </c>
      <c r="D2987" t="str">
        <f t="shared" si="126"/>
        <v>Washington</v>
      </c>
      <c r="E2987" t="str">
        <f t="shared" si="127"/>
        <v xml:space="preserve">Spokane </v>
      </c>
      <c r="F2987" t="s">
        <v>16495</v>
      </c>
      <c r="G2987" t="s">
        <v>1478</v>
      </c>
      <c r="H2987" s="4" t="s">
        <v>8243</v>
      </c>
      <c r="I2987" s="1">
        <v>471221</v>
      </c>
      <c r="J2987" s="1">
        <v>471225</v>
      </c>
      <c r="K2987" s="1">
        <v>472148</v>
      </c>
      <c r="L2987" s="1">
        <v>473527</v>
      </c>
      <c r="M2987" s="1">
        <v>475881</v>
      </c>
      <c r="N2987" s="1">
        <v>479479</v>
      </c>
      <c r="O2987" s="1">
        <v>484337</v>
      </c>
      <c r="P2987" s="1">
        <v>490526</v>
      </c>
      <c r="Q2987" s="1">
        <v>499072</v>
      </c>
      <c r="T2987"/>
    </row>
    <row r="2988" spans="1:20" x14ac:dyDescent="0.15">
      <c r="A2988" t="s">
        <v>14482</v>
      </c>
      <c r="B2988">
        <v>53065</v>
      </c>
      <c r="C2988" t="s">
        <v>14483</v>
      </c>
      <c r="D2988" t="str">
        <f t="shared" si="126"/>
        <v>Washington</v>
      </c>
      <c r="E2988" t="str">
        <f t="shared" si="127"/>
        <v xml:space="preserve">Stevens </v>
      </c>
      <c r="F2988" t="s">
        <v>15479</v>
      </c>
      <c r="G2988" t="s">
        <v>1478</v>
      </c>
      <c r="H2988" s="4" t="s">
        <v>8243</v>
      </c>
      <c r="I2988" s="1">
        <v>43531</v>
      </c>
      <c r="J2988" s="1">
        <v>43527</v>
      </c>
      <c r="K2988" s="1">
        <v>43484</v>
      </c>
      <c r="L2988" s="1">
        <v>43484</v>
      </c>
      <c r="M2988" s="1">
        <v>43566</v>
      </c>
      <c r="N2988" s="1">
        <v>43340</v>
      </c>
      <c r="O2988" s="1">
        <v>43573</v>
      </c>
      <c r="P2988" s="1">
        <v>43800</v>
      </c>
      <c r="Q2988" s="1">
        <v>44439</v>
      </c>
      <c r="T2988"/>
    </row>
    <row r="2989" spans="1:20" x14ac:dyDescent="0.15">
      <c r="A2989" t="s">
        <v>14484</v>
      </c>
      <c r="B2989">
        <v>53067</v>
      </c>
      <c r="C2989" t="s">
        <v>14485</v>
      </c>
      <c r="D2989" t="str">
        <f t="shared" si="126"/>
        <v>Washington</v>
      </c>
      <c r="E2989" t="str">
        <f t="shared" si="127"/>
        <v xml:space="preserve">Thurston </v>
      </c>
      <c r="F2989" t="s">
        <v>15853</v>
      </c>
      <c r="G2989" t="s">
        <v>1478</v>
      </c>
      <c r="H2989" s="4" t="s">
        <v>139</v>
      </c>
      <c r="I2989" s="1">
        <v>252264</v>
      </c>
      <c r="J2989" s="1">
        <v>252258</v>
      </c>
      <c r="K2989" s="1">
        <v>253062</v>
      </c>
      <c r="L2989" s="1">
        <v>256516</v>
      </c>
      <c r="M2989" s="1">
        <v>258803</v>
      </c>
      <c r="N2989" s="1">
        <v>262536</v>
      </c>
      <c r="O2989" s="1">
        <v>265809</v>
      </c>
      <c r="P2989" s="1">
        <v>269183</v>
      </c>
      <c r="Q2989" s="1">
        <v>275222</v>
      </c>
      <c r="T2989"/>
    </row>
    <row r="2990" spans="1:20" x14ac:dyDescent="0.15">
      <c r="A2990" t="s">
        <v>14486</v>
      </c>
      <c r="B2990">
        <v>53069</v>
      </c>
      <c r="C2990" t="s">
        <v>14487</v>
      </c>
      <c r="D2990" t="str">
        <f t="shared" si="126"/>
        <v>Washington</v>
      </c>
      <c r="E2990" t="str">
        <f t="shared" si="127"/>
        <v xml:space="preserve">Wahkiakum </v>
      </c>
      <c r="F2990" t="s">
        <v>16496</v>
      </c>
      <c r="G2990" t="s">
        <v>1478</v>
      </c>
      <c r="H2990" s="4" t="s">
        <v>139</v>
      </c>
      <c r="I2990" s="1">
        <v>3978</v>
      </c>
      <c r="J2990" s="1">
        <v>3978</v>
      </c>
      <c r="K2990" s="1">
        <v>3972</v>
      </c>
      <c r="L2990" s="1">
        <v>4014</v>
      </c>
      <c r="M2990" s="1">
        <v>3986</v>
      </c>
      <c r="N2990" s="1">
        <v>4052</v>
      </c>
      <c r="O2990" s="1">
        <v>4058</v>
      </c>
      <c r="P2990" s="1">
        <v>4022</v>
      </c>
      <c r="Q2990" s="1">
        <v>4139</v>
      </c>
      <c r="T2990"/>
    </row>
    <row r="2991" spans="1:20" x14ac:dyDescent="0.15">
      <c r="A2991" t="s">
        <v>14488</v>
      </c>
      <c r="B2991">
        <v>53071</v>
      </c>
      <c r="C2991" t="s">
        <v>14489</v>
      </c>
      <c r="D2991" t="str">
        <f t="shared" si="126"/>
        <v>Washington</v>
      </c>
      <c r="E2991" t="str">
        <f t="shared" si="127"/>
        <v xml:space="preserve">Walla Walla </v>
      </c>
      <c r="F2991" t="s">
        <v>16497</v>
      </c>
      <c r="G2991" t="s">
        <v>1478</v>
      </c>
      <c r="H2991" s="4" t="s">
        <v>8243</v>
      </c>
      <c r="I2991" s="1">
        <v>58781</v>
      </c>
      <c r="J2991" s="1">
        <v>58781</v>
      </c>
      <c r="K2991" s="1">
        <v>58924</v>
      </c>
      <c r="L2991" s="1">
        <v>59496</v>
      </c>
      <c r="M2991" s="1">
        <v>59402</v>
      </c>
      <c r="N2991" s="1">
        <v>59497</v>
      </c>
      <c r="O2991" s="1">
        <v>59658</v>
      </c>
      <c r="P2991" s="1">
        <v>60149</v>
      </c>
      <c r="Q2991" s="1">
        <v>60340</v>
      </c>
      <c r="T2991"/>
    </row>
    <row r="2992" spans="1:20" x14ac:dyDescent="0.15">
      <c r="A2992" t="s">
        <v>14490</v>
      </c>
      <c r="B2992">
        <v>53073</v>
      </c>
      <c r="C2992" t="s">
        <v>14491</v>
      </c>
      <c r="D2992" t="str">
        <f t="shared" si="126"/>
        <v>Washington</v>
      </c>
      <c r="E2992" t="str">
        <f t="shared" si="127"/>
        <v xml:space="preserve">Whatcom </v>
      </c>
      <c r="F2992" t="s">
        <v>16498</v>
      </c>
      <c r="G2992" t="s">
        <v>1478</v>
      </c>
      <c r="H2992" s="4" t="s">
        <v>139</v>
      </c>
      <c r="I2992" s="1">
        <v>201140</v>
      </c>
      <c r="J2992" s="1">
        <v>201140</v>
      </c>
      <c r="K2992" s="1">
        <v>201586</v>
      </c>
      <c r="L2992" s="1">
        <v>203482</v>
      </c>
      <c r="M2992" s="1">
        <v>205008</v>
      </c>
      <c r="N2992" s="1">
        <v>206348</v>
      </c>
      <c r="O2992" s="1">
        <v>208325</v>
      </c>
      <c r="P2992" s="1">
        <v>212164</v>
      </c>
      <c r="Q2992" s="1">
        <v>216800</v>
      </c>
      <c r="T2992"/>
    </row>
    <row r="2993" spans="1:20" x14ac:dyDescent="0.15">
      <c r="A2993" t="s">
        <v>14492</v>
      </c>
      <c r="B2993">
        <v>53075</v>
      </c>
      <c r="C2993" t="s">
        <v>14493</v>
      </c>
      <c r="D2993" t="str">
        <f t="shared" si="126"/>
        <v>Washington</v>
      </c>
      <c r="E2993" t="str">
        <f t="shared" si="127"/>
        <v xml:space="preserve">Whitman </v>
      </c>
      <c r="F2993" t="s">
        <v>16499</v>
      </c>
      <c r="G2993" t="s">
        <v>1478</v>
      </c>
      <c r="H2993" s="4" t="s">
        <v>8243</v>
      </c>
      <c r="I2993" s="1">
        <v>44776</v>
      </c>
      <c r="J2993" s="1">
        <v>44778</v>
      </c>
      <c r="K2993" s="1">
        <v>44799</v>
      </c>
      <c r="L2993" s="1">
        <v>45088</v>
      </c>
      <c r="M2993" s="1">
        <v>46662</v>
      </c>
      <c r="N2993" s="1">
        <v>46870</v>
      </c>
      <c r="O2993" s="1">
        <v>46936</v>
      </c>
      <c r="P2993" s="1">
        <v>48150</v>
      </c>
      <c r="Q2993" s="1">
        <v>48851</v>
      </c>
      <c r="T2993"/>
    </row>
    <row r="2994" spans="1:20" x14ac:dyDescent="0.15">
      <c r="A2994" t="s">
        <v>14494</v>
      </c>
      <c r="B2994">
        <v>53077</v>
      </c>
      <c r="C2994" t="s">
        <v>14495</v>
      </c>
      <c r="D2994" t="str">
        <f t="shared" si="126"/>
        <v>Washington</v>
      </c>
      <c r="E2994" t="str">
        <f t="shared" si="127"/>
        <v xml:space="preserve">Yakima </v>
      </c>
      <c r="F2994" t="s">
        <v>16500</v>
      </c>
      <c r="G2994" t="s">
        <v>1478</v>
      </c>
      <c r="H2994" s="4" t="s">
        <v>8243</v>
      </c>
      <c r="I2994" s="1">
        <v>243231</v>
      </c>
      <c r="J2994" s="1">
        <v>243237</v>
      </c>
      <c r="K2994" s="1">
        <v>244324</v>
      </c>
      <c r="L2994" s="1">
        <v>246223</v>
      </c>
      <c r="M2994" s="1">
        <v>246568</v>
      </c>
      <c r="N2994" s="1">
        <v>246911</v>
      </c>
      <c r="O2994" s="1">
        <v>247175</v>
      </c>
      <c r="P2994" s="1">
        <v>248115</v>
      </c>
      <c r="Q2994" s="1">
        <v>249636</v>
      </c>
      <c r="T2994"/>
    </row>
    <row r="2995" spans="1:20" x14ac:dyDescent="0.15">
      <c r="A2995" t="s">
        <v>14496</v>
      </c>
      <c r="B2995">
        <v>54001</v>
      </c>
      <c r="C2995" t="s">
        <v>14497</v>
      </c>
      <c r="D2995" t="str">
        <f t="shared" si="126"/>
        <v>West Virginia</v>
      </c>
      <c r="E2995" t="str">
        <f t="shared" si="127"/>
        <v xml:space="preserve">Barbour </v>
      </c>
      <c r="F2995" t="s">
        <v>14831</v>
      </c>
      <c r="G2995" t="s">
        <v>14827</v>
      </c>
      <c r="H2995" s="4" t="s">
        <v>614</v>
      </c>
      <c r="I2995" s="1">
        <v>16589</v>
      </c>
      <c r="J2995" s="1">
        <v>16589</v>
      </c>
      <c r="K2995" s="1">
        <v>16597</v>
      </c>
      <c r="L2995" s="1">
        <v>16603</v>
      </c>
      <c r="M2995" s="1">
        <v>16866</v>
      </c>
      <c r="N2995" s="1">
        <v>16882</v>
      </c>
      <c r="O2995" s="1">
        <v>16914</v>
      </c>
      <c r="P2995" s="1">
        <v>16968</v>
      </c>
      <c r="Q2995" s="1">
        <v>16831</v>
      </c>
      <c r="R2995" t="s">
        <v>8339</v>
      </c>
      <c r="S2995" s="14">
        <f>SUMIF(H:H,R2995,Q:Q)</f>
        <v>6454036</v>
      </c>
      <c r="T2995" s="15">
        <f>(S2995-$U$4)/$U$4</f>
        <v>-2.9134823500794456E-4</v>
      </c>
    </row>
    <row r="2996" spans="1:20" x14ac:dyDescent="0.15">
      <c r="A2996" t="s">
        <v>14498</v>
      </c>
      <c r="B2996">
        <v>54003</v>
      </c>
      <c r="C2996" t="s">
        <v>14499</v>
      </c>
      <c r="D2996" t="str">
        <f t="shared" si="126"/>
        <v>West Virginia</v>
      </c>
      <c r="E2996" t="str">
        <f t="shared" si="127"/>
        <v xml:space="preserve">Berkeley </v>
      </c>
      <c r="F2996" t="s">
        <v>16163</v>
      </c>
      <c r="G2996" t="s">
        <v>14827</v>
      </c>
      <c r="H2996" s="25" t="s">
        <v>613</v>
      </c>
      <c r="I2996" s="1">
        <v>104169</v>
      </c>
      <c r="J2996" s="1">
        <v>104172</v>
      </c>
      <c r="K2996" s="1">
        <v>104643</v>
      </c>
      <c r="L2996" s="1">
        <v>105687</v>
      </c>
      <c r="M2996" s="1">
        <v>106987</v>
      </c>
      <c r="N2996" s="1">
        <v>108481</v>
      </c>
      <c r="O2996" s="1">
        <v>110238</v>
      </c>
      <c r="P2996" s="1">
        <v>111635</v>
      </c>
      <c r="Q2996" s="1">
        <v>113525</v>
      </c>
      <c r="R2996" t="s">
        <v>613</v>
      </c>
      <c r="S2996" s="14">
        <f>SUMIF(H:H,R2996,Q:Q)</f>
        <v>6442922</v>
      </c>
      <c r="T2996" s="15">
        <f>(S2996-$U$4)/$U$4</f>
        <v>-2.0128697690861741E-3</v>
      </c>
    </row>
    <row r="2997" spans="1:20" x14ac:dyDescent="0.15">
      <c r="A2997" t="s">
        <v>14500</v>
      </c>
      <c r="B2997">
        <v>54005</v>
      </c>
      <c r="C2997" t="s">
        <v>14501</v>
      </c>
      <c r="D2997" t="str">
        <f t="shared" si="126"/>
        <v>West Virginia</v>
      </c>
      <c r="E2997" t="str">
        <f t="shared" si="127"/>
        <v xml:space="preserve">Boone </v>
      </c>
      <c r="F2997" t="s">
        <v>14914</v>
      </c>
      <c r="G2997" t="s">
        <v>14827</v>
      </c>
      <c r="H2997" s="4" t="s">
        <v>118</v>
      </c>
      <c r="I2997" s="1">
        <v>24629</v>
      </c>
      <c r="J2997" s="1">
        <v>24627</v>
      </c>
      <c r="K2997" s="1">
        <v>24583</v>
      </c>
      <c r="L2997" s="1">
        <v>24450</v>
      </c>
      <c r="M2997" s="1">
        <v>24374</v>
      </c>
      <c r="N2997" s="1">
        <v>24078</v>
      </c>
      <c r="O2997" s="1">
        <v>23696</v>
      </c>
      <c r="P2997" s="1">
        <v>23263</v>
      </c>
      <c r="Q2997" s="1">
        <v>22816</v>
      </c>
      <c r="R2997" t="s">
        <v>8103</v>
      </c>
      <c r="S2997" s="14">
        <f>SUMIF(H:H,R2997,Q:Q)</f>
        <v>6471984</v>
      </c>
      <c r="T2997" s="15">
        <f>(S2997-$U$4)/$U$4</f>
        <v>2.4887371072303197E-3</v>
      </c>
    </row>
    <row r="2998" spans="1:20" x14ac:dyDescent="0.15">
      <c r="A2998" t="s">
        <v>14502</v>
      </c>
      <c r="B2998">
        <v>54007</v>
      </c>
      <c r="C2998" t="s">
        <v>14503</v>
      </c>
      <c r="D2998" t="str">
        <f t="shared" si="126"/>
        <v>West Virginia</v>
      </c>
      <c r="E2998" t="str">
        <f t="shared" si="127"/>
        <v xml:space="preserve">Braxton </v>
      </c>
      <c r="F2998" t="s">
        <v>16501</v>
      </c>
      <c r="G2998" t="s">
        <v>14827</v>
      </c>
      <c r="H2998" s="4" t="s">
        <v>118</v>
      </c>
      <c r="I2998" s="1">
        <v>14523</v>
      </c>
      <c r="J2998" s="1">
        <v>14519</v>
      </c>
      <c r="K2998" s="1">
        <v>14527</v>
      </c>
      <c r="L2998" s="1">
        <v>14545</v>
      </c>
      <c r="M2998" s="1">
        <v>14491</v>
      </c>
      <c r="N2998" s="1">
        <v>14441</v>
      </c>
      <c r="O2998" s="1">
        <v>14451</v>
      </c>
      <c r="P2998" s="1">
        <v>14460</v>
      </c>
      <c r="Q2998" s="1">
        <v>14471</v>
      </c>
      <c r="S2998" s="14"/>
      <c r="T2998" s="15"/>
    </row>
    <row r="2999" spans="1:20" x14ac:dyDescent="0.15">
      <c r="A2999" t="s">
        <v>14504</v>
      </c>
      <c r="B2999">
        <v>54009</v>
      </c>
      <c r="C2999" t="s">
        <v>14505</v>
      </c>
      <c r="D2999" t="str">
        <f t="shared" si="126"/>
        <v>West Virginia</v>
      </c>
      <c r="E2999" t="str">
        <f t="shared" si="127"/>
        <v xml:space="preserve">Brooke </v>
      </c>
      <c r="F2999" t="s">
        <v>16502</v>
      </c>
      <c r="G2999" t="s">
        <v>14827</v>
      </c>
      <c r="H2999" s="4" t="s">
        <v>613</v>
      </c>
      <c r="I2999" s="1">
        <v>24069</v>
      </c>
      <c r="J2999" s="1">
        <v>24071</v>
      </c>
      <c r="K2999" s="1">
        <v>24006</v>
      </c>
      <c r="L2999" s="1">
        <v>23932</v>
      </c>
      <c r="M2999" s="1">
        <v>23802</v>
      </c>
      <c r="N2999" s="1">
        <v>23708</v>
      </c>
      <c r="O2999" s="1">
        <v>23528</v>
      </c>
      <c r="P2999" s="1">
        <v>23348</v>
      </c>
      <c r="Q2999" s="1">
        <v>22977</v>
      </c>
      <c r="S2999" s="41"/>
      <c r="T2999" s="15"/>
    </row>
    <row r="3000" spans="1:20" x14ac:dyDescent="0.15">
      <c r="A3000" t="s">
        <v>14506</v>
      </c>
      <c r="B3000">
        <v>54011</v>
      </c>
      <c r="C3000" t="s">
        <v>14507</v>
      </c>
      <c r="D3000" t="str">
        <f t="shared" si="126"/>
        <v>West Virginia</v>
      </c>
      <c r="E3000" t="str">
        <f t="shared" si="127"/>
        <v xml:space="preserve">Cabell </v>
      </c>
      <c r="F3000" t="s">
        <v>16503</v>
      </c>
      <c r="G3000" t="s">
        <v>14827</v>
      </c>
      <c r="H3000" s="25" t="s">
        <v>117</v>
      </c>
      <c r="I3000" s="1">
        <v>96319</v>
      </c>
      <c r="J3000" s="1">
        <v>96316</v>
      </c>
      <c r="K3000" s="1">
        <v>96372</v>
      </c>
      <c r="L3000" s="1">
        <v>96545</v>
      </c>
      <c r="M3000" s="1">
        <v>96907</v>
      </c>
      <c r="N3000" s="1">
        <v>96938</v>
      </c>
      <c r="O3000" s="1">
        <v>96632</v>
      </c>
      <c r="P3000" s="1">
        <v>96653</v>
      </c>
      <c r="Q3000" s="1">
        <v>95987</v>
      </c>
      <c r="S3000" s="41"/>
      <c r="T3000" s="15"/>
    </row>
    <row r="3001" spans="1:20" x14ac:dyDescent="0.15">
      <c r="A3001" t="s">
        <v>14508</v>
      </c>
      <c r="B3001">
        <v>54013</v>
      </c>
      <c r="C3001" t="s">
        <v>14509</v>
      </c>
      <c r="D3001" t="str">
        <f t="shared" si="126"/>
        <v>West Virginia</v>
      </c>
      <c r="E3001" t="str">
        <f t="shared" si="127"/>
        <v xml:space="preserve">Calhoun </v>
      </c>
      <c r="F3001" t="s">
        <v>14836</v>
      </c>
      <c r="G3001" t="s">
        <v>14827</v>
      </c>
      <c r="H3001" s="25" t="s">
        <v>117</v>
      </c>
      <c r="I3001" s="1">
        <v>7627</v>
      </c>
      <c r="J3001" s="1">
        <v>7627</v>
      </c>
      <c r="K3001" s="1">
        <v>7643</v>
      </c>
      <c r="L3001" s="1">
        <v>7640</v>
      </c>
      <c r="M3001" s="1">
        <v>7595</v>
      </c>
      <c r="N3001" s="1">
        <v>7539</v>
      </c>
      <c r="O3001" s="1">
        <v>7512</v>
      </c>
      <c r="P3001" s="1">
        <v>7430</v>
      </c>
      <c r="Q3001" s="1">
        <v>7336</v>
      </c>
    </row>
    <row r="3002" spans="1:20" x14ac:dyDescent="0.15">
      <c r="A3002" t="s">
        <v>14510</v>
      </c>
      <c r="B3002">
        <v>54015</v>
      </c>
      <c r="C3002" t="s">
        <v>14511</v>
      </c>
      <c r="D3002" t="str">
        <f t="shared" si="126"/>
        <v>West Virginia</v>
      </c>
      <c r="E3002" t="str">
        <f t="shared" si="127"/>
        <v xml:space="preserve">Clay </v>
      </c>
      <c r="F3002" t="s">
        <v>14842</v>
      </c>
      <c r="G3002" t="s">
        <v>14827</v>
      </c>
      <c r="H3002" s="4" t="s">
        <v>118</v>
      </c>
      <c r="I3002" s="1">
        <v>9386</v>
      </c>
      <c r="J3002" s="1">
        <v>9386</v>
      </c>
      <c r="K3002" s="1">
        <v>9372</v>
      </c>
      <c r="L3002" s="1">
        <v>9389</v>
      </c>
      <c r="M3002" s="1">
        <v>9263</v>
      </c>
      <c r="N3002" s="1">
        <v>9205</v>
      </c>
      <c r="O3002" s="1">
        <v>8934</v>
      </c>
      <c r="P3002" s="1">
        <v>8905</v>
      </c>
      <c r="Q3002" s="1">
        <v>8859</v>
      </c>
    </row>
    <row r="3003" spans="1:20" x14ac:dyDescent="0.15">
      <c r="A3003" t="s">
        <v>14512</v>
      </c>
      <c r="B3003">
        <v>54017</v>
      </c>
      <c r="C3003" t="s">
        <v>14513</v>
      </c>
      <c r="D3003" t="str">
        <f t="shared" si="126"/>
        <v>West Virginia</v>
      </c>
      <c r="E3003" t="str">
        <f t="shared" si="127"/>
        <v xml:space="preserve">Doddridge </v>
      </c>
      <c r="F3003" t="s">
        <v>16504</v>
      </c>
      <c r="G3003" t="s">
        <v>14827</v>
      </c>
      <c r="H3003" s="4" t="s">
        <v>614</v>
      </c>
      <c r="I3003" s="1">
        <v>8202</v>
      </c>
      <c r="J3003" s="1">
        <v>8198</v>
      </c>
      <c r="K3003" s="1">
        <v>8195</v>
      </c>
      <c r="L3003" s="1">
        <v>8182</v>
      </c>
      <c r="M3003" s="1">
        <v>8213</v>
      </c>
      <c r="N3003" s="1">
        <v>8413</v>
      </c>
      <c r="O3003" s="1">
        <v>8272</v>
      </c>
      <c r="P3003" s="1">
        <v>8506</v>
      </c>
      <c r="Q3003" s="1">
        <v>8413</v>
      </c>
    </row>
    <row r="3004" spans="1:20" x14ac:dyDescent="0.15">
      <c r="A3004" t="s">
        <v>14514</v>
      </c>
      <c r="B3004">
        <v>54019</v>
      </c>
      <c r="C3004" t="s">
        <v>14515</v>
      </c>
      <c r="D3004" t="str">
        <f t="shared" si="126"/>
        <v>West Virginia</v>
      </c>
      <c r="E3004" t="str">
        <f t="shared" si="127"/>
        <v xml:space="preserve">Fayette </v>
      </c>
      <c r="F3004" t="s">
        <v>14857</v>
      </c>
      <c r="G3004" t="s">
        <v>14827</v>
      </c>
      <c r="H3004" s="4" t="s">
        <v>118</v>
      </c>
      <c r="I3004" s="1">
        <v>46039</v>
      </c>
      <c r="J3004" s="1">
        <v>46039</v>
      </c>
      <c r="K3004" s="1">
        <v>45999</v>
      </c>
      <c r="L3004" s="1">
        <v>45970</v>
      </c>
      <c r="M3004" s="1">
        <v>45939</v>
      </c>
      <c r="N3004" s="1">
        <v>45634</v>
      </c>
      <c r="O3004" s="1">
        <v>45242</v>
      </c>
      <c r="P3004" s="1">
        <v>44822</v>
      </c>
      <c r="Q3004" s="1">
        <v>44323</v>
      </c>
    </row>
    <row r="3005" spans="1:20" x14ac:dyDescent="0.15">
      <c r="A3005" t="s">
        <v>14516</v>
      </c>
      <c r="B3005">
        <v>54021</v>
      </c>
      <c r="C3005" t="s">
        <v>14517</v>
      </c>
      <c r="D3005" t="str">
        <f t="shared" si="126"/>
        <v>West Virginia</v>
      </c>
      <c r="E3005" t="str">
        <f t="shared" si="127"/>
        <v xml:space="preserve">Gilmer </v>
      </c>
      <c r="F3005" t="s">
        <v>15181</v>
      </c>
      <c r="G3005" t="s">
        <v>14827</v>
      </c>
      <c r="H3005" s="25" t="s">
        <v>613</v>
      </c>
      <c r="I3005" s="1">
        <v>8693</v>
      </c>
      <c r="J3005" s="1">
        <v>8697</v>
      </c>
      <c r="K3005" s="1">
        <v>8724</v>
      </c>
      <c r="L3005" s="1">
        <v>8769</v>
      </c>
      <c r="M3005" s="1">
        <v>8774</v>
      </c>
      <c r="N3005" s="1">
        <v>8636</v>
      </c>
      <c r="O3005" s="1">
        <v>8505</v>
      </c>
      <c r="P3005" s="1">
        <v>8320</v>
      </c>
      <c r="Q3005" s="1">
        <v>8249</v>
      </c>
    </row>
    <row r="3006" spans="1:20" x14ac:dyDescent="0.15">
      <c r="A3006" t="s">
        <v>14518</v>
      </c>
      <c r="B3006">
        <v>54023</v>
      </c>
      <c r="C3006" t="s">
        <v>14519</v>
      </c>
      <c r="D3006" t="str">
        <f t="shared" si="126"/>
        <v>West Virginia</v>
      </c>
      <c r="E3006" t="str">
        <f t="shared" si="127"/>
        <v xml:space="preserve">Grant </v>
      </c>
      <c r="F3006" t="s">
        <v>14931</v>
      </c>
      <c r="G3006" t="s">
        <v>14827</v>
      </c>
      <c r="H3006" s="42" t="s">
        <v>613</v>
      </c>
      <c r="I3006" s="1">
        <v>11937</v>
      </c>
      <c r="J3006" s="1">
        <v>11937</v>
      </c>
      <c r="K3006" s="1">
        <v>11913</v>
      </c>
      <c r="L3006" s="1">
        <v>11945</v>
      </c>
      <c r="M3006" s="1">
        <v>11856</v>
      </c>
      <c r="N3006" s="1">
        <v>11798</v>
      </c>
      <c r="O3006" s="1">
        <v>11697</v>
      </c>
      <c r="P3006" s="1">
        <v>11765</v>
      </c>
      <c r="Q3006" s="1">
        <v>11732</v>
      </c>
    </row>
    <row r="3007" spans="1:20" x14ac:dyDescent="0.15">
      <c r="A3007" t="s">
        <v>14520</v>
      </c>
      <c r="B3007">
        <v>54025</v>
      </c>
      <c r="C3007" t="s">
        <v>14521</v>
      </c>
      <c r="D3007" t="str">
        <f t="shared" si="126"/>
        <v>West Virginia</v>
      </c>
      <c r="E3007" t="str">
        <f t="shared" si="127"/>
        <v xml:space="preserve">Greenbrier </v>
      </c>
      <c r="F3007" t="s">
        <v>16505</v>
      </c>
      <c r="G3007" t="s">
        <v>14827</v>
      </c>
      <c r="H3007" s="4" t="s">
        <v>118</v>
      </c>
      <c r="I3007" s="1">
        <v>35480</v>
      </c>
      <c r="J3007" s="1">
        <v>35480</v>
      </c>
      <c r="K3007" s="1">
        <v>35538</v>
      </c>
      <c r="L3007" s="1">
        <v>35718</v>
      </c>
      <c r="M3007" s="1">
        <v>35880</v>
      </c>
      <c r="N3007" s="1">
        <v>35793</v>
      </c>
      <c r="O3007" s="1">
        <v>35516</v>
      </c>
      <c r="P3007" s="1">
        <v>35433</v>
      </c>
      <c r="Q3007" s="1">
        <v>35279</v>
      </c>
    </row>
    <row r="3008" spans="1:20" x14ac:dyDescent="0.15">
      <c r="A3008" t="s">
        <v>14522</v>
      </c>
      <c r="B3008">
        <v>54027</v>
      </c>
      <c r="C3008" t="s">
        <v>14523</v>
      </c>
      <c r="D3008" t="str">
        <f t="shared" si="126"/>
        <v>West Virginia</v>
      </c>
      <c r="E3008" t="str">
        <f t="shared" si="127"/>
        <v xml:space="preserve">Hampshire </v>
      </c>
      <c r="F3008" t="s">
        <v>15575</v>
      </c>
      <c r="G3008" t="s">
        <v>14827</v>
      </c>
      <c r="H3008" s="25" t="s">
        <v>613</v>
      </c>
      <c r="I3008" s="1">
        <v>23964</v>
      </c>
      <c r="J3008" s="1">
        <v>23971</v>
      </c>
      <c r="K3008" s="1">
        <v>23955</v>
      </c>
      <c r="L3008" s="1">
        <v>23802</v>
      </c>
      <c r="M3008" s="1">
        <v>23688</v>
      </c>
      <c r="N3008" s="1">
        <v>23468</v>
      </c>
      <c r="O3008" s="1">
        <v>23488</v>
      </c>
      <c r="P3008" s="1">
        <v>23331</v>
      </c>
      <c r="Q3008" s="1">
        <v>23301</v>
      </c>
    </row>
    <row r="3009" spans="1:17" x14ac:dyDescent="0.15">
      <c r="A3009" t="s">
        <v>14524</v>
      </c>
      <c r="B3009">
        <v>54029</v>
      </c>
      <c r="C3009" t="s">
        <v>14525</v>
      </c>
      <c r="D3009" t="str">
        <f t="shared" si="126"/>
        <v>West Virginia</v>
      </c>
      <c r="E3009" t="str">
        <f t="shared" si="127"/>
        <v xml:space="preserve">Hancock </v>
      </c>
      <c r="F3009" t="s">
        <v>15189</v>
      </c>
      <c r="G3009" t="s">
        <v>14827</v>
      </c>
      <c r="H3009" s="4" t="s">
        <v>613</v>
      </c>
      <c r="I3009" s="1">
        <v>30676</v>
      </c>
      <c r="J3009" s="1">
        <v>30675</v>
      </c>
      <c r="K3009" s="1">
        <v>30659</v>
      </c>
      <c r="L3009" s="1">
        <v>30514</v>
      </c>
      <c r="M3009" s="1">
        <v>30341</v>
      </c>
      <c r="N3009" s="1">
        <v>30246</v>
      </c>
      <c r="O3009" s="1">
        <v>30101</v>
      </c>
      <c r="P3009" s="1">
        <v>29844</v>
      </c>
      <c r="Q3009" s="1">
        <v>29590</v>
      </c>
    </row>
    <row r="3010" spans="1:17" x14ac:dyDescent="0.15">
      <c r="A3010" t="s">
        <v>14526</v>
      </c>
      <c r="B3010">
        <v>54031</v>
      </c>
      <c r="C3010" t="s">
        <v>14527</v>
      </c>
      <c r="D3010" t="str">
        <f t="shared" si="126"/>
        <v>West Virginia</v>
      </c>
      <c r="E3010" t="str">
        <f t="shared" si="127"/>
        <v xml:space="preserve">Hardy </v>
      </c>
      <c r="F3010" t="s">
        <v>16506</v>
      </c>
      <c r="G3010" t="s">
        <v>14827</v>
      </c>
      <c r="H3010" s="25" t="s">
        <v>613</v>
      </c>
      <c r="I3010" s="1">
        <v>14025</v>
      </c>
      <c r="J3010" s="1">
        <v>14025</v>
      </c>
      <c r="K3010" s="1">
        <v>14039</v>
      </c>
      <c r="L3010" s="1">
        <v>14001</v>
      </c>
      <c r="M3010" s="1">
        <v>13909</v>
      </c>
      <c r="N3010" s="1">
        <v>14011</v>
      </c>
      <c r="O3010" s="1">
        <v>13999</v>
      </c>
      <c r="P3010" s="1">
        <v>13904</v>
      </c>
      <c r="Q3010" s="1">
        <v>13889</v>
      </c>
    </row>
    <row r="3011" spans="1:17" x14ac:dyDescent="0.15">
      <c r="A3011" t="s">
        <v>14528</v>
      </c>
      <c r="B3011">
        <v>54033</v>
      </c>
      <c r="C3011" t="s">
        <v>14529</v>
      </c>
      <c r="D3011" t="str">
        <f t="shared" si="126"/>
        <v>West Virginia</v>
      </c>
      <c r="E3011" t="str">
        <f t="shared" si="127"/>
        <v xml:space="preserve">Harrison </v>
      </c>
      <c r="F3011" t="s">
        <v>15346</v>
      </c>
      <c r="G3011" t="s">
        <v>14827</v>
      </c>
      <c r="H3011" s="4" t="s">
        <v>614</v>
      </c>
      <c r="I3011" s="1">
        <v>69099</v>
      </c>
      <c r="J3011" s="1">
        <v>69108</v>
      </c>
      <c r="K3011" s="1">
        <v>69266</v>
      </c>
      <c r="L3011" s="1">
        <v>69272</v>
      </c>
      <c r="M3011" s="1">
        <v>69155</v>
      </c>
      <c r="N3011" s="1">
        <v>68955</v>
      </c>
      <c r="O3011" s="1">
        <v>68793</v>
      </c>
      <c r="P3011" s="1">
        <v>68570</v>
      </c>
      <c r="Q3011" s="1">
        <v>68400</v>
      </c>
    </row>
    <row r="3012" spans="1:17" x14ac:dyDescent="0.15">
      <c r="A3012" t="s">
        <v>14530</v>
      </c>
      <c r="B3012">
        <v>54035</v>
      </c>
      <c r="C3012" t="s">
        <v>14531</v>
      </c>
      <c r="D3012" t="str">
        <f t="shared" ref="D3012:D3075" si="128">MID(C3012,FIND(",",C3012)+2,9999)</f>
        <v>West Virginia</v>
      </c>
      <c r="E3012" t="str">
        <f t="shared" ref="E3012:E3075" si="129">MID(MID(C3012,1,FIND(D3012,C3012)-3),1,FIND(" County",MID(C3012,1,FIND(D3012,C3012)-3)))</f>
        <v xml:space="preserve">Jackson </v>
      </c>
      <c r="F3012" t="s">
        <v>14864</v>
      </c>
      <c r="G3012" t="s">
        <v>14827</v>
      </c>
      <c r="H3012" s="25" t="s">
        <v>8339</v>
      </c>
      <c r="I3012" s="1">
        <v>29211</v>
      </c>
      <c r="J3012" s="1">
        <v>29211</v>
      </c>
      <c r="K3012" s="1">
        <v>29271</v>
      </c>
      <c r="L3012" s="1">
        <v>29332</v>
      </c>
      <c r="M3012" s="1">
        <v>29318</v>
      </c>
      <c r="N3012" s="1">
        <v>29231</v>
      </c>
      <c r="O3012" s="1">
        <v>29138</v>
      </c>
      <c r="P3012" s="1">
        <v>29158</v>
      </c>
      <c r="Q3012" s="1">
        <v>29152</v>
      </c>
    </row>
    <row r="3013" spans="1:17" x14ac:dyDescent="0.15">
      <c r="A3013" t="s">
        <v>14532</v>
      </c>
      <c r="B3013">
        <v>54037</v>
      </c>
      <c r="C3013" t="s">
        <v>14533</v>
      </c>
      <c r="D3013" t="str">
        <f t="shared" si="128"/>
        <v>West Virginia</v>
      </c>
      <c r="E3013" t="str">
        <f t="shared" si="129"/>
        <v xml:space="preserve">Jefferson </v>
      </c>
      <c r="F3013" t="s">
        <v>14865</v>
      </c>
      <c r="G3013" t="s">
        <v>14827</v>
      </c>
      <c r="H3013" s="4" t="s">
        <v>205</v>
      </c>
      <c r="I3013" s="1">
        <v>53498</v>
      </c>
      <c r="J3013" s="1">
        <v>53488</v>
      </c>
      <c r="K3013" s="1">
        <v>53628</v>
      </c>
      <c r="L3013" s="1">
        <v>54347</v>
      </c>
      <c r="M3013" s="1">
        <v>54548</v>
      </c>
      <c r="N3013" s="1">
        <v>54897</v>
      </c>
      <c r="O3013" s="1">
        <v>55642</v>
      </c>
      <c r="P3013" s="1">
        <v>56199</v>
      </c>
      <c r="Q3013" s="1">
        <v>56368</v>
      </c>
    </row>
    <row r="3014" spans="1:17" x14ac:dyDescent="0.15">
      <c r="A3014" t="s">
        <v>14534</v>
      </c>
      <c r="B3014">
        <v>54039</v>
      </c>
      <c r="C3014" t="s">
        <v>14535</v>
      </c>
      <c r="D3014" t="str">
        <f t="shared" si="128"/>
        <v>West Virginia</v>
      </c>
      <c r="E3014" t="str">
        <f t="shared" si="129"/>
        <v xml:space="preserve">Kanawha </v>
      </c>
      <c r="F3014" t="s">
        <v>16507</v>
      </c>
      <c r="G3014" t="s">
        <v>14827</v>
      </c>
      <c r="H3014" s="4" t="s">
        <v>118</v>
      </c>
      <c r="I3014" s="1">
        <v>193063</v>
      </c>
      <c r="J3014" s="1">
        <v>193058</v>
      </c>
      <c r="K3014" s="1">
        <v>192941</v>
      </c>
      <c r="L3014" s="1">
        <v>191972</v>
      </c>
      <c r="M3014" s="1">
        <v>192159</v>
      </c>
      <c r="N3014" s="1">
        <v>191404</v>
      </c>
      <c r="O3014" s="1">
        <v>190167</v>
      </c>
      <c r="P3014" s="1">
        <v>188207</v>
      </c>
      <c r="Q3014" s="1">
        <v>186241</v>
      </c>
    </row>
    <row r="3015" spans="1:17" x14ac:dyDescent="0.15">
      <c r="A3015" t="s">
        <v>14536</v>
      </c>
      <c r="B3015">
        <v>54041</v>
      </c>
      <c r="C3015" t="s">
        <v>14537</v>
      </c>
      <c r="D3015" t="str">
        <f t="shared" si="128"/>
        <v>West Virginia</v>
      </c>
      <c r="E3015" t="str">
        <f t="shared" si="129"/>
        <v xml:space="preserve">Lewis </v>
      </c>
      <c r="F3015" t="s">
        <v>15271</v>
      </c>
      <c r="G3015" t="s">
        <v>14827</v>
      </c>
      <c r="H3015" s="4" t="s">
        <v>614</v>
      </c>
      <c r="I3015" s="1">
        <v>16372</v>
      </c>
      <c r="J3015" s="1">
        <v>16372</v>
      </c>
      <c r="K3015" s="1">
        <v>16397</v>
      </c>
      <c r="L3015" s="1">
        <v>16397</v>
      </c>
      <c r="M3015" s="1">
        <v>16440</v>
      </c>
      <c r="N3015" s="1">
        <v>16457</v>
      </c>
      <c r="O3015" s="1">
        <v>16456</v>
      </c>
      <c r="P3015" s="1">
        <v>16447</v>
      </c>
      <c r="Q3015" s="1">
        <v>16309</v>
      </c>
    </row>
    <row r="3016" spans="1:17" x14ac:dyDescent="0.15">
      <c r="A3016" t="s">
        <v>14538</v>
      </c>
      <c r="B3016">
        <v>54043</v>
      </c>
      <c r="C3016" t="s">
        <v>14539</v>
      </c>
      <c r="D3016" t="str">
        <f t="shared" si="128"/>
        <v>West Virginia</v>
      </c>
      <c r="E3016" t="str">
        <f t="shared" si="129"/>
        <v xml:space="preserve">Lincoln </v>
      </c>
      <c r="F3016" t="s">
        <v>14939</v>
      </c>
      <c r="G3016" t="s">
        <v>14827</v>
      </c>
      <c r="H3016" s="4" t="s">
        <v>118</v>
      </c>
      <c r="I3016" s="1">
        <v>21720</v>
      </c>
      <c r="J3016" s="1">
        <v>21720</v>
      </c>
      <c r="K3016" s="1">
        <v>21672</v>
      </c>
      <c r="L3016" s="1">
        <v>21616</v>
      </c>
      <c r="M3016" s="1">
        <v>21647</v>
      </c>
      <c r="N3016" s="1">
        <v>21551</v>
      </c>
      <c r="O3016" s="1">
        <v>21612</v>
      </c>
      <c r="P3016" s="1">
        <v>21370</v>
      </c>
      <c r="Q3016" s="1">
        <v>21232</v>
      </c>
    </row>
    <row r="3017" spans="1:17" x14ac:dyDescent="0.15">
      <c r="A3017" t="s">
        <v>14540</v>
      </c>
      <c r="B3017">
        <v>54045</v>
      </c>
      <c r="C3017" t="s">
        <v>14541</v>
      </c>
      <c r="D3017" t="str">
        <f t="shared" si="128"/>
        <v>West Virginia</v>
      </c>
      <c r="E3017" t="str">
        <f t="shared" si="129"/>
        <v xml:space="preserve">Logan </v>
      </c>
      <c r="F3017" t="s">
        <v>14941</v>
      </c>
      <c r="G3017" t="s">
        <v>14827</v>
      </c>
      <c r="H3017" s="4" t="s">
        <v>118</v>
      </c>
      <c r="I3017" s="1">
        <v>36743</v>
      </c>
      <c r="J3017" s="1">
        <v>36745</v>
      </c>
      <c r="K3017" s="1">
        <v>36728</v>
      </c>
      <c r="L3017" s="1">
        <v>36453</v>
      </c>
      <c r="M3017" s="1">
        <v>36336</v>
      </c>
      <c r="N3017" s="1">
        <v>35983</v>
      </c>
      <c r="O3017" s="1">
        <v>35295</v>
      </c>
      <c r="P3017" s="1">
        <v>34514</v>
      </c>
      <c r="Q3017" s="1">
        <v>33700</v>
      </c>
    </row>
    <row r="3018" spans="1:17" x14ac:dyDescent="0.15">
      <c r="A3018" t="s">
        <v>14542</v>
      </c>
      <c r="B3018">
        <v>54047</v>
      </c>
      <c r="C3018" t="s">
        <v>14543</v>
      </c>
      <c r="D3018" t="str">
        <f t="shared" si="128"/>
        <v>West Virginia</v>
      </c>
      <c r="E3018" t="str">
        <f t="shared" si="129"/>
        <v xml:space="preserve">McDowell </v>
      </c>
      <c r="F3018" t="s">
        <v>15973</v>
      </c>
      <c r="G3018" t="s">
        <v>14827</v>
      </c>
      <c r="H3018" s="4" t="s">
        <v>118</v>
      </c>
      <c r="I3018" s="1">
        <v>22113</v>
      </c>
      <c r="J3018" s="1">
        <v>22111</v>
      </c>
      <c r="K3018" s="1">
        <v>22076</v>
      </c>
      <c r="L3018" s="1">
        <v>21708</v>
      </c>
      <c r="M3018" s="1">
        <v>21335</v>
      </c>
      <c r="N3018" s="1">
        <v>20901</v>
      </c>
      <c r="O3018" s="1">
        <v>20291</v>
      </c>
      <c r="P3018" s="1">
        <v>19698</v>
      </c>
      <c r="Q3018" s="1">
        <v>19141</v>
      </c>
    </row>
    <row r="3019" spans="1:17" x14ac:dyDescent="0.15">
      <c r="A3019" t="s">
        <v>14544</v>
      </c>
      <c r="B3019">
        <v>54049</v>
      </c>
      <c r="C3019" t="s">
        <v>14545</v>
      </c>
      <c r="D3019" t="str">
        <f t="shared" si="128"/>
        <v>West Virginia</v>
      </c>
      <c r="E3019" t="str">
        <f t="shared" si="129"/>
        <v xml:space="preserve">Marion </v>
      </c>
      <c r="F3019" t="s">
        <v>14875</v>
      </c>
      <c r="G3019" t="s">
        <v>14827</v>
      </c>
      <c r="H3019" s="4" t="s">
        <v>613</v>
      </c>
      <c r="I3019" s="1">
        <v>56418</v>
      </c>
      <c r="J3019" s="1">
        <v>56418</v>
      </c>
      <c r="K3019" s="1">
        <v>56515</v>
      </c>
      <c r="L3019" s="1">
        <v>56625</v>
      </c>
      <c r="M3019" s="1">
        <v>56768</v>
      </c>
      <c r="N3019" s="1">
        <v>56725</v>
      </c>
      <c r="O3019" s="1">
        <v>56776</v>
      </c>
      <c r="P3019" s="1">
        <v>56771</v>
      </c>
      <c r="Q3019" s="1">
        <v>56538</v>
      </c>
    </row>
    <row r="3020" spans="1:17" x14ac:dyDescent="0.15">
      <c r="A3020" t="s">
        <v>14546</v>
      </c>
      <c r="B3020">
        <v>54051</v>
      </c>
      <c r="C3020" t="s">
        <v>14547</v>
      </c>
      <c r="D3020" t="str">
        <f t="shared" si="128"/>
        <v>West Virginia</v>
      </c>
      <c r="E3020" t="str">
        <f t="shared" si="129"/>
        <v xml:space="preserve">Marshall </v>
      </c>
      <c r="F3020" t="s">
        <v>14876</v>
      </c>
      <c r="G3020" t="s">
        <v>14827</v>
      </c>
      <c r="H3020" s="4" t="s">
        <v>613</v>
      </c>
      <c r="I3020" s="1">
        <v>33107</v>
      </c>
      <c r="J3020" s="1">
        <v>33107</v>
      </c>
      <c r="K3020" s="1">
        <v>33059</v>
      </c>
      <c r="L3020" s="1">
        <v>32831</v>
      </c>
      <c r="M3020" s="1">
        <v>32677</v>
      </c>
      <c r="N3020" s="1">
        <v>32569</v>
      </c>
      <c r="O3020" s="1">
        <v>32314</v>
      </c>
      <c r="P3020" s="1">
        <v>32126</v>
      </c>
      <c r="Q3020" s="1">
        <v>31793</v>
      </c>
    </row>
    <row r="3021" spans="1:17" x14ac:dyDescent="0.15">
      <c r="A3021" t="s">
        <v>14548</v>
      </c>
      <c r="B3021">
        <v>54053</v>
      </c>
      <c r="C3021" t="s">
        <v>14549</v>
      </c>
      <c r="D3021" t="str">
        <f t="shared" si="128"/>
        <v>West Virginia</v>
      </c>
      <c r="E3021" t="str">
        <f t="shared" si="129"/>
        <v xml:space="preserve">Mason </v>
      </c>
      <c r="F3021" t="s">
        <v>15314</v>
      </c>
      <c r="G3021" t="s">
        <v>14827</v>
      </c>
      <c r="H3021" s="53" t="s">
        <v>8339</v>
      </c>
      <c r="I3021" s="1">
        <v>27324</v>
      </c>
      <c r="J3021" s="1">
        <v>27326</v>
      </c>
      <c r="K3021" s="1">
        <v>27351</v>
      </c>
      <c r="L3021" s="1">
        <v>27323</v>
      </c>
      <c r="M3021" s="1">
        <v>27233</v>
      </c>
      <c r="N3021" s="1">
        <v>27159</v>
      </c>
      <c r="O3021" s="1">
        <v>27076</v>
      </c>
      <c r="P3021" s="1">
        <v>27005</v>
      </c>
      <c r="Q3021" s="1">
        <v>26825</v>
      </c>
    </row>
    <row r="3022" spans="1:17" x14ac:dyDescent="0.15">
      <c r="A3022" t="s">
        <v>14550</v>
      </c>
      <c r="B3022">
        <v>54055</v>
      </c>
      <c r="C3022" t="s">
        <v>14551</v>
      </c>
      <c r="D3022" t="str">
        <f t="shared" si="128"/>
        <v>West Virginia</v>
      </c>
      <c r="E3022" t="str">
        <f t="shared" si="129"/>
        <v xml:space="preserve">Mercer </v>
      </c>
      <c r="F3022" t="s">
        <v>15317</v>
      </c>
      <c r="G3022" t="s">
        <v>14827</v>
      </c>
      <c r="H3022" s="4" t="s">
        <v>118</v>
      </c>
      <c r="I3022" s="1">
        <v>62264</v>
      </c>
      <c r="J3022" s="1">
        <v>62267</v>
      </c>
      <c r="K3022" s="1">
        <v>62309</v>
      </c>
      <c r="L3022" s="1">
        <v>62455</v>
      </c>
      <c r="M3022" s="1">
        <v>62382</v>
      </c>
      <c r="N3022" s="1">
        <v>61841</v>
      </c>
      <c r="O3022" s="1">
        <v>61646</v>
      </c>
      <c r="P3022" s="1">
        <v>61043</v>
      </c>
      <c r="Q3022" s="1">
        <v>60468</v>
      </c>
    </row>
    <row r="3023" spans="1:17" x14ac:dyDescent="0.15">
      <c r="A3023" t="s">
        <v>14552</v>
      </c>
      <c r="B3023">
        <v>54057</v>
      </c>
      <c r="C3023" t="s">
        <v>14553</v>
      </c>
      <c r="D3023" t="str">
        <f t="shared" si="128"/>
        <v>West Virginia</v>
      </c>
      <c r="E3023" t="str">
        <f t="shared" si="129"/>
        <v xml:space="preserve">Mineral </v>
      </c>
      <c r="F3023" t="s">
        <v>15058</v>
      </c>
      <c r="G3023" t="s">
        <v>14827</v>
      </c>
      <c r="H3023" s="42" t="s">
        <v>613</v>
      </c>
      <c r="I3023" s="1">
        <v>28212</v>
      </c>
      <c r="J3023" s="1">
        <v>28205</v>
      </c>
      <c r="K3023" s="1">
        <v>28224</v>
      </c>
      <c r="L3023" s="1">
        <v>28052</v>
      </c>
      <c r="M3023" s="1">
        <v>27894</v>
      </c>
      <c r="N3023" s="1">
        <v>27713</v>
      </c>
      <c r="O3023" s="1">
        <v>27600</v>
      </c>
      <c r="P3023" s="1">
        <v>27413</v>
      </c>
      <c r="Q3023" s="1">
        <v>27411</v>
      </c>
    </row>
    <row r="3024" spans="1:17" x14ac:dyDescent="0.15">
      <c r="A3024" t="s">
        <v>14554</v>
      </c>
      <c r="B3024">
        <v>54059</v>
      </c>
      <c r="C3024" t="s">
        <v>14555</v>
      </c>
      <c r="D3024" t="str">
        <f t="shared" si="128"/>
        <v>West Virginia</v>
      </c>
      <c r="E3024" t="str">
        <f t="shared" si="129"/>
        <v xml:space="preserve">Mingo </v>
      </c>
      <c r="F3024" t="s">
        <v>16508</v>
      </c>
      <c r="G3024" t="s">
        <v>14827</v>
      </c>
      <c r="H3024" s="4" t="s">
        <v>118</v>
      </c>
      <c r="I3024" s="1">
        <v>26839</v>
      </c>
      <c r="J3024" s="1">
        <v>26834</v>
      </c>
      <c r="K3024" s="1">
        <v>26770</v>
      </c>
      <c r="L3024" s="1">
        <v>26591</v>
      </c>
      <c r="M3024" s="1">
        <v>26186</v>
      </c>
      <c r="N3024" s="1">
        <v>25974</v>
      </c>
      <c r="O3024" s="1">
        <v>25691</v>
      </c>
      <c r="P3024" s="1">
        <v>25249</v>
      </c>
      <c r="Q3024" s="1">
        <v>24647</v>
      </c>
    </row>
    <row r="3025" spans="1:20" x14ac:dyDescent="0.15">
      <c r="A3025" t="s">
        <v>14556</v>
      </c>
      <c r="B3025">
        <v>54061</v>
      </c>
      <c r="C3025" t="s">
        <v>14557</v>
      </c>
      <c r="D3025" t="str">
        <f t="shared" si="128"/>
        <v>West Virginia</v>
      </c>
      <c r="E3025" t="str">
        <f t="shared" si="129"/>
        <v xml:space="preserve">Monongalia </v>
      </c>
      <c r="F3025" t="s">
        <v>16509</v>
      </c>
      <c r="G3025" t="s">
        <v>14827</v>
      </c>
      <c r="H3025" s="4" t="s">
        <v>613</v>
      </c>
      <c r="I3025" s="1">
        <v>96189</v>
      </c>
      <c r="J3025" s="1">
        <v>96189</v>
      </c>
      <c r="K3025" s="1">
        <v>96783</v>
      </c>
      <c r="L3025" s="1">
        <v>98677</v>
      </c>
      <c r="M3025" s="1">
        <v>100523</v>
      </c>
      <c r="N3025" s="1">
        <v>101963</v>
      </c>
      <c r="O3025" s="1">
        <v>103037</v>
      </c>
      <c r="P3025" s="1">
        <v>103991</v>
      </c>
      <c r="Q3025" s="1">
        <v>104622</v>
      </c>
    </row>
    <row r="3026" spans="1:20" x14ac:dyDescent="0.15">
      <c r="A3026" t="s">
        <v>14558</v>
      </c>
      <c r="B3026">
        <v>54063</v>
      </c>
      <c r="C3026" t="s">
        <v>14559</v>
      </c>
      <c r="D3026" t="str">
        <f t="shared" si="128"/>
        <v>West Virginia</v>
      </c>
      <c r="E3026" t="str">
        <f t="shared" si="129"/>
        <v xml:space="preserve">Monroe </v>
      </c>
      <c r="F3026" t="s">
        <v>14878</v>
      </c>
      <c r="G3026" t="s">
        <v>14827</v>
      </c>
      <c r="H3026" s="4" t="s">
        <v>118</v>
      </c>
      <c r="I3026" s="1">
        <v>13502</v>
      </c>
      <c r="J3026" s="1">
        <v>13500</v>
      </c>
      <c r="K3026" s="1">
        <v>13511</v>
      </c>
      <c r="L3026" s="1">
        <v>13546</v>
      </c>
      <c r="M3026" s="1">
        <v>13510</v>
      </c>
      <c r="N3026" s="1">
        <v>13515</v>
      </c>
      <c r="O3026" s="1">
        <v>13583</v>
      </c>
      <c r="P3026" s="1">
        <v>13501</v>
      </c>
      <c r="Q3026" s="1">
        <v>13370</v>
      </c>
    </row>
    <row r="3027" spans="1:20" x14ac:dyDescent="0.15">
      <c r="A3027" t="s">
        <v>14560</v>
      </c>
      <c r="B3027">
        <v>54065</v>
      </c>
      <c r="C3027" t="s">
        <v>14561</v>
      </c>
      <c r="D3027" t="str">
        <f t="shared" si="128"/>
        <v>West Virginia</v>
      </c>
      <c r="E3027" t="str">
        <f t="shared" si="129"/>
        <v xml:space="preserve">Morgan </v>
      </c>
      <c r="F3027" t="s">
        <v>14880</v>
      </c>
      <c r="G3027" t="s">
        <v>14827</v>
      </c>
      <c r="H3027" s="25" t="s">
        <v>613</v>
      </c>
      <c r="I3027" s="1">
        <v>17541</v>
      </c>
      <c r="J3027" s="1">
        <v>17541</v>
      </c>
      <c r="K3027" s="1">
        <v>17516</v>
      </c>
      <c r="L3027" s="1">
        <v>17456</v>
      </c>
      <c r="M3027" s="1">
        <v>17451</v>
      </c>
      <c r="N3027" s="1">
        <v>17448</v>
      </c>
      <c r="O3027" s="1">
        <v>17515</v>
      </c>
      <c r="P3027" s="1">
        <v>17523</v>
      </c>
      <c r="Q3027" s="1">
        <v>17632</v>
      </c>
    </row>
    <row r="3028" spans="1:20" x14ac:dyDescent="0.15">
      <c r="A3028" t="s">
        <v>14562</v>
      </c>
      <c r="B3028">
        <v>54067</v>
      </c>
      <c r="C3028" t="s">
        <v>14563</v>
      </c>
      <c r="D3028" t="str">
        <f t="shared" si="128"/>
        <v>West Virginia</v>
      </c>
      <c r="E3028" t="str">
        <f t="shared" si="129"/>
        <v xml:space="preserve">Nicholas </v>
      </c>
      <c r="F3028" t="s">
        <v>15530</v>
      </c>
      <c r="G3028" t="s">
        <v>14827</v>
      </c>
      <c r="H3028" s="4" t="s">
        <v>118</v>
      </c>
      <c r="I3028" s="1">
        <v>26233</v>
      </c>
      <c r="J3028" s="1">
        <v>26233</v>
      </c>
      <c r="K3028" s="1">
        <v>26240</v>
      </c>
      <c r="L3028" s="1">
        <v>26148</v>
      </c>
      <c r="M3028" s="1">
        <v>26226</v>
      </c>
      <c r="N3028" s="1">
        <v>25925</v>
      </c>
      <c r="O3028" s="1">
        <v>25705</v>
      </c>
      <c r="P3028" s="1">
        <v>25547</v>
      </c>
      <c r="Q3028" s="1">
        <v>25311</v>
      </c>
    </row>
    <row r="3029" spans="1:20" x14ac:dyDescent="0.15">
      <c r="A3029" t="s">
        <v>14564</v>
      </c>
      <c r="B3029">
        <v>54069</v>
      </c>
      <c r="C3029" t="s">
        <v>14565</v>
      </c>
      <c r="D3029" t="str">
        <f t="shared" si="128"/>
        <v>West Virginia</v>
      </c>
      <c r="E3029" t="str">
        <f t="shared" si="129"/>
        <v xml:space="preserve">Ohio </v>
      </c>
      <c r="F3029" t="s">
        <v>15356</v>
      </c>
      <c r="G3029" t="s">
        <v>14827</v>
      </c>
      <c r="H3029" s="4" t="s">
        <v>613</v>
      </c>
      <c r="I3029" s="1">
        <v>44443</v>
      </c>
      <c r="J3029" s="1">
        <v>44442</v>
      </c>
      <c r="K3029" s="1">
        <v>44479</v>
      </c>
      <c r="L3029" s="1">
        <v>44178</v>
      </c>
      <c r="M3029" s="1">
        <v>44042</v>
      </c>
      <c r="N3029" s="1">
        <v>43673</v>
      </c>
      <c r="O3029" s="1">
        <v>43161</v>
      </c>
      <c r="P3029" s="1">
        <v>42893</v>
      </c>
      <c r="Q3029" s="1">
        <v>42516</v>
      </c>
    </row>
    <row r="3030" spans="1:20" x14ac:dyDescent="0.15">
      <c r="A3030" t="s">
        <v>14566</v>
      </c>
      <c r="B3030">
        <v>54071</v>
      </c>
      <c r="C3030" t="s">
        <v>14567</v>
      </c>
      <c r="D3030" t="str">
        <f t="shared" si="128"/>
        <v>West Virginia</v>
      </c>
      <c r="E3030" t="str">
        <f t="shared" si="129"/>
        <v xml:space="preserve">Pendleton </v>
      </c>
      <c r="F3030" t="s">
        <v>15533</v>
      </c>
      <c r="G3030" t="s">
        <v>14827</v>
      </c>
      <c r="H3030" s="25" t="s">
        <v>613</v>
      </c>
      <c r="I3030" s="1">
        <v>7695</v>
      </c>
      <c r="J3030" s="1">
        <v>7695</v>
      </c>
      <c r="K3030" s="1">
        <v>7684</v>
      </c>
      <c r="L3030" s="1">
        <v>7562</v>
      </c>
      <c r="M3030" s="1">
        <v>7516</v>
      </c>
      <c r="N3030" s="1">
        <v>7415</v>
      </c>
      <c r="O3030" s="1">
        <v>7288</v>
      </c>
      <c r="P3030" s="1">
        <v>7186</v>
      </c>
      <c r="Q3030" s="1">
        <v>7051</v>
      </c>
    </row>
    <row r="3031" spans="1:20" x14ac:dyDescent="0.15">
      <c r="A3031" t="s">
        <v>14568</v>
      </c>
      <c r="B3031">
        <v>54073</v>
      </c>
      <c r="C3031" t="s">
        <v>14569</v>
      </c>
      <c r="D3031" t="str">
        <f t="shared" si="128"/>
        <v>West Virginia</v>
      </c>
      <c r="E3031" t="str">
        <f t="shared" si="129"/>
        <v xml:space="preserve">Pleasants </v>
      </c>
      <c r="F3031" t="s">
        <v>16510</v>
      </c>
      <c r="G3031" t="s">
        <v>14827</v>
      </c>
      <c r="H3031" s="4" t="s">
        <v>614</v>
      </c>
      <c r="I3031" s="1">
        <v>7605</v>
      </c>
      <c r="J3031" s="1">
        <v>7605</v>
      </c>
      <c r="K3031" s="1">
        <v>7583</v>
      </c>
      <c r="L3031" s="1">
        <v>7605</v>
      </c>
      <c r="M3031" s="1">
        <v>7595</v>
      </c>
      <c r="N3031" s="1">
        <v>7592</v>
      </c>
      <c r="O3031" s="1">
        <v>7675</v>
      </c>
      <c r="P3031" s="1">
        <v>7609</v>
      </c>
      <c r="Q3031" s="1">
        <v>7591</v>
      </c>
    </row>
    <row r="3032" spans="1:20" x14ac:dyDescent="0.15">
      <c r="A3032" t="s">
        <v>14570</v>
      </c>
      <c r="B3032">
        <v>54075</v>
      </c>
      <c r="C3032" t="s">
        <v>14571</v>
      </c>
      <c r="D3032" t="str">
        <f t="shared" si="128"/>
        <v>West Virginia</v>
      </c>
      <c r="E3032" t="str">
        <f t="shared" si="129"/>
        <v xml:space="preserve">Pocahontas </v>
      </c>
      <c r="F3032" t="s">
        <v>15409</v>
      </c>
      <c r="G3032" t="s">
        <v>14827</v>
      </c>
      <c r="H3032" s="4" t="s">
        <v>118</v>
      </c>
      <c r="I3032" s="1">
        <v>8719</v>
      </c>
      <c r="J3032" s="1">
        <v>8722</v>
      </c>
      <c r="K3032" s="1">
        <v>8712</v>
      </c>
      <c r="L3032" s="1">
        <v>8836</v>
      </c>
      <c r="M3032" s="1">
        <v>8714</v>
      </c>
      <c r="N3032" s="1">
        <v>8676</v>
      </c>
      <c r="O3032" s="1">
        <v>8647</v>
      </c>
      <c r="P3032" s="1">
        <v>8561</v>
      </c>
      <c r="Q3032" s="1">
        <v>8501</v>
      </c>
    </row>
    <row r="3033" spans="1:20" x14ac:dyDescent="0.15">
      <c r="A3033" t="s">
        <v>14572</v>
      </c>
      <c r="B3033">
        <v>54077</v>
      </c>
      <c r="C3033" t="s">
        <v>14573</v>
      </c>
      <c r="D3033" t="str">
        <f t="shared" si="128"/>
        <v>West Virginia</v>
      </c>
      <c r="E3033" t="str">
        <f t="shared" si="129"/>
        <v xml:space="preserve">Preston </v>
      </c>
      <c r="F3033" t="s">
        <v>16511</v>
      </c>
      <c r="G3033" t="s">
        <v>14827</v>
      </c>
      <c r="H3033" s="4" t="s">
        <v>614</v>
      </c>
      <c r="I3033" s="1">
        <v>33520</v>
      </c>
      <c r="J3033" s="1">
        <v>33520</v>
      </c>
      <c r="K3033" s="1">
        <v>33550</v>
      </c>
      <c r="L3033" s="1">
        <v>33618</v>
      </c>
      <c r="M3033" s="1">
        <v>33895</v>
      </c>
      <c r="N3033" s="1">
        <v>33695</v>
      </c>
      <c r="O3033" s="1">
        <v>33872</v>
      </c>
      <c r="P3033" s="1">
        <v>33744</v>
      </c>
      <c r="Q3033" s="1">
        <v>33758</v>
      </c>
    </row>
    <row r="3034" spans="1:20" x14ac:dyDescent="0.15">
      <c r="A3034" t="s">
        <v>14574</v>
      </c>
      <c r="B3034">
        <v>54079</v>
      </c>
      <c r="C3034" t="s">
        <v>14575</v>
      </c>
      <c r="D3034" t="str">
        <f t="shared" si="128"/>
        <v>West Virginia</v>
      </c>
      <c r="E3034" t="str">
        <f t="shared" si="129"/>
        <v xml:space="preserve">Putnam </v>
      </c>
      <c r="F3034" t="s">
        <v>15127</v>
      </c>
      <c r="G3034" t="s">
        <v>14827</v>
      </c>
      <c r="H3034" s="4" t="s">
        <v>118</v>
      </c>
      <c r="I3034" s="1">
        <v>55486</v>
      </c>
      <c r="J3034" s="1">
        <v>55508</v>
      </c>
      <c r="K3034" s="1">
        <v>55649</v>
      </c>
      <c r="L3034" s="1">
        <v>56078</v>
      </c>
      <c r="M3034" s="1">
        <v>56531</v>
      </c>
      <c r="N3034" s="1">
        <v>56597</v>
      </c>
      <c r="O3034" s="1">
        <v>56845</v>
      </c>
      <c r="P3034" s="1">
        <v>56799</v>
      </c>
      <c r="Q3034" s="1">
        <v>56941</v>
      </c>
      <c r="S3034" s="14"/>
      <c r="T3034" s="15"/>
    </row>
    <row r="3035" spans="1:20" x14ac:dyDescent="0.15">
      <c r="A3035" t="s">
        <v>14576</v>
      </c>
      <c r="B3035">
        <v>54081</v>
      </c>
      <c r="C3035" t="s">
        <v>14577</v>
      </c>
      <c r="D3035" t="str">
        <f t="shared" si="128"/>
        <v>West Virginia</v>
      </c>
      <c r="E3035" t="str">
        <f t="shared" si="129"/>
        <v xml:space="preserve">Raleigh </v>
      </c>
      <c r="F3035" t="s">
        <v>16512</v>
      </c>
      <c r="G3035" t="s">
        <v>14827</v>
      </c>
      <c r="H3035" s="4" t="s">
        <v>118</v>
      </c>
      <c r="I3035" s="1">
        <v>78859</v>
      </c>
      <c r="J3035" s="1">
        <v>78862</v>
      </c>
      <c r="K3035" s="1">
        <v>78901</v>
      </c>
      <c r="L3035" s="1">
        <v>79233</v>
      </c>
      <c r="M3035" s="1">
        <v>79201</v>
      </c>
      <c r="N3035" s="1">
        <v>78780</v>
      </c>
      <c r="O3035" s="1">
        <v>78238</v>
      </c>
      <c r="P3035" s="1">
        <v>77433</v>
      </c>
      <c r="Q3035" s="1">
        <v>76601</v>
      </c>
      <c r="S3035" s="14"/>
      <c r="T3035" s="15"/>
    </row>
    <row r="3036" spans="1:20" x14ac:dyDescent="0.15">
      <c r="A3036" t="s">
        <v>14578</v>
      </c>
      <c r="B3036">
        <v>54083</v>
      </c>
      <c r="C3036" t="s">
        <v>14579</v>
      </c>
      <c r="D3036" t="str">
        <f t="shared" si="128"/>
        <v>West Virginia</v>
      </c>
      <c r="E3036" t="str">
        <f t="shared" si="129"/>
        <v xml:space="preserve">Randolph </v>
      </c>
      <c r="F3036" t="s">
        <v>14884</v>
      </c>
      <c r="G3036" t="s">
        <v>14827</v>
      </c>
      <c r="H3036" s="25" t="s">
        <v>613</v>
      </c>
      <c r="I3036" s="1">
        <v>29405</v>
      </c>
      <c r="J3036" s="1">
        <v>29405</v>
      </c>
      <c r="K3036" s="1">
        <v>29369</v>
      </c>
      <c r="L3036" s="1">
        <v>29422</v>
      </c>
      <c r="M3036" s="1">
        <v>29408</v>
      </c>
      <c r="N3036" s="1">
        <v>29539</v>
      </c>
      <c r="O3036" s="1">
        <v>29308</v>
      </c>
      <c r="P3036" s="1">
        <v>29174</v>
      </c>
      <c r="Q3036" s="1">
        <v>29006</v>
      </c>
    </row>
    <row r="3037" spans="1:20" x14ac:dyDescent="0.15">
      <c r="A3037" t="s">
        <v>14580</v>
      </c>
      <c r="B3037">
        <v>54085</v>
      </c>
      <c r="C3037" t="s">
        <v>14581</v>
      </c>
      <c r="D3037" t="str">
        <f t="shared" si="128"/>
        <v>West Virginia</v>
      </c>
      <c r="E3037" t="str">
        <f t="shared" si="129"/>
        <v xml:space="preserve">Ritchie </v>
      </c>
      <c r="F3037" t="s">
        <v>16513</v>
      </c>
      <c r="G3037" t="s">
        <v>14827</v>
      </c>
      <c r="H3037" s="4" t="s">
        <v>614</v>
      </c>
      <c r="I3037" s="1">
        <v>10449</v>
      </c>
      <c r="J3037" s="1">
        <v>10449</v>
      </c>
      <c r="K3037" s="1">
        <v>10405</v>
      </c>
      <c r="L3037" s="1">
        <v>10357</v>
      </c>
      <c r="M3037" s="1">
        <v>10274</v>
      </c>
      <c r="N3037" s="1">
        <v>10080</v>
      </c>
      <c r="O3037" s="1">
        <v>10000</v>
      </c>
      <c r="P3037" s="1">
        <v>9991</v>
      </c>
      <c r="Q3037" s="1">
        <v>9875</v>
      </c>
    </row>
    <row r="3038" spans="1:20" x14ac:dyDescent="0.15">
      <c r="A3038" t="s">
        <v>14582</v>
      </c>
      <c r="B3038">
        <v>54087</v>
      </c>
      <c r="C3038" t="s">
        <v>14583</v>
      </c>
      <c r="D3038" t="str">
        <f t="shared" si="128"/>
        <v>West Virginia</v>
      </c>
      <c r="E3038" t="str">
        <f t="shared" si="129"/>
        <v xml:space="preserve">Roane </v>
      </c>
      <c r="F3038" t="s">
        <v>16244</v>
      </c>
      <c r="G3038" t="s">
        <v>14827</v>
      </c>
      <c r="H3038" s="4" t="s">
        <v>118</v>
      </c>
      <c r="I3038" s="1">
        <v>14926</v>
      </c>
      <c r="J3038" s="1">
        <v>14926</v>
      </c>
      <c r="K3038" s="1">
        <v>14876</v>
      </c>
      <c r="L3038" s="1">
        <v>14808</v>
      </c>
      <c r="M3038" s="1">
        <v>14696</v>
      </c>
      <c r="N3038" s="1">
        <v>14624</v>
      </c>
      <c r="O3038" s="1">
        <v>14606</v>
      </c>
      <c r="P3038" s="1">
        <v>14430</v>
      </c>
      <c r="Q3038" s="1">
        <v>14208</v>
      </c>
    </row>
    <row r="3039" spans="1:20" x14ac:dyDescent="0.15">
      <c r="A3039" t="s">
        <v>14584</v>
      </c>
      <c r="B3039">
        <v>54089</v>
      </c>
      <c r="C3039" t="s">
        <v>14585</v>
      </c>
      <c r="D3039" t="str">
        <f t="shared" si="128"/>
        <v>West Virginia</v>
      </c>
      <c r="E3039" t="str">
        <f t="shared" si="129"/>
        <v xml:space="preserve">Summers </v>
      </c>
      <c r="F3039" t="s">
        <v>16514</v>
      </c>
      <c r="G3039" t="s">
        <v>14827</v>
      </c>
      <c r="H3039" s="4" t="s">
        <v>118</v>
      </c>
      <c r="I3039" s="1">
        <v>13927</v>
      </c>
      <c r="J3039" s="1">
        <v>13927</v>
      </c>
      <c r="K3039" s="1">
        <v>13942</v>
      </c>
      <c r="L3039" s="1">
        <v>13865</v>
      </c>
      <c r="M3039" s="1">
        <v>13803</v>
      </c>
      <c r="N3039" s="1">
        <v>13571</v>
      </c>
      <c r="O3039" s="1">
        <v>13304</v>
      </c>
      <c r="P3039" s="1">
        <v>13073</v>
      </c>
      <c r="Q3039" s="1">
        <v>12872</v>
      </c>
    </row>
    <row r="3040" spans="1:20" x14ac:dyDescent="0.15">
      <c r="A3040" t="s">
        <v>14586</v>
      </c>
      <c r="B3040">
        <v>54091</v>
      </c>
      <c r="C3040" t="s">
        <v>14587</v>
      </c>
      <c r="D3040" t="str">
        <f t="shared" si="128"/>
        <v>West Virginia</v>
      </c>
      <c r="E3040" t="str">
        <f t="shared" si="129"/>
        <v xml:space="preserve">Taylor </v>
      </c>
      <c r="F3040" t="s">
        <v>15134</v>
      </c>
      <c r="G3040" t="s">
        <v>14827</v>
      </c>
      <c r="H3040" s="4" t="s">
        <v>614</v>
      </c>
      <c r="I3040" s="1">
        <v>16895</v>
      </c>
      <c r="J3040" s="1">
        <v>16890</v>
      </c>
      <c r="K3040" s="1">
        <v>16887</v>
      </c>
      <c r="L3040" s="1">
        <v>16928</v>
      </c>
      <c r="M3040" s="1">
        <v>16993</v>
      </c>
      <c r="N3040" s="1">
        <v>16984</v>
      </c>
      <c r="O3040" s="1">
        <v>17044</v>
      </c>
      <c r="P3040" s="1">
        <v>16864</v>
      </c>
      <c r="Q3040" s="1">
        <v>16859</v>
      </c>
    </row>
    <row r="3041" spans="1:20" x14ac:dyDescent="0.15">
      <c r="A3041" t="s">
        <v>14588</v>
      </c>
      <c r="B3041">
        <v>54093</v>
      </c>
      <c r="C3041" t="s">
        <v>14589</v>
      </c>
      <c r="D3041" t="str">
        <f t="shared" si="128"/>
        <v>West Virginia</v>
      </c>
      <c r="E3041" t="str">
        <f t="shared" si="129"/>
        <v xml:space="preserve">Tucker </v>
      </c>
      <c r="F3041" t="s">
        <v>16515</v>
      </c>
      <c r="G3041" t="s">
        <v>14827</v>
      </c>
      <c r="H3041" s="4" t="s">
        <v>614</v>
      </c>
      <c r="I3041" s="1">
        <v>7141</v>
      </c>
      <c r="J3041" s="1">
        <v>7141</v>
      </c>
      <c r="K3041" s="1">
        <v>7114</v>
      </c>
      <c r="L3041" s="1">
        <v>7028</v>
      </c>
      <c r="M3041" s="1">
        <v>6923</v>
      </c>
      <c r="N3041" s="1">
        <v>6924</v>
      </c>
      <c r="O3041" s="1">
        <v>6905</v>
      </c>
      <c r="P3041" s="1">
        <v>6933</v>
      </c>
      <c r="Q3041" s="1">
        <v>6926</v>
      </c>
    </row>
    <row r="3042" spans="1:20" x14ac:dyDescent="0.15">
      <c r="A3042" t="s">
        <v>14590</v>
      </c>
      <c r="B3042">
        <v>54095</v>
      </c>
      <c r="C3042" t="s">
        <v>14591</v>
      </c>
      <c r="D3042" t="str">
        <f t="shared" si="128"/>
        <v>West Virginia</v>
      </c>
      <c r="E3042" t="str">
        <f t="shared" si="129"/>
        <v xml:space="preserve">Tyler </v>
      </c>
      <c r="F3042" t="s">
        <v>16393</v>
      </c>
      <c r="G3042" t="s">
        <v>14827</v>
      </c>
      <c r="H3042" s="4" t="s">
        <v>613</v>
      </c>
      <c r="I3042" s="1">
        <v>9208</v>
      </c>
      <c r="J3042" s="1">
        <v>9211</v>
      </c>
      <c r="K3042" s="1">
        <v>9185</v>
      </c>
      <c r="L3042" s="1">
        <v>9102</v>
      </c>
      <c r="M3042" s="1">
        <v>9031</v>
      </c>
      <c r="N3042" s="1">
        <v>8982</v>
      </c>
      <c r="O3042" s="1">
        <v>9062</v>
      </c>
      <c r="P3042" s="1">
        <v>8953</v>
      </c>
      <c r="Q3042" s="1">
        <v>8972</v>
      </c>
    </row>
    <row r="3043" spans="1:20" x14ac:dyDescent="0.15">
      <c r="A3043" t="s">
        <v>14592</v>
      </c>
      <c r="B3043">
        <v>54097</v>
      </c>
      <c r="C3043" t="s">
        <v>14593</v>
      </c>
      <c r="D3043" t="str">
        <f t="shared" si="128"/>
        <v>West Virginia</v>
      </c>
      <c r="E3043" t="str">
        <f t="shared" si="129"/>
        <v xml:space="preserve">Upshur </v>
      </c>
      <c r="F3043" t="s">
        <v>16394</v>
      </c>
      <c r="G3043" t="s">
        <v>14827</v>
      </c>
      <c r="H3043" s="25" t="s">
        <v>613</v>
      </c>
      <c r="I3043" s="1">
        <v>24254</v>
      </c>
      <c r="J3043" s="1">
        <v>24254</v>
      </c>
      <c r="K3043" s="1">
        <v>24245</v>
      </c>
      <c r="L3043" s="1">
        <v>24261</v>
      </c>
      <c r="M3043" s="1">
        <v>24488</v>
      </c>
      <c r="N3043" s="1">
        <v>24629</v>
      </c>
      <c r="O3043" s="1">
        <v>24661</v>
      </c>
      <c r="P3043" s="1">
        <v>24726</v>
      </c>
      <c r="Q3043" s="1">
        <v>24658</v>
      </c>
    </row>
    <row r="3044" spans="1:20" x14ac:dyDescent="0.15">
      <c r="A3044" t="s">
        <v>14594</v>
      </c>
      <c r="B3044">
        <v>54099</v>
      </c>
      <c r="C3044" t="s">
        <v>14595</v>
      </c>
      <c r="D3044" t="str">
        <f t="shared" si="128"/>
        <v>West Virginia</v>
      </c>
      <c r="E3044" t="str">
        <f t="shared" si="129"/>
        <v xml:space="preserve">Wayne </v>
      </c>
      <c r="F3044" t="s">
        <v>15239</v>
      </c>
      <c r="G3044" t="s">
        <v>14827</v>
      </c>
      <c r="H3044" s="4" t="s">
        <v>117</v>
      </c>
      <c r="I3044" s="1">
        <v>42481</v>
      </c>
      <c r="J3044" s="1">
        <v>42484</v>
      </c>
      <c r="K3044" s="1">
        <v>42440</v>
      </c>
      <c r="L3044" s="1">
        <v>41960</v>
      </c>
      <c r="M3044" s="1">
        <v>41725</v>
      </c>
      <c r="N3044" s="1">
        <v>41653</v>
      </c>
      <c r="O3044" s="1">
        <v>41304</v>
      </c>
      <c r="P3044" s="1">
        <v>40974</v>
      </c>
      <c r="Q3044" s="1">
        <v>40531</v>
      </c>
    </row>
    <row r="3045" spans="1:20" x14ac:dyDescent="0.15">
      <c r="A3045" t="s">
        <v>14596</v>
      </c>
      <c r="B3045">
        <v>54101</v>
      </c>
      <c r="C3045" t="s">
        <v>14597</v>
      </c>
      <c r="D3045" t="str">
        <f t="shared" si="128"/>
        <v>West Virginia</v>
      </c>
      <c r="E3045" t="str">
        <f t="shared" si="129"/>
        <v xml:space="preserve">Webster </v>
      </c>
      <c r="F3045" t="s">
        <v>15240</v>
      </c>
      <c r="G3045" t="s">
        <v>14827</v>
      </c>
      <c r="H3045" s="4" t="s">
        <v>117</v>
      </c>
      <c r="I3045" s="1">
        <v>9154</v>
      </c>
      <c r="J3045" s="1">
        <v>9154</v>
      </c>
      <c r="K3045" s="1">
        <v>9155</v>
      </c>
      <c r="L3045" s="1">
        <v>9162</v>
      </c>
      <c r="M3045" s="1">
        <v>9027</v>
      </c>
      <c r="N3045" s="1">
        <v>8873</v>
      </c>
      <c r="O3045" s="1">
        <v>8821</v>
      </c>
      <c r="P3045" s="1">
        <v>8732</v>
      </c>
      <c r="Q3045" s="1">
        <v>8646</v>
      </c>
    </row>
    <row r="3046" spans="1:20" x14ac:dyDescent="0.15">
      <c r="A3046" t="s">
        <v>14598</v>
      </c>
      <c r="B3046">
        <v>54103</v>
      </c>
      <c r="C3046" t="s">
        <v>14599</v>
      </c>
      <c r="D3046" t="str">
        <f t="shared" si="128"/>
        <v>West Virginia</v>
      </c>
      <c r="E3046" t="str">
        <f t="shared" si="129"/>
        <v xml:space="preserve">Wetzel </v>
      </c>
      <c r="F3046" t="s">
        <v>16516</v>
      </c>
      <c r="G3046" t="s">
        <v>14827</v>
      </c>
      <c r="H3046" s="4" t="s">
        <v>613</v>
      </c>
      <c r="I3046" s="1">
        <v>16583</v>
      </c>
      <c r="J3046" s="1">
        <v>16580</v>
      </c>
      <c r="K3046" s="1">
        <v>16552</v>
      </c>
      <c r="L3046" s="1">
        <v>16405</v>
      </c>
      <c r="M3046" s="1">
        <v>16406</v>
      </c>
      <c r="N3046" s="1">
        <v>16175</v>
      </c>
      <c r="O3046" s="1">
        <v>15951</v>
      </c>
      <c r="P3046" s="1">
        <v>15813</v>
      </c>
      <c r="Q3046" s="1">
        <v>15640</v>
      </c>
    </row>
    <row r="3047" spans="1:20" x14ac:dyDescent="0.15">
      <c r="A3047" t="s">
        <v>14600</v>
      </c>
      <c r="B3047">
        <v>54105</v>
      </c>
      <c r="C3047" t="s">
        <v>14601</v>
      </c>
      <c r="D3047" t="str">
        <f t="shared" si="128"/>
        <v>West Virginia</v>
      </c>
      <c r="E3047" t="str">
        <f t="shared" si="129"/>
        <v xml:space="preserve">Wirt </v>
      </c>
      <c r="F3047" t="s">
        <v>16517</v>
      </c>
      <c r="G3047" t="s">
        <v>14827</v>
      </c>
      <c r="H3047" s="25" t="s">
        <v>613</v>
      </c>
      <c r="I3047" s="1">
        <v>5717</v>
      </c>
      <c r="J3047" s="1">
        <v>5717</v>
      </c>
      <c r="K3047" s="1">
        <v>5745</v>
      </c>
      <c r="L3047" s="1">
        <v>5797</v>
      </c>
      <c r="M3047" s="1">
        <v>5810</v>
      </c>
      <c r="N3047" s="1">
        <v>5865</v>
      </c>
      <c r="O3047" s="1">
        <v>5810</v>
      </c>
      <c r="P3047" s="1">
        <v>5840</v>
      </c>
      <c r="Q3047" s="1">
        <v>5806</v>
      </c>
    </row>
    <row r="3048" spans="1:20" x14ac:dyDescent="0.15">
      <c r="A3048" t="s">
        <v>14602</v>
      </c>
      <c r="B3048">
        <v>54107</v>
      </c>
      <c r="C3048" t="s">
        <v>14603</v>
      </c>
      <c r="D3048" t="str">
        <f t="shared" si="128"/>
        <v>West Virginia</v>
      </c>
      <c r="E3048" t="str">
        <f t="shared" si="129"/>
        <v xml:space="preserve">Wood </v>
      </c>
      <c r="F3048" t="s">
        <v>16064</v>
      </c>
      <c r="G3048" t="s">
        <v>14827</v>
      </c>
      <c r="H3048" s="25" t="s">
        <v>613</v>
      </c>
      <c r="I3048" s="1">
        <v>86956</v>
      </c>
      <c r="J3048" s="1">
        <v>86956</v>
      </c>
      <c r="K3048" s="1">
        <v>87017</v>
      </c>
      <c r="L3048" s="1">
        <v>86808</v>
      </c>
      <c r="M3048" s="1">
        <v>86560</v>
      </c>
      <c r="N3048" s="1">
        <v>86458</v>
      </c>
      <c r="O3048" s="1">
        <v>86394</v>
      </c>
      <c r="P3048" s="1">
        <v>86254</v>
      </c>
      <c r="Q3048" s="1">
        <v>85643</v>
      </c>
    </row>
    <row r="3049" spans="1:20" x14ac:dyDescent="0.15">
      <c r="A3049" t="s">
        <v>14604</v>
      </c>
      <c r="B3049">
        <v>54109</v>
      </c>
      <c r="C3049" t="s">
        <v>14605</v>
      </c>
      <c r="D3049" t="str">
        <f t="shared" si="128"/>
        <v>West Virginia</v>
      </c>
      <c r="E3049" t="str">
        <f t="shared" si="129"/>
        <v xml:space="preserve">Wyoming </v>
      </c>
      <c r="F3049" t="s">
        <v>15934</v>
      </c>
      <c r="G3049" t="s">
        <v>14827</v>
      </c>
      <c r="H3049" s="4" t="s">
        <v>117</v>
      </c>
      <c r="I3049" s="1">
        <v>23796</v>
      </c>
      <c r="J3049" s="1">
        <v>23801</v>
      </c>
      <c r="K3049" s="1">
        <v>23718</v>
      </c>
      <c r="L3049" s="1">
        <v>23466</v>
      </c>
      <c r="M3049" s="1">
        <v>23249</v>
      </c>
      <c r="N3049" s="1">
        <v>22964</v>
      </c>
      <c r="O3049" s="1">
        <v>22556</v>
      </c>
      <c r="P3049" s="1">
        <v>22152</v>
      </c>
      <c r="Q3049" s="1">
        <v>21763</v>
      </c>
    </row>
    <row r="3050" spans="1:20" x14ac:dyDescent="0.15">
      <c r="A3050" t="s">
        <v>14606</v>
      </c>
      <c r="B3050">
        <v>55001</v>
      </c>
      <c r="C3050" t="s">
        <v>14607</v>
      </c>
      <c r="D3050" t="str">
        <f t="shared" si="128"/>
        <v>Wisconsin</v>
      </c>
      <c r="E3050" t="str">
        <f t="shared" si="129"/>
        <v xml:space="preserve">Adams </v>
      </c>
      <c r="F3050" t="s">
        <v>15023</v>
      </c>
      <c r="G3050" t="s">
        <v>14828</v>
      </c>
      <c r="H3050" s="4" t="s">
        <v>120</v>
      </c>
      <c r="I3050" s="1">
        <v>20875</v>
      </c>
      <c r="J3050" s="1">
        <v>20875</v>
      </c>
      <c r="K3050" s="1">
        <v>20865</v>
      </c>
      <c r="L3050" s="1">
        <v>20919</v>
      </c>
      <c r="M3050" s="1">
        <v>20540</v>
      </c>
      <c r="N3050" s="1">
        <v>20494</v>
      </c>
      <c r="O3050" s="1">
        <v>20205</v>
      </c>
      <c r="P3050" s="1">
        <v>20161</v>
      </c>
      <c r="Q3050" s="1">
        <v>20069</v>
      </c>
      <c r="R3050" t="s">
        <v>122</v>
      </c>
      <c r="S3050" s="14">
        <f>SUMIF(H:H,R3050,Q:Q)</f>
        <v>6453676</v>
      </c>
      <c r="T3050" s="15">
        <f t="shared" ref="T3050" si="130">(S3050-$U$4)/$U$4</f>
        <v>-3.4711103438424138E-4</v>
      </c>
    </row>
    <row r="3051" spans="1:20" x14ac:dyDescent="0.15">
      <c r="A3051" t="s">
        <v>14608</v>
      </c>
      <c r="B3051">
        <v>55003</v>
      </c>
      <c r="C3051" t="s">
        <v>14609</v>
      </c>
      <c r="D3051" t="str">
        <f t="shared" si="128"/>
        <v>Wisconsin</v>
      </c>
      <c r="E3051" t="str">
        <f t="shared" si="129"/>
        <v xml:space="preserve">Ashland </v>
      </c>
      <c r="F3051" t="s">
        <v>16031</v>
      </c>
      <c r="G3051" t="s">
        <v>14828</v>
      </c>
      <c r="H3051" s="4" t="s">
        <v>11</v>
      </c>
      <c r="I3051" s="1">
        <v>16157</v>
      </c>
      <c r="J3051" s="1">
        <v>16157</v>
      </c>
      <c r="K3051" s="1">
        <v>16163</v>
      </c>
      <c r="L3051" s="1">
        <v>16081</v>
      </c>
      <c r="M3051" s="1">
        <v>15914</v>
      </c>
      <c r="N3051" s="1">
        <v>16068</v>
      </c>
      <c r="O3051" s="1">
        <v>16101</v>
      </c>
      <c r="P3051" s="1">
        <v>15883</v>
      </c>
      <c r="Q3051" s="1">
        <v>15714</v>
      </c>
      <c r="R3051" t="s">
        <v>8440</v>
      </c>
      <c r="S3051" s="14">
        <f>SUMIF(H:H,R3051,Q:Q)</f>
        <v>6463256</v>
      </c>
      <c r="T3051" s="15">
        <f>(S3051-$U$4)/$U$4</f>
        <v>1.1367990156849904E-3</v>
      </c>
    </row>
    <row r="3052" spans="1:20" x14ac:dyDescent="0.15">
      <c r="A3052" t="s">
        <v>14610</v>
      </c>
      <c r="B3052">
        <v>55005</v>
      </c>
      <c r="C3052" t="s">
        <v>14611</v>
      </c>
      <c r="D3052" t="str">
        <f t="shared" si="128"/>
        <v>Wisconsin</v>
      </c>
      <c r="E3052" t="str">
        <f t="shared" si="129"/>
        <v xml:space="preserve">Barron </v>
      </c>
      <c r="F3052" t="s">
        <v>16518</v>
      </c>
      <c r="G3052" t="s">
        <v>14828</v>
      </c>
      <c r="H3052" s="4" t="s">
        <v>120</v>
      </c>
      <c r="I3052" s="1">
        <v>45870</v>
      </c>
      <c r="J3052" s="1">
        <v>45870</v>
      </c>
      <c r="K3052" s="1">
        <v>45838</v>
      </c>
      <c r="L3052" s="1">
        <v>45906</v>
      </c>
      <c r="M3052" s="1">
        <v>45789</v>
      </c>
      <c r="N3052" s="1">
        <v>45620</v>
      </c>
      <c r="O3052" s="1">
        <v>45446</v>
      </c>
      <c r="P3052" s="1">
        <v>45474</v>
      </c>
      <c r="Q3052" s="1">
        <v>45412</v>
      </c>
      <c r="R3052" t="s">
        <v>16759</v>
      </c>
      <c r="S3052" s="14">
        <f>SUMIF(H:H,R3052,Q:Q)</f>
        <v>6392392</v>
      </c>
      <c r="T3052" s="15">
        <f>(S3052-$U$4)/$U$4</f>
        <v>-9.8397982482091671E-3</v>
      </c>
    </row>
    <row r="3053" spans="1:20" x14ac:dyDescent="0.15">
      <c r="A3053" t="s">
        <v>14612</v>
      </c>
      <c r="B3053">
        <v>55007</v>
      </c>
      <c r="C3053" t="s">
        <v>14613</v>
      </c>
      <c r="D3053" t="str">
        <f t="shared" si="128"/>
        <v>Wisconsin</v>
      </c>
      <c r="E3053" t="str">
        <f t="shared" si="129"/>
        <v xml:space="preserve">Bayfield </v>
      </c>
      <c r="F3053" t="s">
        <v>16519</v>
      </c>
      <c r="G3053" t="s">
        <v>14828</v>
      </c>
      <c r="H3053" s="4" t="s">
        <v>11</v>
      </c>
      <c r="I3053" s="1">
        <v>15014</v>
      </c>
      <c r="J3053" s="1">
        <v>15014</v>
      </c>
      <c r="K3053" s="1">
        <v>15011</v>
      </c>
      <c r="L3053" s="1">
        <v>15102</v>
      </c>
      <c r="M3053" s="1">
        <v>15080</v>
      </c>
      <c r="N3053" s="1">
        <v>15099</v>
      </c>
      <c r="O3053" s="1">
        <v>14931</v>
      </c>
      <c r="P3053" s="1">
        <v>14936</v>
      </c>
      <c r="Q3053" s="1">
        <v>14891</v>
      </c>
    </row>
    <row r="3054" spans="1:20" x14ac:dyDescent="0.15">
      <c r="A3054" t="s">
        <v>14614</v>
      </c>
      <c r="B3054">
        <v>55009</v>
      </c>
      <c r="C3054" t="s">
        <v>14615</v>
      </c>
      <c r="D3054" t="str">
        <f t="shared" si="128"/>
        <v>Wisconsin</v>
      </c>
      <c r="E3054" t="str">
        <f t="shared" si="129"/>
        <v xml:space="preserve">Brown </v>
      </c>
      <c r="F3054" t="s">
        <v>15284</v>
      </c>
      <c r="G3054" t="s">
        <v>14828</v>
      </c>
      <c r="H3054" s="4" t="s">
        <v>120</v>
      </c>
      <c r="I3054" s="1">
        <v>248007</v>
      </c>
      <c r="J3054" s="1">
        <v>248007</v>
      </c>
      <c r="K3054" s="1">
        <v>248515</v>
      </c>
      <c r="L3054" s="1">
        <v>250551</v>
      </c>
      <c r="M3054" s="1">
        <v>252981</v>
      </c>
      <c r="N3054" s="1">
        <v>254592</v>
      </c>
      <c r="O3054" s="1">
        <v>256612</v>
      </c>
      <c r="P3054" s="1">
        <v>258520</v>
      </c>
      <c r="Q3054" s="1">
        <v>260401</v>
      </c>
    </row>
    <row r="3055" spans="1:20" x14ac:dyDescent="0.15">
      <c r="A3055" t="s">
        <v>14616</v>
      </c>
      <c r="B3055">
        <v>55011</v>
      </c>
      <c r="C3055" t="s">
        <v>14617</v>
      </c>
      <c r="D3055" t="str">
        <f t="shared" si="128"/>
        <v>Wisconsin</v>
      </c>
      <c r="E3055" t="str">
        <f t="shared" si="129"/>
        <v xml:space="preserve">Buffalo </v>
      </c>
      <c r="F3055" t="s">
        <v>15818</v>
      </c>
      <c r="G3055" t="s">
        <v>14828</v>
      </c>
      <c r="H3055" s="4" t="s">
        <v>120</v>
      </c>
      <c r="I3055" s="1">
        <v>13587</v>
      </c>
      <c r="J3055" s="1">
        <v>13587</v>
      </c>
      <c r="K3055" s="1">
        <v>13554</v>
      </c>
      <c r="L3055" s="1">
        <v>13479</v>
      </c>
      <c r="M3055" s="1">
        <v>13354</v>
      </c>
      <c r="N3055" s="1">
        <v>13383</v>
      </c>
      <c r="O3055" s="1">
        <v>13222</v>
      </c>
      <c r="P3055" s="1">
        <v>13220</v>
      </c>
      <c r="Q3055" s="1">
        <v>13099</v>
      </c>
    </row>
    <row r="3056" spans="1:20" x14ac:dyDescent="0.15">
      <c r="A3056" t="s">
        <v>14618</v>
      </c>
      <c r="B3056">
        <v>55013</v>
      </c>
      <c r="C3056" t="s">
        <v>14619</v>
      </c>
      <c r="D3056" t="str">
        <f t="shared" si="128"/>
        <v>Wisconsin</v>
      </c>
      <c r="E3056" t="str">
        <f t="shared" si="129"/>
        <v xml:space="preserve">Burnett </v>
      </c>
      <c r="F3056" t="s">
        <v>16520</v>
      </c>
      <c r="G3056" t="s">
        <v>14828</v>
      </c>
      <c r="H3056" s="4" t="s">
        <v>120</v>
      </c>
      <c r="I3056" s="1">
        <v>15457</v>
      </c>
      <c r="J3056" s="1">
        <v>15457</v>
      </c>
      <c r="K3056" s="1">
        <v>15434</v>
      </c>
      <c r="L3056" s="1">
        <v>15504</v>
      </c>
      <c r="M3056" s="1">
        <v>15357</v>
      </c>
      <c r="N3056" s="1">
        <v>15305</v>
      </c>
      <c r="O3056" s="1">
        <v>15278</v>
      </c>
      <c r="P3056" s="1">
        <v>15142</v>
      </c>
      <c r="Q3056" s="1">
        <v>15213</v>
      </c>
    </row>
    <row r="3057" spans="1:17" x14ac:dyDescent="0.15">
      <c r="A3057" t="s">
        <v>14620</v>
      </c>
      <c r="B3057">
        <v>55015</v>
      </c>
      <c r="C3057" t="s">
        <v>14621</v>
      </c>
      <c r="D3057" t="str">
        <f t="shared" si="128"/>
        <v>Wisconsin</v>
      </c>
      <c r="E3057" t="str">
        <f t="shared" si="129"/>
        <v xml:space="preserve">Calumet </v>
      </c>
      <c r="F3057" t="s">
        <v>16521</v>
      </c>
      <c r="G3057" t="s">
        <v>14828</v>
      </c>
      <c r="H3057" s="4" t="s">
        <v>120</v>
      </c>
      <c r="I3057" s="1">
        <v>48971</v>
      </c>
      <c r="J3057" s="1">
        <v>48971</v>
      </c>
      <c r="K3057" s="1">
        <v>49011</v>
      </c>
      <c r="L3057" s="1">
        <v>49711</v>
      </c>
      <c r="M3057" s="1">
        <v>49732</v>
      </c>
      <c r="N3057" s="1">
        <v>49683</v>
      </c>
      <c r="O3057" s="1">
        <v>49507</v>
      </c>
      <c r="P3057" s="1">
        <v>49792</v>
      </c>
      <c r="Q3057" s="1">
        <v>49553</v>
      </c>
    </row>
    <row r="3058" spans="1:17" x14ac:dyDescent="0.15">
      <c r="A3058" t="s">
        <v>14622</v>
      </c>
      <c r="B3058">
        <v>55017</v>
      </c>
      <c r="C3058" t="s">
        <v>14623</v>
      </c>
      <c r="D3058" t="str">
        <f t="shared" si="128"/>
        <v>Wisconsin</v>
      </c>
      <c r="E3058" t="str">
        <f t="shared" si="129"/>
        <v xml:space="preserve">Chippewa </v>
      </c>
      <c r="F3058" t="s">
        <v>15591</v>
      </c>
      <c r="G3058" t="s">
        <v>14828</v>
      </c>
      <c r="H3058" s="4" t="s">
        <v>120</v>
      </c>
      <c r="I3058" s="1">
        <v>62415</v>
      </c>
      <c r="J3058" s="1">
        <v>62505</v>
      </c>
      <c r="K3058" s="1">
        <v>62624</v>
      </c>
      <c r="L3058" s="1">
        <v>62909</v>
      </c>
      <c r="M3058" s="1">
        <v>63019</v>
      </c>
      <c r="N3058" s="1">
        <v>63145</v>
      </c>
      <c r="O3058" s="1">
        <v>63426</v>
      </c>
      <c r="P3058" s="1">
        <v>63535</v>
      </c>
      <c r="Q3058" s="1">
        <v>63649</v>
      </c>
    </row>
    <row r="3059" spans="1:17" x14ac:dyDescent="0.15">
      <c r="A3059" t="s">
        <v>14624</v>
      </c>
      <c r="B3059">
        <v>55019</v>
      </c>
      <c r="C3059" t="s">
        <v>14625</v>
      </c>
      <c r="D3059" t="str">
        <f t="shared" si="128"/>
        <v>Wisconsin</v>
      </c>
      <c r="E3059" t="str">
        <f t="shared" si="129"/>
        <v xml:space="preserve">Clark </v>
      </c>
      <c r="F3059" t="s">
        <v>14918</v>
      </c>
      <c r="G3059" t="s">
        <v>14828</v>
      </c>
      <c r="H3059" s="4" t="s">
        <v>120</v>
      </c>
      <c r="I3059" s="1">
        <v>34690</v>
      </c>
      <c r="J3059" s="1">
        <v>34691</v>
      </c>
      <c r="K3059" s="1">
        <v>34682</v>
      </c>
      <c r="L3059" s="1">
        <v>34735</v>
      </c>
      <c r="M3059" s="1">
        <v>34461</v>
      </c>
      <c r="N3059" s="1">
        <v>34561</v>
      </c>
      <c r="O3059" s="1">
        <v>34412</v>
      </c>
      <c r="P3059" s="1">
        <v>34441</v>
      </c>
      <c r="Q3059" s="1">
        <v>34557</v>
      </c>
    </row>
    <row r="3060" spans="1:17" x14ac:dyDescent="0.15">
      <c r="A3060" t="s">
        <v>14626</v>
      </c>
      <c r="B3060">
        <v>55021</v>
      </c>
      <c r="C3060" t="s">
        <v>14627</v>
      </c>
      <c r="D3060" t="str">
        <f t="shared" si="128"/>
        <v>Wisconsin</v>
      </c>
      <c r="E3060" t="str">
        <f t="shared" si="129"/>
        <v xml:space="preserve">Columbia </v>
      </c>
      <c r="F3060" t="s">
        <v>14920</v>
      </c>
      <c r="G3060" t="s">
        <v>14828</v>
      </c>
      <c r="H3060" s="4" t="s">
        <v>120</v>
      </c>
      <c r="I3060" s="1">
        <v>56833</v>
      </c>
      <c r="J3060" s="1">
        <v>56833</v>
      </c>
      <c r="K3060" s="1">
        <v>56864</v>
      </c>
      <c r="L3060" s="1">
        <v>56691</v>
      </c>
      <c r="M3060" s="1">
        <v>56423</v>
      </c>
      <c r="N3060" s="1">
        <v>56572</v>
      </c>
      <c r="O3060" s="1">
        <v>56574</v>
      </c>
      <c r="P3060" s="1">
        <v>56754</v>
      </c>
      <c r="Q3060" s="1">
        <v>56927</v>
      </c>
    </row>
    <row r="3061" spans="1:17" x14ac:dyDescent="0.15">
      <c r="A3061" t="s">
        <v>14628</v>
      </c>
      <c r="B3061">
        <v>55023</v>
      </c>
      <c r="C3061" t="s">
        <v>14629</v>
      </c>
      <c r="D3061" t="str">
        <f t="shared" si="128"/>
        <v>Wisconsin</v>
      </c>
      <c r="E3061" t="str">
        <f t="shared" si="129"/>
        <v xml:space="preserve">Crawford </v>
      </c>
      <c r="F3061" t="s">
        <v>14923</v>
      </c>
      <c r="G3061" t="s">
        <v>14828</v>
      </c>
      <c r="H3061" s="4" t="s">
        <v>120</v>
      </c>
      <c r="I3061" s="1">
        <v>16644</v>
      </c>
      <c r="J3061" s="1">
        <v>16644</v>
      </c>
      <c r="K3061" s="1">
        <v>16634</v>
      </c>
      <c r="L3061" s="1">
        <v>16688</v>
      </c>
      <c r="M3061" s="1">
        <v>16543</v>
      </c>
      <c r="N3061" s="1">
        <v>16423</v>
      </c>
      <c r="O3061" s="1">
        <v>16394</v>
      </c>
      <c r="P3061" s="1">
        <v>16394</v>
      </c>
      <c r="Q3061" s="1">
        <v>16321</v>
      </c>
    </row>
    <row r="3062" spans="1:17" x14ac:dyDescent="0.15">
      <c r="A3062" t="s">
        <v>14630</v>
      </c>
      <c r="B3062">
        <v>55025</v>
      </c>
      <c r="C3062" t="s">
        <v>14631</v>
      </c>
      <c r="D3062" t="str">
        <f t="shared" si="128"/>
        <v>Wisconsin</v>
      </c>
      <c r="E3062" t="str">
        <f t="shared" si="129"/>
        <v xml:space="preserve">Dane </v>
      </c>
      <c r="F3062" t="s">
        <v>16522</v>
      </c>
      <c r="G3062" t="s">
        <v>14828</v>
      </c>
      <c r="H3062" s="4" t="s">
        <v>120</v>
      </c>
      <c r="I3062" s="1">
        <v>488073</v>
      </c>
      <c r="J3062" s="1">
        <v>488075</v>
      </c>
      <c r="K3062" s="1">
        <v>489190</v>
      </c>
      <c r="L3062" s="1">
        <v>496460</v>
      </c>
      <c r="M3062" s="1">
        <v>503438</v>
      </c>
      <c r="N3062" s="1">
        <v>510007</v>
      </c>
      <c r="O3062" s="1">
        <v>516494</v>
      </c>
      <c r="P3062" s="1">
        <v>522878</v>
      </c>
      <c r="Q3062" s="1">
        <v>531273</v>
      </c>
    </row>
    <row r="3063" spans="1:17" x14ac:dyDescent="0.15">
      <c r="A3063" t="s">
        <v>14632</v>
      </c>
      <c r="B3063">
        <v>55027</v>
      </c>
      <c r="C3063" t="s">
        <v>14633</v>
      </c>
      <c r="D3063" t="str">
        <f t="shared" si="128"/>
        <v>Wisconsin</v>
      </c>
      <c r="E3063" t="str">
        <f t="shared" si="129"/>
        <v xml:space="preserve">Dodge </v>
      </c>
      <c r="F3063" t="s">
        <v>15170</v>
      </c>
      <c r="G3063" t="s">
        <v>14828</v>
      </c>
      <c r="H3063" s="4" t="s">
        <v>120</v>
      </c>
      <c r="I3063" s="1">
        <v>88759</v>
      </c>
      <c r="J3063" s="1">
        <v>88761</v>
      </c>
      <c r="K3063" s="1">
        <v>88661</v>
      </c>
      <c r="L3063" s="1">
        <v>88728</v>
      </c>
      <c r="M3063" s="1">
        <v>88570</v>
      </c>
      <c r="N3063" s="1">
        <v>88359</v>
      </c>
      <c r="O3063" s="1">
        <v>88587</v>
      </c>
      <c r="P3063" s="1">
        <v>88434</v>
      </c>
      <c r="Q3063" s="1">
        <v>88068</v>
      </c>
    </row>
    <row r="3064" spans="1:17" x14ac:dyDescent="0.15">
      <c r="A3064" t="s">
        <v>14634</v>
      </c>
      <c r="B3064">
        <v>55029</v>
      </c>
      <c r="C3064" t="s">
        <v>14635</v>
      </c>
      <c r="D3064" t="str">
        <f t="shared" si="128"/>
        <v>Wisconsin</v>
      </c>
      <c r="E3064" t="str">
        <f t="shared" si="129"/>
        <v xml:space="preserve">Door </v>
      </c>
      <c r="F3064" t="s">
        <v>16523</v>
      </c>
      <c r="G3064" t="s">
        <v>14828</v>
      </c>
      <c r="H3064" s="4" t="s">
        <v>120</v>
      </c>
      <c r="I3064" s="1">
        <v>27785</v>
      </c>
      <c r="J3064" s="1">
        <v>27785</v>
      </c>
      <c r="K3064" s="1">
        <v>27714</v>
      </c>
      <c r="L3064" s="1">
        <v>27878</v>
      </c>
      <c r="M3064" s="1">
        <v>27690</v>
      </c>
      <c r="N3064" s="1">
        <v>27822</v>
      </c>
      <c r="O3064" s="1">
        <v>27705</v>
      </c>
      <c r="P3064" s="1">
        <v>27540</v>
      </c>
      <c r="Q3064" s="1">
        <v>27587</v>
      </c>
    </row>
    <row r="3065" spans="1:17" x14ac:dyDescent="0.15">
      <c r="A3065" t="s">
        <v>14636</v>
      </c>
      <c r="B3065">
        <v>55031</v>
      </c>
      <c r="C3065" t="s">
        <v>14637</v>
      </c>
      <c r="D3065" t="str">
        <f t="shared" si="128"/>
        <v>Wisconsin</v>
      </c>
      <c r="E3065" t="str">
        <f t="shared" si="129"/>
        <v xml:space="preserve">Douglas </v>
      </c>
      <c r="F3065" t="s">
        <v>15041</v>
      </c>
      <c r="G3065" t="s">
        <v>14828</v>
      </c>
      <c r="H3065" s="4" t="s">
        <v>11</v>
      </c>
      <c r="I3065" s="1">
        <v>44159</v>
      </c>
      <c r="J3065" s="1">
        <v>44159</v>
      </c>
      <c r="K3065" s="1">
        <v>44166</v>
      </c>
      <c r="L3065" s="1">
        <v>43975</v>
      </c>
      <c r="M3065" s="1">
        <v>43800</v>
      </c>
      <c r="N3065" s="1">
        <v>43818</v>
      </c>
      <c r="O3065" s="1">
        <v>43775</v>
      </c>
      <c r="P3065" s="1">
        <v>43623</v>
      </c>
      <c r="Q3065" s="1">
        <v>43509</v>
      </c>
    </row>
    <row r="3066" spans="1:17" x14ac:dyDescent="0.15">
      <c r="A3066" t="s">
        <v>14638</v>
      </c>
      <c r="B3066">
        <v>55033</v>
      </c>
      <c r="C3066" t="s">
        <v>14639</v>
      </c>
      <c r="D3066" t="str">
        <f t="shared" si="128"/>
        <v>Wisconsin</v>
      </c>
      <c r="E3066" t="str">
        <f t="shared" si="129"/>
        <v xml:space="preserve">Dunn </v>
      </c>
      <c r="F3066" t="s">
        <v>16009</v>
      </c>
      <c r="G3066" t="s">
        <v>14828</v>
      </c>
      <c r="H3066" s="4" t="s">
        <v>120</v>
      </c>
      <c r="I3066" s="1">
        <v>43857</v>
      </c>
      <c r="J3066" s="1">
        <v>43857</v>
      </c>
      <c r="K3066" s="1">
        <v>43883</v>
      </c>
      <c r="L3066" s="1">
        <v>43882</v>
      </c>
      <c r="M3066" s="1">
        <v>43939</v>
      </c>
      <c r="N3066" s="1">
        <v>44221</v>
      </c>
      <c r="O3066" s="1">
        <v>44325</v>
      </c>
      <c r="P3066" s="1">
        <v>44552</v>
      </c>
      <c r="Q3066" s="1">
        <v>44704</v>
      </c>
    </row>
    <row r="3067" spans="1:17" x14ac:dyDescent="0.15">
      <c r="A3067" t="s">
        <v>14640</v>
      </c>
      <c r="B3067">
        <v>55035</v>
      </c>
      <c r="C3067" t="s">
        <v>14641</v>
      </c>
      <c r="D3067" t="str">
        <f t="shared" si="128"/>
        <v>Wisconsin</v>
      </c>
      <c r="E3067" t="str">
        <f t="shared" si="129"/>
        <v xml:space="preserve">Eau Claire </v>
      </c>
      <c r="F3067" t="s">
        <v>16524</v>
      </c>
      <c r="G3067" t="s">
        <v>14828</v>
      </c>
      <c r="H3067" s="4" t="s">
        <v>120</v>
      </c>
      <c r="I3067" s="1">
        <v>98736</v>
      </c>
      <c r="J3067" s="1">
        <v>98885</v>
      </c>
      <c r="K3067" s="1">
        <v>99038</v>
      </c>
      <c r="L3067" s="1">
        <v>99933</v>
      </c>
      <c r="M3067" s="1">
        <v>100905</v>
      </c>
      <c r="N3067" s="1">
        <v>101819</v>
      </c>
      <c r="O3067" s="1">
        <v>101725</v>
      </c>
      <c r="P3067" s="1">
        <v>102119</v>
      </c>
      <c r="Q3067" s="1">
        <v>102965</v>
      </c>
    </row>
    <row r="3068" spans="1:17" x14ac:dyDescent="0.15">
      <c r="A3068" t="s">
        <v>14642</v>
      </c>
      <c r="B3068">
        <v>55037</v>
      </c>
      <c r="C3068" t="s">
        <v>14643</v>
      </c>
      <c r="D3068" t="str">
        <f t="shared" si="128"/>
        <v>Wisconsin</v>
      </c>
      <c r="E3068" t="str">
        <f t="shared" si="129"/>
        <v xml:space="preserve">Florence </v>
      </c>
      <c r="F3068" t="s">
        <v>16171</v>
      </c>
      <c r="G3068" t="s">
        <v>14828</v>
      </c>
      <c r="H3068" s="4" t="s">
        <v>11</v>
      </c>
      <c r="I3068" s="1">
        <v>4423</v>
      </c>
      <c r="J3068" s="1">
        <v>4423</v>
      </c>
      <c r="K3068" s="1">
        <v>4399</v>
      </c>
      <c r="L3068" s="1">
        <v>4497</v>
      </c>
      <c r="M3068" s="1">
        <v>4475</v>
      </c>
      <c r="N3068" s="1">
        <v>4509</v>
      </c>
      <c r="O3068" s="1">
        <v>4473</v>
      </c>
      <c r="P3068" s="1">
        <v>4467</v>
      </c>
      <c r="Q3068" s="1">
        <v>4456</v>
      </c>
    </row>
    <row r="3069" spans="1:17" x14ac:dyDescent="0.15">
      <c r="A3069" t="s">
        <v>14644</v>
      </c>
      <c r="B3069">
        <v>55039</v>
      </c>
      <c r="C3069" t="s">
        <v>14645</v>
      </c>
      <c r="D3069" t="str">
        <f t="shared" si="128"/>
        <v>Wisconsin</v>
      </c>
      <c r="E3069" t="str">
        <f t="shared" si="129"/>
        <v xml:space="preserve">Fond du Lac </v>
      </c>
      <c r="F3069" t="s">
        <v>16525</v>
      </c>
      <c r="G3069" t="s">
        <v>14828</v>
      </c>
      <c r="H3069" s="4" t="s">
        <v>120</v>
      </c>
      <c r="I3069" s="1">
        <v>101633</v>
      </c>
      <c r="J3069" s="1">
        <v>101630</v>
      </c>
      <c r="K3069" s="1">
        <v>101709</v>
      </c>
      <c r="L3069" s="1">
        <v>101902</v>
      </c>
      <c r="M3069" s="1">
        <v>101865</v>
      </c>
      <c r="N3069" s="1">
        <v>101868</v>
      </c>
      <c r="O3069" s="1">
        <v>102018</v>
      </c>
      <c r="P3069" s="1">
        <v>101943</v>
      </c>
      <c r="Q3069" s="1">
        <v>102144</v>
      </c>
    </row>
    <row r="3070" spans="1:17" x14ac:dyDescent="0.15">
      <c r="A3070" t="s">
        <v>14646</v>
      </c>
      <c r="B3070">
        <v>55041</v>
      </c>
      <c r="C3070" t="s">
        <v>14647</v>
      </c>
      <c r="D3070" t="str">
        <f t="shared" si="128"/>
        <v>Wisconsin</v>
      </c>
      <c r="E3070" t="str">
        <f t="shared" si="129"/>
        <v xml:space="preserve">Forest </v>
      </c>
      <c r="F3070" t="s">
        <v>16136</v>
      </c>
      <c r="G3070" t="s">
        <v>14828</v>
      </c>
      <c r="H3070" s="4" t="s">
        <v>11</v>
      </c>
      <c r="I3070" s="1">
        <v>9304</v>
      </c>
      <c r="J3070" s="1">
        <v>9304</v>
      </c>
      <c r="K3070" s="1">
        <v>9290</v>
      </c>
      <c r="L3070" s="1">
        <v>9260</v>
      </c>
      <c r="M3070" s="1">
        <v>9181</v>
      </c>
      <c r="N3070" s="1">
        <v>9120</v>
      </c>
      <c r="O3070" s="1">
        <v>9132</v>
      </c>
      <c r="P3070" s="1">
        <v>9043</v>
      </c>
      <c r="Q3070" s="1">
        <v>9064</v>
      </c>
    </row>
    <row r="3071" spans="1:17" x14ac:dyDescent="0.15">
      <c r="A3071" t="s">
        <v>14648</v>
      </c>
      <c r="B3071">
        <v>55043</v>
      </c>
      <c r="C3071" t="s">
        <v>14649</v>
      </c>
      <c r="D3071" t="str">
        <f t="shared" si="128"/>
        <v>Wisconsin</v>
      </c>
      <c r="E3071" t="str">
        <f t="shared" si="129"/>
        <v xml:space="preserve">Grant </v>
      </c>
      <c r="F3071" t="s">
        <v>14931</v>
      </c>
      <c r="G3071" t="s">
        <v>14828</v>
      </c>
      <c r="H3071" s="4" t="s">
        <v>120</v>
      </c>
      <c r="I3071" s="1">
        <v>51208</v>
      </c>
      <c r="J3071" s="1">
        <v>51208</v>
      </c>
      <c r="K3071" s="1">
        <v>51204</v>
      </c>
      <c r="L3071" s="1">
        <v>51244</v>
      </c>
      <c r="M3071" s="1">
        <v>51018</v>
      </c>
      <c r="N3071" s="1">
        <v>51219</v>
      </c>
      <c r="O3071" s="1">
        <v>51861</v>
      </c>
      <c r="P3071" s="1">
        <v>52303</v>
      </c>
      <c r="Q3071" s="1">
        <v>52214</v>
      </c>
    </row>
    <row r="3072" spans="1:17" x14ac:dyDescent="0.15">
      <c r="A3072" t="s">
        <v>14650</v>
      </c>
      <c r="B3072">
        <v>55045</v>
      </c>
      <c r="C3072" t="s">
        <v>14651</v>
      </c>
      <c r="D3072" t="str">
        <f t="shared" si="128"/>
        <v>Wisconsin</v>
      </c>
      <c r="E3072" t="str">
        <f t="shared" si="129"/>
        <v xml:space="preserve">Green </v>
      </c>
      <c r="F3072" t="s">
        <v>15511</v>
      </c>
      <c r="G3072" t="s">
        <v>14828</v>
      </c>
      <c r="H3072" s="4" t="s">
        <v>120</v>
      </c>
      <c r="I3072" s="1">
        <v>36842</v>
      </c>
      <c r="J3072" s="1">
        <v>36842</v>
      </c>
      <c r="K3072" s="1">
        <v>36847</v>
      </c>
      <c r="L3072" s="1">
        <v>36980</v>
      </c>
      <c r="M3072" s="1">
        <v>36896</v>
      </c>
      <c r="N3072" s="1">
        <v>37099</v>
      </c>
      <c r="O3072" s="1">
        <v>37028</v>
      </c>
      <c r="P3072" s="1">
        <v>37153</v>
      </c>
      <c r="Q3072" s="1">
        <v>37075</v>
      </c>
    </row>
    <row r="3073" spans="1:17" x14ac:dyDescent="0.15">
      <c r="A3073" t="s">
        <v>14652</v>
      </c>
      <c r="B3073">
        <v>55047</v>
      </c>
      <c r="C3073" t="s">
        <v>14653</v>
      </c>
      <c r="D3073" t="str">
        <f t="shared" si="128"/>
        <v>Wisconsin</v>
      </c>
      <c r="E3073" t="str">
        <f t="shared" si="129"/>
        <v xml:space="preserve">Green Lake </v>
      </c>
      <c r="F3073" t="s">
        <v>16526</v>
      </c>
      <c r="G3073" t="s">
        <v>14828</v>
      </c>
      <c r="H3073" s="4" t="s">
        <v>120</v>
      </c>
      <c r="I3073" s="1">
        <v>19051</v>
      </c>
      <c r="J3073" s="1">
        <v>19051</v>
      </c>
      <c r="K3073" s="1">
        <v>19037</v>
      </c>
      <c r="L3073" s="1">
        <v>19099</v>
      </c>
      <c r="M3073" s="1">
        <v>19069</v>
      </c>
      <c r="N3073" s="1">
        <v>18961</v>
      </c>
      <c r="O3073" s="1">
        <v>18829</v>
      </c>
      <c r="P3073" s="1">
        <v>18829</v>
      </c>
      <c r="Q3073" s="1">
        <v>18719</v>
      </c>
    </row>
    <row r="3074" spans="1:17" x14ac:dyDescent="0.15">
      <c r="A3074" t="s">
        <v>14654</v>
      </c>
      <c r="B3074">
        <v>55049</v>
      </c>
      <c r="C3074" t="s">
        <v>14655</v>
      </c>
      <c r="D3074" t="str">
        <f t="shared" si="128"/>
        <v>Wisconsin</v>
      </c>
      <c r="E3074" t="str">
        <f t="shared" si="129"/>
        <v xml:space="preserve">Iowa </v>
      </c>
      <c r="F3074" t="s">
        <v>16527</v>
      </c>
      <c r="G3074" t="s">
        <v>14828</v>
      </c>
      <c r="H3074" s="4" t="s">
        <v>120</v>
      </c>
      <c r="I3074" s="1">
        <v>23687</v>
      </c>
      <c r="J3074" s="1">
        <v>23687</v>
      </c>
      <c r="K3074" s="1">
        <v>23655</v>
      </c>
      <c r="L3074" s="1">
        <v>23766</v>
      </c>
      <c r="M3074" s="1">
        <v>23746</v>
      </c>
      <c r="N3074" s="1">
        <v>23728</v>
      </c>
      <c r="O3074" s="1">
        <v>23796</v>
      </c>
      <c r="P3074" s="1">
        <v>23829</v>
      </c>
      <c r="Q3074" s="1">
        <v>23654</v>
      </c>
    </row>
    <row r="3075" spans="1:17" x14ac:dyDescent="0.15">
      <c r="A3075" t="s">
        <v>14656</v>
      </c>
      <c r="B3075">
        <v>55051</v>
      </c>
      <c r="C3075" t="s">
        <v>14657</v>
      </c>
      <c r="D3075" t="str">
        <f t="shared" si="128"/>
        <v>Wisconsin</v>
      </c>
      <c r="E3075" t="str">
        <f t="shared" si="129"/>
        <v xml:space="preserve">Iron </v>
      </c>
      <c r="F3075" t="s">
        <v>15605</v>
      </c>
      <c r="G3075" t="s">
        <v>14828</v>
      </c>
      <c r="H3075" s="4" t="s">
        <v>11</v>
      </c>
      <c r="I3075" s="1">
        <v>5916</v>
      </c>
      <c r="J3075" s="1">
        <v>5916</v>
      </c>
      <c r="K3075" s="1">
        <v>5895</v>
      </c>
      <c r="L3075" s="1">
        <v>6000</v>
      </c>
      <c r="M3075" s="1">
        <v>5940</v>
      </c>
      <c r="N3075" s="1">
        <v>5883</v>
      </c>
      <c r="O3075" s="1">
        <v>5916</v>
      </c>
      <c r="P3075" s="1">
        <v>5786</v>
      </c>
      <c r="Q3075" s="1">
        <v>5726</v>
      </c>
    </row>
    <row r="3076" spans="1:17" x14ac:dyDescent="0.15">
      <c r="A3076" t="s">
        <v>14658</v>
      </c>
      <c r="B3076">
        <v>55053</v>
      </c>
      <c r="C3076" t="s">
        <v>14659</v>
      </c>
      <c r="D3076" t="str">
        <f t="shared" ref="D3076:D3139" si="131">MID(C3076,FIND(",",C3076)+2,9999)</f>
        <v>Wisconsin</v>
      </c>
      <c r="E3076" t="str">
        <f t="shared" ref="E3076:E3139" si="132">MID(MID(C3076,1,FIND(D3076,C3076)-3),1,FIND(" County",MID(C3076,1,FIND(D3076,C3076)-3)))</f>
        <v xml:space="preserve">Jackson </v>
      </c>
      <c r="F3076" t="s">
        <v>14864</v>
      </c>
      <c r="G3076" t="s">
        <v>14828</v>
      </c>
      <c r="H3076" s="4" t="s">
        <v>120</v>
      </c>
      <c r="I3076" s="1">
        <v>20449</v>
      </c>
      <c r="J3076" s="1">
        <v>20441</v>
      </c>
      <c r="K3076" s="1">
        <v>20450</v>
      </c>
      <c r="L3076" s="1">
        <v>20523</v>
      </c>
      <c r="M3076" s="1">
        <v>20472</v>
      </c>
      <c r="N3076" s="1">
        <v>20574</v>
      </c>
      <c r="O3076" s="1">
        <v>20631</v>
      </c>
      <c r="P3076" s="1">
        <v>20589</v>
      </c>
      <c r="Q3076" s="1">
        <v>20562</v>
      </c>
    </row>
    <row r="3077" spans="1:17" x14ac:dyDescent="0.15">
      <c r="A3077" t="s">
        <v>14660</v>
      </c>
      <c r="B3077">
        <v>55055</v>
      </c>
      <c r="C3077" t="s">
        <v>14661</v>
      </c>
      <c r="D3077" t="str">
        <f t="shared" si="131"/>
        <v>Wisconsin</v>
      </c>
      <c r="E3077" t="str">
        <f t="shared" si="132"/>
        <v xml:space="preserve">Jefferson </v>
      </c>
      <c r="F3077" t="s">
        <v>14865</v>
      </c>
      <c r="G3077" t="s">
        <v>14828</v>
      </c>
      <c r="H3077" s="4" t="s">
        <v>120</v>
      </c>
      <c r="I3077" s="1">
        <v>83686</v>
      </c>
      <c r="J3077" s="1">
        <v>83681</v>
      </c>
      <c r="K3077" s="1">
        <v>83682</v>
      </c>
      <c r="L3077" s="1">
        <v>83882</v>
      </c>
      <c r="M3077" s="1">
        <v>84400</v>
      </c>
      <c r="N3077" s="1">
        <v>84576</v>
      </c>
      <c r="O3077" s="1">
        <v>84450</v>
      </c>
      <c r="P3077" s="1">
        <v>84640</v>
      </c>
      <c r="Q3077" s="1">
        <v>84625</v>
      </c>
    </row>
    <row r="3078" spans="1:17" x14ac:dyDescent="0.15">
      <c r="A3078" t="s">
        <v>14662</v>
      </c>
      <c r="B3078">
        <v>55057</v>
      </c>
      <c r="C3078" t="s">
        <v>14663</v>
      </c>
      <c r="D3078" t="str">
        <f t="shared" si="131"/>
        <v>Wisconsin</v>
      </c>
      <c r="E3078" t="str">
        <f t="shared" si="132"/>
        <v xml:space="preserve">Juneau </v>
      </c>
      <c r="F3078" t="s">
        <v>16528</v>
      </c>
      <c r="G3078" t="s">
        <v>14828</v>
      </c>
      <c r="H3078" s="4" t="s">
        <v>120</v>
      </c>
      <c r="I3078" s="1">
        <v>26664</v>
      </c>
      <c r="J3078" s="1">
        <v>26664</v>
      </c>
      <c r="K3078" s="1">
        <v>26663</v>
      </c>
      <c r="L3078" s="1">
        <v>26675</v>
      </c>
      <c r="M3078" s="1">
        <v>26725</v>
      </c>
      <c r="N3078" s="1">
        <v>26516</v>
      </c>
      <c r="O3078" s="1">
        <v>26275</v>
      </c>
      <c r="P3078" s="1">
        <v>26204</v>
      </c>
      <c r="Q3078" s="1">
        <v>26274</v>
      </c>
    </row>
    <row r="3079" spans="1:17" x14ac:dyDescent="0.15">
      <c r="A3079" t="s">
        <v>14664</v>
      </c>
      <c r="B3079">
        <v>55059</v>
      </c>
      <c r="C3079" t="s">
        <v>14665</v>
      </c>
      <c r="D3079" t="str">
        <f t="shared" si="131"/>
        <v>Wisconsin</v>
      </c>
      <c r="E3079" t="str">
        <f t="shared" si="132"/>
        <v xml:space="preserve">Kenosha </v>
      </c>
      <c r="F3079" t="s">
        <v>16529</v>
      </c>
      <c r="G3079" t="s">
        <v>14828</v>
      </c>
      <c r="H3079" s="53" t="s">
        <v>8440</v>
      </c>
      <c r="I3079" s="1">
        <v>166426</v>
      </c>
      <c r="J3079" s="1">
        <v>166426</v>
      </c>
      <c r="K3079" s="1">
        <v>166624</v>
      </c>
      <c r="L3079" s="1">
        <v>166923</v>
      </c>
      <c r="M3079" s="1">
        <v>167434</v>
      </c>
      <c r="N3079" s="1">
        <v>167572</v>
      </c>
      <c r="O3079" s="1">
        <v>168122</v>
      </c>
      <c r="P3079" s="1">
        <v>168168</v>
      </c>
      <c r="Q3079" s="1">
        <v>168183</v>
      </c>
    </row>
    <row r="3080" spans="1:17" x14ac:dyDescent="0.15">
      <c r="A3080" t="s">
        <v>14666</v>
      </c>
      <c r="B3080">
        <v>55061</v>
      </c>
      <c r="C3080" t="s">
        <v>14667</v>
      </c>
      <c r="D3080" t="str">
        <f t="shared" si="131"/>
        <v>Wisconsin</v>
      </c>
      <c r="E3080" t="str">
        <f t="shared" si="132"/>
        <v xml:space="preserve">Kewaunee </v>
      </c>
      <c r="F3080" t="s">
        <v>16530</v>
      </c>
      <c r="G3080" t="s">
        <v>14828</v>
      </c>
      <c r="H3080" s="4" t="s">
        <v>120</v>
      </c>
      <c r="I3080" s="1">
        <v>20574</v>
      </c>
      <c r="J3080" s="1">
        <v>20574</v>
      </c>
      <c r="K3080" s="1">
        <v>20551</v>
      </c>
      <c r="L3080" s="1">
        <v>20607</v>
      </c>
      <c r="M3080" s="1">
        <v>20603</v>
      </c>
      <c r="N3080" s="1">
        <v>20458</v>
      </c>
      <c r="O3080" s="1">
        <v>20446</v>
      </c>
      <c r="P3080" s="1">
        <v>20381</v>
      </c>
      <c r="Q3080" s="1">
        <v>20405</v>
      </c>
    </row>
    <row r="3081" spans="1:17" x14ac:dyDescent="0.15">
      <c r="A3081" t="s">
        <v>14668</v>
      </c>
      <c r="B3081">
        <v>55063</v>
      </c>
      <c r="C3081" t="s">
        <v>14669</v>
      </c>
      <c r="D3081" t="str">
        <f t="shared" si="131"/>
        <v>Wisconsin</v>
      </c>
      <c r="E3081" t="str">
        <f t="shared" si="132"/>
        <v xml:space="preserve">La Crosse </v>
      </c>
      <c r="F3081" t="s">
        <v>16531</v>
      </c>
      <c r="G3081" t="s">
        <v>14828</v>
      </c>
      <c r="H3081" s="4" t="s">
        <v>120</v>
      </c>
      <c r="I3081" s="1">
        <v>114638</v>
      </c>
      <c r="J3081" s="1">
        <v>114638</v>
      </c>
      <c r="K3081" s="1">
        <v>114884</v>
      </c>
      <c r="L3081" s="1">
        <v>115259</v>
      </c>
      <c r="M3081" s="1">
        <v>116704</v>
      </c>
      <c r="N3081" s="1">
        <v>117073</v>
      </c>
      <c r="O3081" s="1">
        <v>117731</v>
      </c>
      <c r="P3081" s="1">
        <v>118060</v>
      </c>
      <c r="Q3081" s="1">
        <v>118122</v>
      </c>
    </row>
    <row r="3082" spans="1:17" x14ac:dyDescent="0.15">
      <c r="A3082" t="s">
        <v>14670</v>
      </c>
      <c r="B3082">
        <v>55065</v>
      </c>
      <c r="C3082" t="s">
        <v>14671</v>
      </c>
      <c r="D3082" t="str">
        <f t="shared" si="131"/>
        <v>Wisconsin</v>
      </c>
      <c r="E3082" t="str">
        <f t="shared" si="132"/>
        <v xml:space="preserve">Lafayette </v>
      </c>
      <c r="F3082" t="s">
        <v>14938</v>
      </c>
      <c r="G3082" t="s">
        <v>14828</v>
      </c>
      <c r="H3082" s="4" t="s">
        <v>120</v>
      </c>
      <c r="I3082" s="1">
        <v>16836</v>
      </c>
      <c r="J3082" s="1">
        <v>16836</v>
      </c>
      <c r="K3082" s="1">
        <v>16782</v>
      </c>
      <c r="L3082" s="1">
        <v>16947</v>
      </c>
      <c r="M3082" s="1">
        <v>16855</v>
      </c>
      <c r="N3082" s="1">
        <v>16735</v>
      </c>
      <c r="O3082" s="1">
        <v>16812</v>
      </c>
      <c r="P3082" s="1">
        <v>16812</v>
      </c>
      <c r="Q3082" s="1">
        <v>16753</v>
      </c>
    </row>
    <row r="3083" spans="1:17" x14ac:dyDescent="0.15">
      <c r="A3083" t="s">
        <v>14672</v>
      </c>
      <c r="B3083">
        <v>55067</v>
      </c>
      <c r="C3083" t="s">
        <v>14673</v>
      </c>
      <c r="D3083" t="str">
        <f t="shared" si="131"/>
        <v>Wisconsin</v>
      </c>
      <c r="E3083" t="str">
        <f t="shared" si="132"/>
        <v xml:space="preserve">Langlade </v>
      </c>
      <c r="F3083" t="s">
        <v>16532</v>
      </c>
      <c r="G3083" t="s">
        <v>14828</v>
      </c>
      <c r="H3083" s="4" t="s">
        <v>120</v>
      </c>
      <c r="I3083" s="1">
        <v>19977</v>
      </c>
      <c r="J3083" s="1">
        <v>19977</v>
      </c>
      <c r="K3083" s="1">
        <v>19941</v>
      </c>
      <c r="L3083" s="1">
        <v>19892</v>
      </c>
      <c r="M3083" s="1">
        <v>19740</v>
      </c>
      <c r="N3083" s="1">
        <v>19550</v>
      </c>
      <c r="O3083" s="1">
        <v>19372</v>
      </c>
      <c r="P3083" s="1">
        <v>19189</v>
      </c>
      <c r="Q3083" s="1">
        <v>19221</v>
      </c>
    </row>
    <row r="3084" spans="1:17" x14ac:dyDescent="0.15">
      <c r="A3084" t="s">
        <v>14674</v>
      </c>
      <c r="B3084">
        <v>55069</v>
      </c>
      <c r="C3084" t="s">
        <v>14675</v>
      </c>
      <c r="D3084" t="str">
        <f t="shared" si="131"/>
        <v>Wisconsin</v>
      </c>
      <c r="E3084" t="str">
        <f t="shared" si="132"/>
        <v xml:space="preserve">Lincoln </v>
      </c>
      <c r="F3084" t="s">
        <v>14939</v>
      </c>
      <c r="G3084" t="s">
        <v>14828</v>
      </c>
      <c r="H3084" s="4" t="s">
        <v>120</v>
      </c>
      <c r="I3084" s="1">
        <v>28743</v>
      </c>
      <c r="J3084" s="1">
        <v>28743</v>
      </c>
      <c r="K3084" s="1">
        <v>28763</v>
      </c>
      <c r="L3084" s="1">
        <v>28456</v>
      </c>
      <c r="M3084" s="1">
        <v>28481</v>
      </c>
      <c r="N3084" s="1">
        <v>28353</v>
      </c>
      <c r="O3084" s="1">
        <v>28152</v>
      </c>
      <c r="P3084" s="1">
        <v>27966</v>
      </c>
      <c r="Q3084" s="1">
        <v>27902</v>
      </c>
    </row>
    <row r="3085" spans="1:17" x14ac:dyDescent="0.15">
      <c r="A3085" t="s">
        <v>14676</v>
      </c>
      <c r="B3085">
        <v>55071</v>
      </c>
      <c r="C3085" t="s">
        <v>14677</v>
      </c>
      <c r="D3085" t="str">
        <f t="shared" si="131"/>
        <v>Wisconsin</v>
      </c>
      <c r="E3085" t="str">
        <f t="shared" si="132"/>
        <v xml:space="preserve">Manitowoc </v>
      </c>
      <c r="F3085" t="s">
        <v>16533</v>
      </c>
      <c r="G3085" t="s">
        <v>14828</v>
      </c>
      <c r="H3085" s="4" t="s">
        <v>120</v>
      </c>
      <c r="I3085" s="1">
        <v>81442</v>
      </c>
      <c r="J3085" s="1">
        <v>81442</v>
      </c>
      <c r="K3085" s="1">
        <v>81298</v>
      </c>
      <c r="L3085" s="1">
        <v>81171</v>
      </c>
      <c r="M3085" s="1">
        <v>80862</v>
      </c>
      <c r="N3085" s="1">
        <v>80632</v>
      </c>
      <c r="O3085" s="1">
        <v>80145</v>
      </c>
      <c r="P3085" s="1">
        <v>79717</v>
      </c>
      <c r="Q3085" s="1">
        <v>79536</v>
      </c>
    </row>
    <row r="3086" spans="1:17" x14ac:dyDescent="0.15">
      <c r="A3086" t="s">
        <v>14678</v>
      </c>
      <c r="B3086">
        <v>55073</v>
      </c>
      <c r="C3086" t="s">
        <v>14679</v>
      </c>
      <c r="D3086" t="str">
        <f t="shared" si="131"/>
        <v>Wisconsin</v>
      </c>
      <c r="E3086" t="str">
        <f t="shared" si="132"/>
        <v xml:space="preserve">Marathon </v>
      </c>
      <c r="F3086" t="s">
        <v>16534</v>
      </c>
      <c r="G3086" t="s">
        <v>14828</v>
      </c>
      <c r="H3086" s="4" t="s">
        <v>120</v>
      </c>
      <c r="I3086" s="1">
        <v>134063</v>
      </c>
      <c r="J3086" s="1">
        <v>134063</v>
      </c>
      <c r="K3086" s="1">
        <v>134066</v>
      </c>
      <c r="L3086" s="1">
        <v>134509</v>
      </c>
      <c r="M3086" s="1">
        <v>134621</v>
      </c>
      <c r="N3086" s="1">
        <v>135242</v>
      </c>
      <c r="O3086" s="1">
        <v>135589</v>
      </c>
      <c r="P3086" s="1">
        <v>135782</v>
      </c>
      <c r="Q3086" s="1">
        <v>135603</v>
      </c>
    </row>
    <row r="3087" spans="1:17" x14ac:dyDescent="0.15">
      <c r="A3087" t="s">
        <v>14680</v>
      </c>
      <c r="B3087">
        <v>55075</v>
      </c>
      <c r="C3087" t="s">
        <v>14681</v>
      </c>
      <c r="D3087" t="str">
        <f t="shared" si="131"/>
        <v>Wisconsin</v>
      </c>
      <c r="E3087" t="str">
        <f t="shared" si="132"/>
        <v xml:space="preserve">Marinette </v>
      </c>
      <c r="F3087" t="s">
        <v>16535</v>
      </c>
      <c r="G3087" t="s">
        <v>14828</v>
      </c>
      <c r="H3087" s="25" t="s">
        <v>8221</v>
      </c>
      <c r="I3087" s="1">
        <v>41749</v>
      </c>
      <c r="J3087" s="1">
        <v>41749</v>
      </c>
      <c r="K3087" s="1">
        <v>41684</v>
      </c>
      <c r="L3087" s="1">
        <v>41425</v>
      </c>
      <c r="M3087" s="1">
        <v>41455</v>
      </c>
      <c r="N3087" s="1">
        <v>41439</v>
      </c>
      <c r="O3087" s="1">
        <v>41209</v>
      </c>
      <c r="P3087" s="1">
        <v>40854</v>
      </c>
      <c r="Q3087" s="1">
        <v>40491</v>
      </c>
    </row>
    <row r="3088" spans="1:17" x14ac:dyDescent="0.15">
      <c r="A3088" t="s">
        <v>14682</v>
      </c>
      <c r="B3088">
        <v>55077</v>
      </c>
      <c r="C3088" t="s">
        <v>14683</v>
      </c>
      <c r="D3088" t="str">
        <f t="shared" si="131"/>
        <v>Wisconsin</v>
      </c>
      <c r="E3088" t="str">
        <f t="shared" si="132"/>
        <v xml:space="preserve">Marquette </v>
      </c>
      <c r="F3088" t="s">
        <v>15617</v>
      </c>
      <c r="G3088" t="s">
        <v>14828</v>
      </c>
      <c r="H3088" s="4" t="s">
        <v>120</v>
      </c>
      <c r="I3088" s="1">
        <v>15404</v>
      </c>
      <c r="J3088" s="1">
        <v>15404</v>
      </c>
      <c r="K3088" s="1">
        <v>15388</v>
      </c>
      <c r="L3088" s="1">
        <v>15345</v>
      </c>
      <c r="M3088" s="1">
        <v>15180</v>
      </c>
      <c r="N3088" s="1">
        <v>15103</v>
      </c>
      <c r="O3088" s="1">
        <v>15002</v>
      </c>
      <c r="P3088" s="1">
        <v>15056</v>
      </c>
      <c r="Q3088" s="1">
        <v>15067</v>
      </c>
    </row>
    <row r="3089" spans="1:17" x14ac:dyDescent="0.15">
      <c r="A3089" t="s">
        <v>14684</v>
      </c>
      <c r="B3089">
        <v>55078</v>
      </c>
      <c r="C3089" t="s">
        <v>14685</v>
      </c>
      <c r="D3089" t="str">
        <f t="shared" si="131"/>
        <v>Wisconsin</v>
      </c>
      <c r="E3089" t="str">
        <f t="shared" si="132"/>
        <v xml:space="preserve">Menominee </v>
      </c>
      <c r="F3089" t="s">
        <v>15619</v>
      </c>
      <c r="G3089" t="s">
        <v>14828</v>
      </c>
      <c r="H3089" s="4" t="s">
        <v>120</v>
      </c>
      <c r="I3089" s="1">
        <v>4232</v>
      </c>
      <c r="J3089" s="1">
        <v>4232</v>
      </c>
      <c r="K3089" s="1">
        <v>4265</v>
      </c>
      <c r="L3089" s="1">
        <v>4379</v>
      </c>
      <c r="M3089" s="1">
        <v>4369</v>
      </c>
      <c r="N3089" s="1">
        <v>4363</v>
      </c>
      <c r="O3089" s="1">
        <v>4494</v>
      </c>
      <c r="P3089" s="1">
        <v>4514</v>
      </c>
      <c r="Q3089" s="1">
        <v>4533</v>
      </c>
    </row>
    <row r="3090" spans="1:17" x14ac:dyDescent="0.15">
      <c r="A3090" t="s">
        <v>14686</v>
      </c>
      <c r="B3090">
        <v>55079</v>
      </c>
      <c r="C3090" t="s">
        <v>14687</v>
      </c>
      <c r="D3090" t="str">
        <f t="shared" si="131"/>
        <v>Wisconsin</v>
      </c>
      <c r="E3090" t="str">
        <f t="shared" si="132"/>
        <v xml:space="preserve">Milwaukee </v>
      </c>
      <c r="F3090" t="s">
        <v>16536</v>
      </c>
      <c r="G3090" t="s">
        <v>14828</v>
      </c>
      <c r="H3090" s="4" t="s">
        <v>120</v>
      </c>
      <c r="I3090" s="1">
        <v>947735</v>
      </c>
      <c r="J3090" s="1">
        <v>947736</v>
      </c>
      <c r="K3090" s="1">
        <v>948351</v>
      </c>
      <c r="L3090" s="1">
        <v>951535</v>
      </c>
      <c r="M3090" s="1">
        <v>954867</v>
      </c>
      <c r="N3090" s="1">
        <v>956717</v>
      </c>
      <c r="O3090" s="1">
        <v>957185</v>
      </c>
      <c r="P3090" s="1">
        <v>956314</v>
      </c>
      <c r="Q3090" s="1">
        <v>951448</v>
      </c>
    </row>
    <row r="3091" spans="1:17" x14ac:dyDescent="0.15">
      <c r="A3091" t="s">
        <v>14688</v>
      </c>
      <c r="B3091">
        <v>55081</v>
      </c>
      <c r="C3091" t="s">
        <v>14689</v>
      </c>
      <c r="D3091" t="str">
        <f t="shared" si="131"/>
        <v>Wisconsin</v>
      </c>
      <c r="E3091" t="str">
        <f t="shared" si="132"/>
        <v xml:space="preserve">Monroe </v>
      </c>
      <c r="F3091" t="s">
        <v>14878</v>
      </c>
      <c r="G3091" t="s">
        <v>14828</v>
      </c>
      <c r="H3091" s="4" t="s">
        <v>120</v>
      </c>
      <c r="I3091" s="1">
        <v>44673</v>
      </c>
      <c r="J3091" s="1">
        <v>44675</v>
      </c>
      <c r="K3091" s="1">
        <v>44776</v>
      </c>
      <c r="L3091" s="1">
        <v>45143</v>
      </c>
      <c r="M3091" s="1">
        <v>45114</v>
      </c>
      <c r="N3091" s="1">
        <v>45222</v>
      </c>
      <c r="O3091" s="1">
        <v>45348</v>
      </c>
      <c r="P3091" s="1">
        <v>45519</v>
      </c>
      <c r="Q3091" s="1">
        <v>45623</v>
      </c>
    </row>
    <row r="3092" spans="1:17" x14ac:dyDescent="0.15">
      <c r="A3092" t="s">
        <v>14690</v>
      </c>
      <c r="B3092">
        <v>55083</v>
      </c>
      <c r="C3092" t="s">
        <v>14691</v>
      </c>
      <c r="D3092" t="str">
        <f t="shared" si="131"/>
        <v>Wisconsin</v>
      </c>
      <c r="E3092" t="str">
        <f t="shared" si="132"/>
        <v xml:space="preserve">Oconto </v>
      </c>
      <c r="F3092" t="s">
        <v>16537</v>
      </c>
      <c r="G3092" t="s">
        <v>14828</v>
      </c>
      <c r="H3092" s="4" t="s">
        <v>120</v>
      </c>
      <c r="I3092" s="1">
        <v>37660</v>
      </c>
      <c r="J3092" s="1">
        <v>37660</v>
      </c>
      <c r="K3092" s="1">
        <v>37675</v>
      </c>
      <c r="L3092" s="1">
        <v>37622</v>
      </c>
      <c r="M3092" s="1">
        <v>37469</v>
      </c>
      <c r="N3092" s="1">
        <v>37433</v>
      </c>
      <c r="O3092" s="1">
        <v>37532</v>
      </c>
      <c r="P3092" s="1">
        <v>37512</v>
      </c>
      <c r="Q3092" s="1">
        <v>37430</v>
      </c>
    </row>
    <row r="3093" spans="1:17" x14ac:dyDescent="0.15">
      <c r="A3093" t="s">
        <v>14692</v>
      </c>
      <c r="B3093">
        <v>55085</v>
      </c>
      <c r="C3093" t="s">
        <v>14693</v>
      </c>
      <c r="D3093" t="str">
        <f t="shared" si="131"/>
        <v>Wisconsin</v>
      </c>
      <c r="E3093" t="str">
        <f t="shared" si="132"/>
        <v xml:space="preserve">Oneida </v>
      </c>
      <c r="F3093" t="s">
        <v>15274</v>
      </c>
      <c r="G3093" t="s">
        <v>14828</v>
      </c>
      <c r="H3093" s="4" t="s">
        <v>120</v>
      </c>
      <c r="I3093" s="1">
        <v>35998</v>
      </c>
      <c r="J3093" s="1">
        <v>35998</v>
      </c>
      <c r="K3093" s="1">
        <v>35939</v>
      </c>
      <c r="L3093" s="1">
        <v>35846</v>
      </c>
      <c r="M3093" s="1">
        <v>35756</v>
      </c>
      <c r="N3093" s="1">
        <v>35658</v>
      </c>
      <c r="O3093" s="1">
        <v>35467</v>
      </c>
      <c r="P3093" s="1">
        <v>35540</v>
      </c>
      <c r="Q3093" s="1">
        <v>35601</v>
      </c>
    </row>
    <row r="3094" spans="1:17" x14ac:dyDescent="0.15">
      <c r="A3094" t="s">
        <v>14694</v>
      </c>
      <c r="B3094">
        <v>55087</v>
      </c>
      <c r="C3094" t="s">
        <v>14695</v>
      </c>
      <c r="D3094" t="str">
        <f t="shared" si="131"/>
        <v>Wisconsin</v>
      </c>
      <c r="E3094" t="str">
        <f t="shared" si="132"/>
        <v xml:space="preserve">Outagamie </v>
      </c>
      <c r="F3094" t="s">
        <v>16538</v>
      </c>
      <c r="G3094" t="s">
        <v>14828</v>
      </c>
      <c r="H3094" s="4" t="s">
        <v>120</v>
      </c>
      <c r="I3094" s="1">
        <v>176695</v>
      </c>
      <c r="J3094" s="1">
        <v>176695</v>
      </c>
      <c r="K3094" s="1">
        <v>176926</v>
      </c>
      <c r="L3094" s="1">
        <v>177791</v>
      </c>
      <c r="M3094" s="1">
        <v>178937</v>
      </c>
      <c r="N3094" s="1">
        <v>180252</v>
      </c>
      <c r="O3094" s="1">
        <v>182018</v>
      </c>
      <c r="P3094" s="1">
        <v>183264</v>
      </c>
      <c r="Q3094" s="1">
        <v>184526</v>
      </c>
    </row>
    <row r="3095" spans="1:17" x14ac:dyDescent="0.15">
      <c r="A3095" t="s">
        <v>14696</v>
      </c>
      <c r="B3095">
        <v>55089</v>
      </c>
      <c r="C3095" t="s">
        <v>14697</v>
      </c>
      <c r="D3095" t="str">
        <f t="shared" si="131"/>
        <v>Wisconsin</v>
      </c>
      <c r="E3095" t="str">
        <f t="shared" si="132"/>
        <v xml:space="preserve">Ozaukee </v>
      </c>
      <c r="F3095" t="s">
        <v>16539</v>
      </c>
      <c r="G3095" t="s">
        <v>14828</v>
      </c>
      <c r="H3095" s="4" t="s">
        <v>120</v>
      </c>
      <c r="I3095" s="1">
        <v>86395</v>
      </c>
      <c r="J3095" s="1">
        <v>86395</v>
      </c>
      <c r="K3095" s="1">
        <v>86372</v>
      </c>
      <c r="L3095" s="1">
        <v>86758</v>
      </c>
      <c r="M3095" s="1">
        <v>87111</v>
      </c>
      <c r="N3095" s="1">
        <v>87185</v>
      </c>
      <c r="O3095" s="1">
        <v>87608</v>
      </c>
      <c r="P3095" s="1">
        <v>87909</v>
      </c>
      <c r="Q3095" s="1">
        <v>88314</v>
      </c>
    </row>
    <row r="3096" spans="1:17" x14ac:dyDescent="0.15">
      <c r="A3096" t="s">
        <v>14698</v>
      </c>
      <c r="B3096">
        <v>55091</v>
      </c>
      <c r="C3096" t="s">
        <v>14699</v>
      </c>
      <c r="D3096" t="str">
        <f t="shared" si="131"/>
        <v>Wisconsin</v>
      </c>
      <c r="E3096" t="str">
        <f t="shared" si="132"/>
        <v xml:space="preserve">Pepin </v>
      </c>
      <c r="F3096" t="s">
        <v>16540</v>
      </c>
      <c r="G3096" t="s">
        <v>14828</v>
      </c>
      <c r="H3096" s="4" t="s">
        <v>120</v>
      </c>
      <c r="I3096" s="1">
        <v>7469</v>
      </c>
      <c r="J3096" s="1">
        <v>7469</v>
      </c>
      <c r="K3096" s="1">
        <v>7456</v>
      </c>
      <c r="L3096" s="1">
        <v>7428</v>
      </c>
      <c r="M3096" s="1">
        <v>7410</v>
      </c>
      <c r="N3096" s="1">
        <v>7383</v>
      </c>
      <c r="O3096" s="1">
        <v>7353</v>
      </c>
      <c r="P3096" s="1">
        <v>7293</v>
      </c>
      <c r="Q3096" s="1">
        <v>7307</v>
      </c>
    </row>
    <row r="3097" spans="1:17" x14ac:dyDescent="0.15">
      <c r="A3097" t="s">
        <v>14700</v>
      </c>
      <c r="B3097">
        <v>55093</v>
      </c>
      <c r="C3097" t="s">
        <v>14701</v>
      </c>
      <c r="D3097" t="str">
        <f t="shared" si="131"/>
        <v>Wisconsin</v>
      </c>
      <c r="E3097" t="str">
        <f t="shared" si="132"/>
        <v xml:space="preserve">Pierce </v>
      </c>
      <c r="F3097" t="s">
        <v>15213</v>
      </c>
      <c r="G3097" t="s">
        <v>14828</v>
      </c>
      <c r="H3097" s="4" t="s">
        <v>120</v>
      </c>
      <c r="I3097" s="1">
        <v>41019</v>
      </c>
      <c r="J3097" s="1">
        <v>41019</v>
      </c>
      <c r="K3097" s="1">
        <v>41089</v>
      </c>
      <c r="L3097" s="1">
        <v>40802</v>
      </c>
      <c r="M3097" s="1">
        <v>40661</v>
      </c>
      <c r="N3097" s="1">
        <v>40714</v>
      </c>
      <c r="O3097" s="1">
        <v>40908</v>
      </c>
      <c r="P3097" s="1">
        <v>40884</v>
      </c>
      <c r="Q3097" s="1">
        <v>41238</v>
      </c>
    </row>
    <row r="3098" spans="1:17" x14ac:dyDescent="0.15">
      <c r="A3098" t="s">
        <v>14702</v>
      </c>
      <c r="B3098">
        <v>55095</v>
      </c>
      <c r="C3098" t="s">
        <v>14703</v>
      </c>
      <c r="D3098" t="str">
        <f t="shared" si="131"/>
        <v>Wisconsin</v>
      </c>
      <c r="E3098" t="str">
        <f t="shared" si="132"/>
        <v xml:space="preserve">Polk </v>
      </c>
      <c r="F3098" t="s">
        <v>14950</v>
      </c>
      <c r="G3098" t="s">
        <v>14828</v>
      </c>
      <c r="H3098" s="4" t="s">
        <v>120</v>
      </c>
      <c r="I3098" s="1">
        <v>44205</v>
      </c>
      <c r="J3098" s="1">
        <v>44205</v>
      </c>
      <c r="K3098" s="1">
        <v>44173</v>
      </c>
      <c r="L3098" s="1">
        <v>43986</v>
      </c>
      <c r="M3098" s="1">
        <v>43562</v>
      </c>
      <c r="N3098" s="1">
        <v>43444</v>
      </c>
      <c r="O3098" s="1">
        <v>43493</v>
      </c>
      <c r="P3098" s="1">
        <v>43437</v>
      </c>
      <c r="Q3098" s="1">
        <v>43481</v>
      </c>
    </row>
    <row r="3099" spans="1:17" x14ac:dyDescent="0.15">
      <c r="A3099" t="s">
        <v>14704</v>
      </c>
      <c r="B3099">
        <v>55097</v>
      </c>
      <c r="C3099" t="s">
        <v>14705</v>
      </c>
      <c r="D3099" t="str">
        <f t="shared" si="131"/>
        <v>Wisconsin</v>
      </c>
      <c r="E3099" t="str">
        <f t="shared" si="132"/>
        <v xml:space="preserve">Portage </v>
      </c>
      <c r="F3099" t="s">
        <v>16055</v>
      </c>
      <c r="G3099" t="s">
        <v>14828</v>
      </c>
      <c r="H3099" s="4" t="s">
        <v>120</v>
      </c>
      <c r="I3099" s="1">
        <v>70019</v>
      </c>
      <c r="J3099" s="1">
        <v>70019</v>
      </c>
      <c r="K3099" s="1">
        <v>69994</v>
      </c>
      <c r="L3099" s="1">
        <v>70181</v>
      </c>
      <c r="M3099" s="1">
        <v>70532</v>
      </c>
      <c r="N3099" s="1">
        <v>70641</v>
      </c>
      <c r="O3099" s="1">
        <v>70600</v>
      </c>
      <c r="P3099" s="1">
        <v>70534</v>
      </c>
      <c r="Q3099" s="1">
        <v>70447</v>
      </c>
    </row>
    <row r="3100" spans="1:17" x14ac:dyDescent="0.15">
      <c r="A3100" t="s">
        <v>14706</v>
      </c>
      <c r="B3100">
        <v>55099</v>
      </c>
      <c r="C3100" t="s">
        <v>14707</v>
      </c>
      <c r="D3100" t="str">
        <f t="shared" si="131"/>
        <v>Wisconsin</v>
      </c>
      <c r="E3100" t="str">
        <f t="shared" si="132"/>
        <v xml:space="preserve">Price </v>
      </c>
      <c r="F3100" t="s">
        <v>16541</v>
      </c>
      <c r="G3100" t="s">
        <v>14828</v>
      </c>
      <c r="H3100" s="4" t="s">
        <v>120</v>
      </c>
      <c r="I3100" s="1">
        <v>14159</v>
      </c>
      <c r="J3100" s="1">
        <v>14159</v>
      </c>
      <c r="K3100" s="1">
        <v>14108</v>
      </c>
      <c r="L3100" s="1">
        <v>14021</v>
      </c>
      <c r="M3100" s="1">
        <v>13875</v>
      </c>
      <c r="N3100" s="1">
        <v>13783</v>
      </c>
      <c r="O3100" s="1">
        <v>13700</v>
      </c>
      <c r="P3100" s="1">
        <v>13659</v>
      </c>
      <c r="Q3100" s="1">
        <v>13517</v>
      </c>
    </row>
    <row r="3101" spans="1:17" x14ac:dyDescent="0.15">
      <c r="A3101" t="s">
        <v>14708</v>
      </c>
      <c r="B3101">
        <v>55101</v>
      </c>
      <c r="C3101" t="s">
        <v>14709</v>
      </c>
      <c r="D3101" t="str">
        <f t="shared" si="131"/>
        <v>Wisconsin</v>
      </c>
      <c r="E3101" t="str">
        <f t="shared" si="132"/>
        <v xml:space="preserve">Racine </v>
      </c>
      <c r="F3101" t="s">
        <v>16542</v>
      </c>
      <c r="G3101" t="s">
        <v>14828</v>
      </c>
      <c r="H3101" s="4" t="s">
        <v>8440</v>
      </c>
      <c r="I3101" s="1">
        <v>195408</v>
      </c>
      <c r="J3101" s="1">
        <v>195428</v>
      </c>
      <c r="K3101" s="1">
        <v>195444</v>
      </c>
      <c r="L3101" s="1">
        <v>194942</v>
      </c>
      <c r="M3101" s="1">
        <v>194610</v>
      </c>
      <c r="N3101" s="1">
        <v>194775</v>
      </c>
      <c r="O3101" s="1">
        <v>194925</v>
      </c>
      <c r="P3101" s="1">
        <v>194917</v>
      </c>
      <c r="Q3101" s="1">
        <v>195140</v>
      </c>
    </row>
    <row r="3102" spans="1:17" x14ac:dyDescent="0.15">
      <c r="A3102" t="s">
        <v>14710</v>
      </c>
      <c r="B3102">
        <v>55103</v>
      </c>
      <c r="C3102" t="s">
        <v>14711</v>
      </c>
      <c r="D3102" t="str">
        <f t="shared" si="131"/>
        <v>Wisconsin</v>
      </c>
      <c r="E3102" t="str">
        <f t="shared" si="132"/>
        <v xml:space="preserve">Richland </v>
      </c>
      <c r="F3102" t="s">
        <v>15322</v>
      </c>
      <c r="G3102" t="s">
        <v>14828</v>
      </c>
      <c r="H3102" s="4" t="s">
        <v>120</v>
      </c>
      <c r="I3102" s="1">
        <v>18021</v>
      </c>
      <c r="J3102" s="1">
        <v>18021</v>
      </c>
      <c r="K3102" s="1">
        <v>17989</v>
      </c>
      <c r="L3102" s="1">
        <v>17983</v>
      </c>
      <c r="M3102" s="1">
        <v>17799</v>
      </c>
      <c r="N3102" s="1">
        <v>17778</v>
      </c>
      <c r="O3102" s="1">
        <v>17674</v>
      </c>
      <c r="P3102" s="1">
        <v>17484</v>
      </c>
      <c r="Q3102" s="1">
        <v>17476</v>
      </c>
    </row>
    <row r="3103" spans="1:17" x14ac:dyDescent="0.15">
      <c r="A3103" t="s">
        <v>14712</v>
      </c>
      <c r="B3103">
        <v>55105</v>
      </c>
      <c r="C3103" t="s">
        <v>14713</v>
      </c>
      <c r="D3103" t="str">
        <f t="shared" si="131"/>
        <v>Wisconsin</v>
      </c>
      <c r="E3103" t="str">
        <f t="shared" si="132"/>
        <v xml:space="preserve">Rock </v>
      </c>
      <c r="F3103" t="s">
        <v>15686</v>
      </c>
      <c r="G3103" t="s">
        <v>14828</v>
      </c>
      <c r="H3103" s="4" t="s">
        <v>8440</v>
      </c>
      <c r="I3103" s="1">
        <v>160331</v>
      </c>
      <c r="J3103" s="1">
        <v>160331</v>
      </c>
      <c r="K3103" s="1">
        <v>160229</v>
      </c>
      <c r="L3103" s="1">
        <v>159985</v>
      </c>
      <c r="M3103" s="1">
        <v>160232</v>
      </c>
      <c r="N3103" s="1">
        <v>160565</v>
      </c>
      <c r="O3103" s="1">
        <v>161181</v>
      </c>
      <c r="P3103" s="1">
        <v>161334</v>
      </c>
      <c r="Q3103" s="1">
        <v>161620</v>
      </c>
    </row>
    <row r="3104" spans="1:17" x14ac:dyDescent="0.15">
      <c r="A3104" t="s">
        <v>14714</v>
      </c>
      <c r="B3104">
        <v>55107</v>
      </c>
      <c r="C3104" t="s">
        <v>14715</v>
      </c>
      <c r="D3104" t="str">
        <f t="shared" si="131"/>
        <v>Wisconsin</v>
      </c>
      <c r="E3104" t="str">
        <f t="shared" si="132"/>
        <v xml:space="preserve">Rusk </v>
      </c>
      <c r="F3104" t="s">
        <v>16372</v>
      </c>
      <c r="G3104" t="s">
        <v>14828</v>
      </c>
      <c r="H3104" s="4" t="s">
        <v>120</v>
      </c>
      <c r="I3104" s="1">
        <v>14755</v>
      </c>
      <c r="J3104" s="1">
        <v>14755</v>
      </c>
      <c r="K3104" s="1">
        <v>14718</v>
      </c>
      <c r="L3104" s="1">
        <v>14624</v>
      </c>
      <c r="M3104" s="1">
        <v>14326</v>
      </c>
      <c r="N3104" s="1">
        <v>14392</v>
      </c>
      <c r="O3104" s="1">
        <v>14379</v>
      </c>
      <c r="P3104" s="1">
        <v>14137</v>
      </c>
      <c r="Q3104" s="1">
        <v>14127</v>
      </c>
    </row>
    <row r="3105" spans="1:17" x14ac:dyDescent="0.15">
      <c r="A3105" t="s">
        <v>14716</v>
      </c>
      <c r="B3105">
        <v>55109</v>
      </c>
      <c r="C3105" t="s">
        <v>14717</v>
      </c>
      <c r="D3105" t="str">
        <f t="shared" si="131"/>
        <v>Wisconsin</v>
      </c>
      <c r="E3105" t="str">
        <f t="shared" si="132"/>
        <v xml:space="preserve">St. Croix </v>
      </c>
      <c r="F3105" t="s">
        <v>16543</v>
      </c>
      <c r="G3105" t="s">
        <v>14828</v>
      </c>
      <c r="H3105" s="4" t="s">
        <v>120</v>
      </c>
      <c r="I3105" s="1">
        <v>84345</v>
      </c>
      <c r="J3105" s="1">
        <v>84345</v>
      </c>
      <c r="K3105" s="1">
        <v>84432</v>
      </c>
      <c r="L3105" s="1">
        <v>84948</v>
      </c>
      <c r="M3105" s="1">
        <v>85256</v>
      </c>
      <c r="N3105" s="1">
        <v>85939</v>
      </c>
      <c r="O3105" s="1">
        <v>86902</v>
      </c>
      <c r="P3105" s="1">
        <v>87502</v>
      </c>
      <c r="Q3105" s="1">
        <v>88029</v>
      </c>
    </row>
    <row r="3106" spans="1:17" x14ac:dyDescent="0.15">
      <c r="A3106" t="s">
        <v>14718</v>
      </c>
      <c r="B3106">
        <v>55111</v>
      </c>
      <c r="C3106" t="s">
        <v>14719</v>
      </c>
      <c r="D3106" t="str">
        <f t="shared" si="131"/>
        <v>Wisconsin</v>
      </c>
      <c r="E3106" t="str">
        <f t="shared" si="132"/>
        <v xml:space="preserve">Sauk </v>
      </c>
      <c r="F3106" t="s">
        <v>16544</v>
      </c>
      <c r="G3106" t="s">
        <v>14828</v>
      </c>
      <c r="H3106" s="4" t="s">
        <v>120</v>
      </c>
      <c r="I3106" s="1">
        <v>61976</v>
      </c>
      <c r="J3106" s="1">
        <v>61976</v>
      </c>
      <c r="K3106" s="1">
        <v>62031</v>
      </c>
      <c r="L3106" s="1">
        <v>62420</v>
      </c>
      <c r="M3106" s="1">
        <v>62560</v>
      </c>
      <c r="N3106" s="1">
        <v>63044</v>
      </c>
      <c r="O3106" s="1">
        <v>63387</v>
      </c>
      <c r="P3106" s="1">
        <v>63646</v>
      </c>
      <c r="Q3106" s="1">
        <v>63949</v>
      </c>
    </row>
    <row r="3107" spans="1:17" x14ac:dyDescent="0.15">
      <c r="A3107" t="s">
        <v>14720</v>
      </c>
      <c r="B3107">
        <v>55113</v>
      </c>
      <c r="C3107" t="s">
        <v>14721</v>
      </c>
      <c r="D3107" t="str">
        <f t="shared" si="131"/>
        <v>Wisconsin</v>
      </c>
      <c r="E3107" t="str">
        <f t="shared" si="132"/>
        <v xml:space="preserve">Sawyer </v>
      </c>
      <c r="F3107" t="s">
        <v>16545</v>
      </c>
      <c r="G3107" t="s">
        <v>14828</v>
      </c>
      <c r="H3107" s="4" t="s">
        <v>120</v>
      </c>
      <c r="I3107" s="1">
        <v>16557</v>
      </c>
      <c r="J3107" s="1">
        <v>16557</v>
      </c>
      <c r="K3107" s="1">
        <v>16572</v>
      </c>
      <c r="L3107" s="1">
        <v>16551</v>
      </c>
      <c r="M3107" s="1">
        <v>16551</v>
      </c>
      <c r="N3107" s="1">
        <v>16509</v>
      </c>
      <c r="O3107" s="1">
        <v>16409</v>
      </c>
      <c r="P3107" s="1">
        <v>16351</v>
      </c>
      <c r="Q3107" s="1">
        <v>16369</v>
      </c>
    </row>
    <row r="3108" spans="1:17" x14ac:dyDescent="0.15">
      <c r="A3108" t="s">
        <v>14722</v>
      </c>
      <c r="B3108">
        <v>55115</v>
      </c>
      <c r="C3108" t="s">
        <v>14723</v>
      </c>
      <c r="D3108" t="str">
        <f t="shared" si="131"/>
        <v>Wisconsin</v>
      </c>
      <c r="E3108" t="str">
        <f t="shared" si="132"/>
        <v xml:space="preserve">Shawano </v>
      </c>
      <c r="F3108" t="s">
        <v>16546</v>
      </c>
      <c r="G3108" t="s">
        <v>14828</v>
      </c>
      <c r="H3108" s="4" t="s">
        <v>11</v>
      </c>
      <c r="I3108" s="1">
        <v>41949</v>
      </c>
      <c r="J3108" s="1">
        <v>41955</v>
      </c>
      <c r="K3108" s="1">
        <v>41935</v>
      </c>
      <c r="L3108" s="1">
        <v>41800</v>
      </c>
      <c r="M3108" s="1">
        <v>41610</v>
      </c>
      <c r="N3108" s="1">
        <v>41541</v>
      </c>
      <c r="O3108" s="1">
        <v>41502</v>
      </c>
      <c r="P3108" s="1">
        <v>41206</v>
      </c>
      <c r="Q3108" s="1">
        <v>41062</v>
      </c>
    </row>
    <row r="3109" spans="1:17" x14ac:dyDescent="0.15">
      <c r="A3109" t="s">
        <v>14724</v>
      </c>
      <c r="B3109">
        <v>55117</v>
      </c>
      <c r="C3109" t="s">
        <v>14725</v>
      </c>
      <c r="D3109" t="str">
        <f t="shared" si="131"/>
        <v>Wisconsin</v>
      </c>
      <c r="E3109" t="str">
        <f t="shared" si="132"/>
        <v xml:space="preserve">Sheboygan </v>
      </c>
      <c r="F3109" t="s">
        <v>16547</v>
      </c>
      <c r="G3109" t="s">
        <v>14828</v>
      </c>
      <c r="H3109" s="4" t="s">
        <v>120</v>
      </c>
      <c r="I3109" s="1">
        <v>115507</v>
      </c>
      <c r="J3109" s="1">
        <v>115510</v>
      </c>
      <c r="K3109" s="1">
        <v>115475</v>
      </c>
      <c r="L3109" s="1">
        <v>115360</v>
      </c>
      <c r="M3109" s="1">
        <v>115046</v>
      </c>
      <c r="N3109" s="1">
        <v>114978</v>
      </c>
      <c r="O3109" s="1">
        <v>115303</v>
      </c>
      <c r="P3109" s="1">
        <v>115591</v>
      </c>
      <c r="Q3109" s="1">
        <v>115427</v>
      </c>
    </row>
    <row r="3110" spans="1:17" x14ac:dyDescent="0.15">
      <c r="A3110" t="s">
        <v>14726</v>
      </c>
      <c r="B3110">
        <v>55119</v>
      </c>
      <c r="C3110" t="s">
        <v>14727</v>
      </c>
      <c r="D3110" t="str">
        <f t="shared" si="131"/>
        <v>Wisconsin</v>
      </c>
      <c r="E3110" t="str">
        <f t="shared" si="132"/>
        <v xml:space="preserve">Taylor </v>
      </c>
      <c r="F3110" t="s">
        <v>15134</v>
      </c>
      <c r="G3110" t="s">
        <v>14828</v>
      </c>
      <c r="H3110" s="4" t="s">
        <v>120</v>
      </c>
      <c r="I3110" s="1">
        <v>20689</v>
      </c>
      <c r="J3110" s="1">
        <v>20689</v>
      </c>
      <c r="K3110" s="1">
        <v>20638</v>
      </c>
      <c r="L3110" s="1">
        <v>20778</v>
      </c>
      <c r="M3110" s="1">
        <v>20497</v>
      </c>
      <c r="N3110" s="1">
        <v>20596</v>
      </c>
      <c r="O3110" s="1">
        <v>20591</v>
      </c>
      <c r="P3110" s="1">
        <v>20483</v>
      </c>
      <c r="Q3110" s="1">
        <v>20439</v>
      </c>
    </row>
    <row r="3111" spans="1:17" x14ac:dyDescent="0.15">
      <c r="A3111" t="s">
        <v>14728</v>
      </c>
      <c r="B3111">
        <v>55121</v>
      </c>
      <c r="C3111" t="s">
        <v>14729</v>
      </c>
      <c r="D3111" t="str">
        <f t="shared" si="131"/>
        <v>Wisconsin</v>
      </c>
      <c r="E3111" t="str">
        <f t="shared" si="132"/>
        <v xml:space="preserve">Trempealeau </v>
      </c>
      <c r="F3111" t="s">
        <v>16548</v>
      </c>
      <c r="G3111" t="s">
        <v>14828</v>
      </c>
      <c r="H3111" s="4" t="s">
        <v>120</v>
      </c>
      <c r="I3111" s="1">
        <v>28816</v>
      </c>
      <c r="J3111" s="1">
        <v>28816</v>
      </c>
      <c r="K3111" s="1">
        <v>28849</v>
      </c>
      <c r="L3111" s="1">
        <v>29054</v>
      </c>
      <c r="M3111" s="1">
        <v>29365</v>
      </c>
      <c r="N3111" s="1">
        <v>29564</v>
      </c>
      <c r="O3111" s="1">
        <v>29490</v>
      </c>
      <c r="P3111" s="1">
        <v>29552</v>
      </c>
      <c r="Q3111" s="1">
        <v>29633</v>
      </c>
    </row>
    <row r="3112" spans="1:17" x14ac:dyDescent="0.15">
      <c r="A3112" t="s">
        <v>14730</v>
      </c>
      <c r="B3112">
        <v>55123</v>
      </c>
      <c r="C3112" t="s">
        <v>14731</v>
      </c>
      <c r="D3112" t="str">
        <f t="shared" si="131"/>
        <v>Wisconsin</v>
      </c>
      <c r="E3112" t="str">
        <f t="shared" si="132"/>
        <v xml:space="preserve">Vernon </v>
      </c>
      <c r="F3112" t="s">
        <v>15777</v>
      </c>
      <c r="G3112" t="s">
        <v>14828</v>
      </c>
      <c r="H3112" s="4" t="s">
        <v>120</v>
      </c>
      <c r="I3112" s="1">
        <v>29773</v>
      </c>
      <c r="J3112" s="1">
        <v>29771</v>
      </c>
      <c r="K3112" s="1">
        <v>29744</v>
      </c>
      <c r="L3112" s="1">
        <v>30036</v>
      </c>
      <c r="M3112" s="1">
        <v>30213</v>
      </c>
      <c r="N3112" s="1">
        <v>30287</v>
      </c>
      <c r="O3112" s="1">
        <v>30373</v>
      </c>
      <c r="P3112" s="1">
        <v>30523</v>
      </c>
      <c r="Q3112" s="1">
        <v>30814</v>
      </c>
    </row>
    <row r="3113" spans="1:17" x14ac:dyDescent="0.15">
      <c r="A3113" t="s">
        <v>14732</v>
      </c>
      <c r="B3113">
        <v>55125</v>
      </c>
      <c r="C3113" t="s">
        <v>14733</v>
      </c>
      <c r="D3113" t="str">
        <f t="shared" si="131"/>
        <v>Wisconsin</v>
      </c>
      <c r="E3113" t="str">
        <f t="shared" si="132"/>
        <v xml:space="preserve">Vilas </v>
      </c>
      <c r="F3113" t="s">
        <v>16549</v>
      </c>
      <c r="G3113" t="s">
        <v>14828</v>
      </c>
      <c r="H3113" s="4" t="s">
        <v>11</v>
      </c>
      <c r="I3113" s="1">
        <v>21430</v>
      </c>
      <c r="J3113" s="1">
        <v>21430</v>
      </c>
      <c r="K3113" s="1">
        <v>21445</v>
      </c>
      <c r="L3113" s="1">
        <v>21370</v>
      </c>
      <c r="M3113" s="1">
        <v>21292</v>
      </c>
      <c r="N3113" s="1">
        <v>21354</v>
      </c>
      <c r="O3113" s="1">
        <v>21394</v>
      </c>
      <c r="P3113" s="1">
        <v>21391</v>
      </c>
      <c r="Q3113" s="1">
        <v>21435</v>
      </c>
    </row>
    <row r="3114" spans="1:17" x14ac:dyDescent="0.15">
      <c r="A3114" t="s">
        <v>14734</v>
      </c>
      <c r="B3114">
        <v>55127</v>
      </c>
      <c r="C3114" t="s">
        <v>14735</v>
      </c>
      <c r="D3114" t="str">
        <f t="shared" si="131"/>
        <v>Wisconsin</v>
      </c>
      <c r="E3114" t="str">
        <f t="shared" si="132"/>
        <v xml:space="preserve">Walworth </v>
      </c>
      <c r="F3114" t="s">
        <v>16220</v>
      </c>
      <c r="G3114" t="s">
        <v>14828</v>
      </c>
      <c r="H3114" s="4" t="s">
        <v>8440</v>
      </c>
      <c r="I3114" s="1">
        <v>102228</v>
      </c>
      <c r="J3114" s="1">
        <v>102228</v>
      </c>
      <c r="K3114" s="1">
        <v>102192</v>
      </c>
      <c r="L3114" s="1">
        <v>102773</v>
      </c>
      <c r="M3114" s="1">
        <v>103030</v>
      </c>
      <c r="N3114" s="1">
        <v>102965</v>
      </c>
      <c r="O3114" s="1">
        <v>103427</v>
      </c>
      <c r="P3114" s="1">
        <v>102725</v>
      </c>
      <c r="Q3114" s="1">
        <v>102959</v>
      </c>
    </row>
    <row r="3115" spans="1:17" x14ac:dyDescent="0.15">
      <c r="A3115" t="s">
        <v>14736</v>
      </c>
      <c r="B3115">
        <v>55129</v>
      </c>
      <c r="C3115" t="s">
        <v>14737</v>
      </c>
      <c r="D3115" t="str">
        <f t="shared" si="131"/>
        <v>Wisconsin</v>
      </c>
      <c r="E3115" t="str">
        <f t="shared" si="132"/>
        <v xml:space="preserve">Washburn </v>
      </c>
      <c r="F3115" t="s">
        <v>16550</v>
      </c>
      <c r="G3115" t="s">
        <v>14828</v>
      </c>
      <c r="H3115" s="4" t="s">
        <v>120</v>
      </c>
      <c r="I3115" s="1">
        <v>15911</v>
      </c>
      <c r="J3115" s="1">
        <v>15911</v>
      </c>
      <c r="K3115" s="1">
        <v>15930</v>
      </c>
      <c r="L3115" s="1">
        <v>15792</v>
      </c>
      <c r="M3115" s="1">
        <v>15845</v>
      </c>
      <c r="N3115" s="1">
        <v>15675</v>
      </c>
      <c r="O3115" s="1">
        <v>15701</v>
      </c>
      <c r="P3115" s="1">
        <v>15556</v>
      </c>
      <c r="Q3115" s="1">
        <v>15648</v>
      </c>
    </row>
    <row r="3116" spans="1:17" x14ac:dyDescent="0.15">
      <c r="A3116" t="s">
        <v>14738</v>
      </c>
      <c r="B3116">
        <v>55131</v>
      </c>
      <c r="C3116" t="s">
        <v>14739</v>
      </c>
      <c r="D3116" t="str">
        <f t="shared" si="131"/>
        <v>Wisconsin</v>
      </c>
      <c r="E3116" t="str">
        <f t="shared" si="132"/>
        <v xml:space="preserve">Washington </v>
      </c>
      <c r="F3116" t="s">
        <v>14893</v>
      </c>
      <c r="G3116" t="s">
        <v>14828</v>
      </c>
      <c r="H3116" s="4" t="s">
        <v>120</v>
      </c>
      <c r="I3116" s="1">
        <v>131887</v>
      </c>
      <c r="J3116" s="1">
        <v>131887</v>
      </c>
      <c r="K3116" s="1">
        <v>131996</v>
      </c>
      <c r="L3116" s="1">
        <v>132292</v>
      </c>
      <c r="M3116" s="1">
        <v>132727</v>
      </c>
      <c r="N3116" s="1">
        <v>132841</v>
      </c>
      <c r="O3116" s="1">
        <v>133433</v>
      </c>
      <c r="P3116" s="1">
        <v>133815</v>
      </c>
      <c r="Q3116" s="1">
        <v>134296</v>
      </c>
    </row>
    <row r="3117" spans="1:17" x14ac:dyDescent="0.15">
      <c r="A3117" t="s">
        <v>14740</v>
      </c>
      <c r="B3117">
        <v>55133</v>
      </c>
      <c r="C3117" t="s">
        <v>14741</v>
      </c>
      <c r="D3117" t="str">
        <f t="shared" si="131"/>
        <v>Wisconsin</v>
      </c>
      <c r="E3117" t="str">
        <f t="shared" si="132"/>
        <v xml:space="preserve">Waukesha </v>
      </c>
      <c r="F3117" t="s">
        <v>16551</v>
      </c>
      <c r="G3117" t="s">
        <v>14828</v>
      </c>
      <c r="H3117" s="4" t="s">
        <v>120</v>
      </c>
      <c r="I3117" s="1">
        <v>389891</v>
      </c>
      <c r="J3117" s="1">
        <v>389936</v>
      </c>
      <c r="K3117" s="1">
        <v>390083</v>
      </c>
      <c r="L3117" s="1">
        <v>390811</v>
      </c>
      <c r="M3117" s="1">
        <v>392709</v>
      </c>
      <c r="N3117" s="1">
        <v>394059</v>
      </c>
      <c r="O3117" s="1">
        <v>395383</v>
      </c>
      <c r="P3117" s="1">
        <v>396311</v>
      </c>
      <c r="Q3117" s="1">
        <v>398424</v>
      </c>
    </row>
    <row r="3118" spans="1:17" x14ac:dyDescent="0.15">
      <c r="A3118" t="s">
        <v>14742</v>
      </c>
      <c r="B3118">
        <v>55135</v>
      </c>
      <c r="C3118" t="s">
        <v>14743</v>
      </c>
      <c r="D3118" t="str">
        <f t="shared" si="131"/>
        <v>Wisconsin</v>
      </c>
      <c r="E3118" t="str">
        <f t="shared" si="132"/>
        <v xml:space="preserve">Waupaca </v>
      </c>
      <c r="F3118" t="s">
        <v>16552</v>
      </c>
      <c r="G3118" t="s">
        <v>14828</v>
      </c>
      <c r="H3118" s="4" t="s">
        <v>120</v>
      </c>
      <c r="I3118" s="1">
        <v>52410</v>
      </c>
      <c r="J3118" s="1">
        <v>52410</v>
      </c>
      <c r="K3118" s="1">
        <v>52425</v>
      </c>
      <c r="L3118" s="1">
        <v>52322</v>
      </c>
      <c r="M3118" s="1">
        <v>52040</v>
      </c>
      <c r="N3118" s="1">
        <v>52262</v>
      </c>
      <c r="O3118" s="1">
        <v>52108</v>
      </c>
      <c r="P3118" s="1">
        <v>51925</v>
      </c>
      <c r="Q3118" s="1">
        <v>51533</v>
      </c>
    </row>
    <row r="3119" spans="1:17" x14ac:dyDescent="0.15">
      <c r="A3119" t="s">
        <v>14744</v>
      </c>
      <c r="B3119">
        <v>55137</v>
      </c>
      <c r="C3119" t="s">
        <v>14745</v>
      </c>
      <c r="D3119" t="str">
        <f t="shared" si="131"/>
        <v>Wisconsin</v>
      </c>
      <c r="E3119" t="str">
        <f t="shared" si="132"/>
        <v xml:space="preserve">Waushara </v>
      </c>
      <c r="F3119" t="s">
        <v>16553</v>
      </c>
      <c r="G3119" t="s">
        <v>14828</v>
      </c>
      <c r="H3119" s="4" t="s">
        <v>120</v>
      </c>
      <c r="I3119" s="1">
        <v>24496</v>
      </c>
      <c r="J3119" s="1">
        <v>24496</v>
      </c>
      <c r="K3119" s="1">
        <v>24507</v>
      </c>
      <c r="L3119" s="1">
        <v>24579</v>
      </c>
      <c r="M3119" s="1">
        <v>24479</v>
      </c>
      <c r="N3119" s="1">
        <v>24324</v>
      </c>
      <c r="O3119" s="1">
        <v>24186</v>
      </c>
      <c r="P3119" s="1">
        <v>24041</v>
      </c>
      <c r="Q3119" s="1">
        <v>24162</v>
      </c>
    </row>
    <row r="3120" spans="1:17" x14ac:dyDescent="0.15">
      <c r="A3120" t="s">
        <v>14746</v>
      </c>
      <c r="B3120">
        <v>55139</v>
      </c>
      <c r="C3120" t="s">
        <v>14747</v>
      </c>
      <c r="D3120" t="str">
        <f t="shared" si="131"/>
        <v>Wisconsin</v>
      </c>
      <c r="E3120" t="str">
        <f t="shared" si="132"/>
        <v xml:space="preserve">Winnebago </v>
      </c>
      <c r="F3120" t="s">
        <v>15334</v>
      </c>
      <c r="G3120" t="s">
        <v>14828</v>
      </c>
      <c r="H3120" s="4" t="s">
        <v>120</v>
      </c>
      <c r="I3120" s="1">
        <v>166994</v>
      </c>
      <c r="J3120" s="1">
        <v>166994</v>
      </c>
      <c r="K3120" s="1">
        <v>167061</v>
      </c>
      <c r="L3120" s="1">
        <v>167646</v>
      </c>
      <c r="M3120" s="1">
        <v>168764</v>
      </c>
      <c r="N3120" s="1">
        <v>169518</v>
      </c>
      <c r="O3120" s="1">
        <v>169701</v>
      </c>
      <c r="P3120" s="1">
        <v>169565</v>
      </c>
      <c r="Q3120" s="1">
        <v>169886</v>
      </c>
    </row>
    <row r="3121" spans="1:17" x14ac:dyDescent="0.15">
      <c r="A3121" t="s">
        <v>14748</v>
      </c>
      <c r="B3121">
        <v>55141</v>
      </c>
      <c r="C3121" t="s">
        <v>14749</v>
      </c>
      <c r="D3121" t="str">
        <f t="shared" si="131"/>
        <v>Wisconsin</v>
      </c>
      <c r="E3121" t="str">
        <f t="shared" si="132"/>
        <v xml:space="preserve">Wood </v>
      </c>
      <c r="F3121" t="s">
        <v>16064</v>
      </c>
      <c r="G3121" t="s">
        <v>14828</v>
      </c>
      <c r="H3121" s="4" t="s">
        <v>120</v>
      </c>
      <c r="I3121" s="1">
        <v>74749</v>
      </c>
      <c r="J3121" s="1">
        <v>74749</v>
      </c>
      <c r="K3121" s="1">
        <v>74785</v>
      </c>
      <c r="L3121" s="1">
        <v>74588</v>
      </c>
      <c r="M3121" s="1">
        <v>74306</v>
      </c>
      <c r="N3121" s="1">
        <v>73892</v>
      </c>
      <c r="O3121" s="1">
        <v>73514</v>
      </c>
      <c r="P3121" s="1">
        <v>73288</v>
      </c>
      <c r="Q3121" s="1">
        <v>73107</v>
      </c>
    </row>
    <row r="3122" spans="1:17" x14ac:dyDescent="0.15">
      <c r="A3122" t="s">
        <v>14750</v>
      </c>
      <c r="B3122">
        <v>56001</v>
      </c>
      <c r="C3122" t="s">
        <v>14751</v>
      </c>
      <c r="D3122" t="str">
        <f t="shared" si="131"/>
        <v>Wyoming</v>
      </c>
      <c r="E3122" t="str">
        <f t="shared" si="132"/>
        <v xml:space="preserve">Albany </v>
      </c>
      <c r="F3122" t="s">
        <v>15906</v>
      </c>
      <c r="G3122" t="s">
        <v>133</v>
      </c>
      <c r="H3122" s="4" t="s">
        <v>8247</v>
      </c>
      <c r="I3122" s="1">
        <v>36299</v>
      </c>
      <c r="J3122" s="1">
        <v>36299</v>
      </c>
      <c r="K3122" s="1">
        <v>36428</v>
      </c>
      <c r="L3122" s="1">
        <v>36895</v>
      </c>
      <c r="M3122" s="1">
        <v>37364</v>
      </c>
      <c r="N3122" s="1">
        <v>37636</v>
      </c>
      <c r="O3122" s="1">
        <v>37846</v>
      </c>
      <c r="P3122" s="1">
        <v>38079</v>
      </c>
      <c r="Q3122" s="1">
        <v>38256</v>
      </c>
    </row>
    <row r="3123" spans="1:17" x14ac:dyDescent="0.15">
      <c r="A3123" t="s">
        <v>14752</v>
      </c>
      <c r="B3123">
        <v>56003</v>
      </c>
      <c r="C3123" t="s">
        <v>14753</v>
      </c>
      <c r="D3123" t="str">
        <f t="shared" si="131"/>
        <v>Wyoming</v>
      </c>
      <c r="E3123" t="str">
        <f t="shared" si="132"/>
        <v xml:space="preserve">Big Horn </v>
      </c>
      <c r="F3123" t="s">
        <v>15779</v>
      </c>
      <c r="G3123" t="s">
        <v>133</v>
      </c>
      <c r="H3123" s="4" t="s">
        <v>8247</v>
      </c>
      <c r="I3123" s="1">
        <v>11668</v>
      </c>
      <c r="J3123" s="1">
        <v>11668</v>
      </c>
      <c r="K3123" s="1">
        <v>11673</v>
      </c>
      <c r="L3123" s="1">
        <v>11742</v>
      </c>
      <c r="M3123" s="1">
        <v>11781</v>
      </c>
      <c r="N3123" s="1">
        <v>11979</v>
      </c>
      <c r="O3123" s="1">
        <v>11898</v>
      </c>
      <c r="P3123" s="1">
        <v>11991</v>
      </c>
      <c r="Q3123" s="1">
        <v>12005</v>
      </c>
    </row>
    <row r="3124" spans="1:17" x14ac:dyDescent="0.15">
      <c r="A3124" t="s">
        <v>14754</v>
      </c>
      <c r="B3124">
        <v>56005</v>
      </c>
      <c r="C3124" t="s">
        <v>14755</v>
      </c>
      <c r="D3124" t="str">
        <f t="shared" si="131"/>
        <v>Wyoming</v>
      </c>
      <c r="E3124" t="str">
        <f t="shared" si="132"/>
        <v xml:space="preserve">Campbell </v>
      </c>
      <c r="F3124" t="s">
        <v>15500</v>
      </c>
      <c r="G3124" t="s">
        <v>133</v>
      </c>
      <c r="H3124" s="4" t="s">
        <v>8247</v>
      </c>
      <c r="I3124" s="1">
        <v>46133</v>
      </c>
      <c r="J3124" s="1">
        <v>46133</v>
      </c>
      <c r="K3124" s="1">
        <v>46246</v>
      </c>
      <c r="L3124" s="1">
        <v>46594</v>
      </c>
      <c r="M3124" s="1">
        <v>47872</v>
      </c>
      <c r="N3124" s="1">
        <v>48116</v>
      </c>
      <c r="O3124" s="1">
        <v>48241</v>
      </c>
      <c r="P3124" s="1">
        <v>49333</v>
      </c>
      <c r="Q3124" s="1">
        <v>48803</v>
      </c>
    </row>
    <row r="3125" spans="1:17" x14ac:dyDescent="0.15">
      <c r="A3125" t="s">
        <v>14756</v>
      </c>
      <c r="B3125">
        <v>56007</v>
      </c>
      <c r="C3125" t="s">
        <v>14757</v>
      </c>
      <c r="D3125" t="str">
        <f t="shared" si="131"/>
        <v>Wyoming</v>
      </c>
      <c r="E3125" t="str">
        <f t="shared" si="132"/>
        <v xml:space="preserve">Carbon </v>
      </c>
      <c r="F3125" t="s">
        <v>15781</v>
      </c>
      <c r="G3125" t="s">
        <v>133</v>
      </c>
      <c r="H3125" s="4" t="s">
        <v>8247</v>
      </c>
      <c r="I3125" s="1">
        <v>15885</v>
      </c>
      <c r="J3125" s="1">
        <v>15885</v>
      </c>
      <c r="K3125" s="1">
        <v>15837</v>
      </c>
      <c r="L3125" s="1">
        <v>15824</v>
      </c>
      <c r="M3125" s="1">
        <v>15681</v>
      </c>
      <c r="N3125" s="1">
        <v>15799</v>
      </c>
      <c r="O3125" s="1">
        <v>15829</v>
      </c>
      <c r="P3125" s="1">
        <v>15554</v>
      </c>
      <c r="Q3125" s="1">
        <v>15618</v>
      </c>
    </row>
    <row r="3126" spans="1:17" x14ac:dyDescent="0.15">
      <c r="A3126" t="s">
        <v>14758</v>
      </c>
      <c r="B3126">
        <v>56009</v>
      </c>
      <c r="C3126" t="s">
        <v>14759</v>
      </c>
      <c r="D3126" t="str">
        <f t="shared" si="131"/>
        <v>Wyoming</v>
      </c>
      <c r="E3126" t="str">
        <f t="shared" si="132"/>
        <v xml:space="preserve">Converse </v>
      </c>
      <c r="F3126" t="s">
        <v>16554</v>
      </c>
      <c r="G3126" t="s">
        <v>133</v>
      </c>
      <c r="H3126" s="4" t="s">
        <v>8247</v>
      </c>
      <c r="I3126" s="1">
        <v>13833</v>
      </c>
      <c r="J3126" s="1">
        <v>13833</v>
      </c>
      <c r="K3126" s="1">
        <v>13827</v>
      </c>
      <c r="L3126" s="1">
        <v>13730</v>
      </c>
      <c r="M3126" s="1">
        <v>14035</v>
      </c>
      <c r="N3126" s="1">
        <v>14358</v>
      </c>
      <c r="O3126" s="1">
        <v>14210</v>
      </c>
      <c r="P3126" s="1">
        <v>14321</v>
      </c>
      <c r="Q3126" s="1">
        <v>14191</v>
      </c>
    </row>
    <row r="3127" spans="1:17" x14ac:dyDescent="0.15">
      <c r="A3127" t="s">
        <v>14760</v>
      </c>
      <c r="B3127">
        <v>56011</v>
      </c>
      <c r="C3127" t="s">
        <v>14761</v>
      </c>
      <c r="D3127" t="str">
        <f t="shared" si="131"/>
        <v>Wyoming</v>
      </c>
      <c r="E3127" t="str">
        <f t="shared" si="132"/>
        <v xml:space="preserve">Crook </v>
      </c>
      <c r="F3127" t="s">
        <v>16109</v>
      </c>
      <c r="G3127" t="s">
        <v>133</v>
      </c>
      <c r="H3127" s="4" t="s">
        <v>8247</v>
      </c>
      <c r="I3127" s="1">
        <v>7083</v>
      </c>
      <c r="J3127" s="1">
        <v>7083</v>
      </c>
      <c r="K3127" s="1">
        <v>7115</v>
      </c>
      <c r="L3127" s="1">
        <v>7139</v>
      </c>
      <c r="M3127" s="1">
        <v>7152</v>
      </c>
      <c r="N3127" s="1">
        <v>7154</v>
      </c>
      <c r="O3127" s="1">
        <v>7237</v>
      </c>
      <c r="P3127" s="1">
        <v>7414</v>
      </c>
      <c r="Q3127" s="1">
        <v>7464</v>
      </c>
    </row>
    <row r="3128" spans="1:17" x14ac:dyDescent="0.15">
      <c r="A3128" t="s">
        <v>14762</v>
      </c>
      <c r="B3128">
        <v>56013</v>
      </c>
      <c r="C3128" t="s">
        <v>14763</v>
      </c>
      <c r="D3128" t="str">
        <f t="shared" si="131"/>
        <v>Wyoming</v>
      </c>
      <c r="E3128" t="str">
        <f t="shared" si="132"/>
        <v xml:space="preserve">Fremont </v>
      </c>
      <c r="F3128" t="s">
        <v>15045</v>
      </c>
      <c r="G3128" t="s">
        <v>133</v>
      </c>
      <c r="H3128" s="4" t="s">
        <v>8247</v>
      </c>
      <c r="I3128" s="1">
        <v>40123</v>
      </c>
      <c r="J3128" s="1">
        <v>40123</v>
      </c>
      <c r="K3128" s="1">
        <v>40222</v>
      </c>
      <c r="L3128" s="1">
        <v>40595</v>
      </c>
      <c r="M3128" s="1">
        <v>41130</v>
      </c>
      <c r="N3128" s="1">
        <v>41010</v>
      </c>
      <c r="O3128" s="1">
        <v>40680</v>
      </c>
      <c r="P3128" s="1">
        <v>40355</v>
      </c>
      <c r="Q3128" s="1">
        <v>40242</v>
      </c>
    </row>
    <row r="3129" spans="1:17" x14ac:dyDescent="0.15">
      <c r="A3129" t="s">
        <v>14764</v>
      </c>
      <c r="B3129">
        <v>56015</v>
      </c>
      <c r="C3129" t="s">
        <v>14765</v>
      </c>
      <c r="D3129" t="str">
        <f t="shared" si="131"/>
        <v>Wyoming</v>
      </c>
      <c r="E3129" t="str">
        <f t="shared" si="132"/>
        <v xml:space="preserve">Goshen </v>
      </c>
      <c r="F3129" t="s">
        <v>16555</v>
      </c>
      <c r="G3129" t="s">
        <v>133</v>
      </c>
      <c r="H3129" s="4" t="s">
        <v>8247</v>
      </c>
      <c r="I3129" s="1">
        <v>13249</v>
      </c>
      <c r="J3129" s="1">
        <v>13247</v>
      </c>
      <c r="K3129" s="1">
        <v>13405</v>
      </c>
      <c r="L3129" s="1">
        <v>13592</v>
      </c>
      <c r="M3129" s="1">
        <v>13656</v>
      </c>
      <c r="N3129" s="1">
        <v>13547</v>
      </c>
      <c r="O3129" s="1">
        <v>13546</v>
      </c>
      <c r="P3129" s="1">
        <v>13592</v>
      </c>
      <c r="Q3129" s="1">
        <v>13390</v>
      </c>
    </row>
    <row r="3130" spans="1:17" x14ac:dyDescent="0.15">
      <c r="A3130" t="s">
        <v>14766</v>
      </c>
      <c r="B3130">
        <v>56017</v>
      </c>
      <c r="C3130" t="s">
        <v>14767</v>
      </c>
      <c r="D3130" t="str">
        <f t="shared" si="131"/>
        <v>Wyoming</v>
      </c>
      <c r="E3130" t="str">
        <f t="shared" si="132"/>
        <v xml:space="preserve">Hot Springs </v>
      </c>
      <c r="F3130" t="s">
        <v>16556</v>
      </c>
      <c r="G3130" t="s">
        <v>133</v>
      </c>
      <c r="H3130" s="4" t="s">
        <v>8247</v>
      </c>
      <c r="I3130" s="1">
        <v>4812</v>
      </c>
      <c r="J3130" s="1">
        <v>4812</v>
      </c>
      <c r="K3130" s="1">
        <v>4813</v>
      </c>
      <c r="L3130" s="1">
        <v>4819</v>
      </c>
      <c r="M3130" s="1">
        <v>4843</v>
      </c>
      <c r="N3130" s="1">
        <v>4840</v>
      </c>
      <c r="O3130" s="1">
        <v>4797</v>
      </c>
      <c r="P3130" s="1">
        <v>4745</v>
      </c>
      <c r="Q3130" s="1">
        <v>4679</v>
      </c>
    </row>
    <row r="3131" spans="1:17" x14ac:dyDescent="0.15">
      <c r="A3131" t="s">
        <v>14768</v>
      </c>
      <c r="B3131">
        <v>56019</v>
      </c>
      <c r="C3131" t="s">
        <v>14769</v>
      </c>
      <c r="D3131" t="str">
        <f t="shared" si="131"/>
        <v>Wyoming</v>
      </c>
      <c r="E3131" t="str">
        <f t="shared" si="132"/>
        <v xml:space="preserve">Johnson </v>
      </c>
      <c r="F3131" t="s">
        <v>14937</v>
      </c>
      <c r="G3131" t="s">
        <v>133</v>
      </c>
      <c r="H3131" s="4" t="s">
        <v>8247</v>
      </c>
      <c r="I3131" s="1">
        <v>8569</v>
      </c>
      <c r="J3131" s="1">
        <v>8569</v>
      </c>
      <c r="K3131" s="1">
        <v>8581</v>
      </c>
      <c r="L3131" s="1">
        <v>8632</v>
      </c>
      <c r="M3131" s="1">
        <v>8608</v>
      </c>
      <c r="N3131" s="1">
        <v>8619</v>
      </c>
      <c r="O3131" s="1">
        <v>8562</v>
      </c>
      <c r="P3131" s="1">
        <v>8587</v>
      </c>
      <c r="Q3131" s="1">
        <v>8486</v>
      </c>
    </row>
    <row r="3132" spans="1:17" x14ac:dyDescent="0.15">
      <c r="A3132" t="s">
        <v>14770</v>
      </c>
      <c r="B3132">
        <v>56021</v>
      </c>
      <c r="C3132" t="s">
        <v>14771</v>
      </c>
      <c r="D3132" t="str">
        <f t="shared" si="131"/>
        <v>Wyoming</v>
      </c>
      <c r="E3132" t="str">
        <f t="shared" si="132"/>
        <v xml:space="preserve">Laramie </v>
      </c>
      <c r="F3132" t="s">
        <v>16557</v>
      </c>
      <c r="G3132" t="s">
        <v>133</v>
      </c>
      <c r="H3132" s="4" t="s">
        <v>8247</v>
      </c>
      <c r="I3132" s="1">
        <v>91738</v>
      </c>
      <c r="J3132" s="1">
        <v>91881</v>
      </c>
      <c r="K3132" s="1">
        <v>92272</v>
      </c>
      <c r="L3132" s="1">
        <v>92637</v>
      </c>
      <c r="M3132" s="1">
        <v>94785</v>
      </c>
      <c r="N3132" s="1">
        <v>95929</v>
      </c>
      <c r="O3132" s="1">
        <v>96264</v>
      </c>
      <c r="P3132" s="1">
        <v>97183</v>
      </c>
      <c r="Q3132" s="1">
        <v>98136</v>
      </c>
    </row>
    <row r="3133" spans="1:17" x14ac:dyDescent="0.15">
      <c r="A3133" t="s">
        <v>14772</v>
      </c>
      <c r="B3133">
        <v>56023</v>
      </c>
      <c r="C3133" t="s">
        <v>14773</v>
      </c>
      <c r="D3133" t="str">
        <f t="shared" si="131"/>
        <v>Wyoming</v>
      </c>
      <c r="E3133" t="str">
        <f t="shared" si="132"/>
        <v xml:space="preserve">Lincoln </v>
      </c>
      <c r="F3133" t="s">
        <v>14939</v>
      </c>
      <c r="G3133" t="s">
        <v>133</v>
      </c>
      <c r="H3133" s="4" t="s">
        <v>8247</v>
      </c>
      <c r="I3133" s="1">
        <v>18106</v>
      </c>
      <c r="J3133" s="1">
        <v>18106</v>
      </c>
      <c r="K3133" s="1">
        <v>18090</v>
      </c>
      <c r="L3133" s="1">
        <v>18018</v>
      </c>
      <c r="M3133" s="1">
        <v>17940</v>
      </c>
      <c r="N3133" s="1">
        <v>18327</v>
      </c>
      <c r="O3133" s="1">
        <v>18580</v>
      </c>
      <c r="P3133" s="1">
        <v>18757</v>
      </c>
      <c r="Q3133" s="1">
        <v>19110</v>
      </c>
    </row>
    <row r="3134" spans="1:17" x14ac:dyDescent="0.15">
      <c r="A3134" t="s">
        <v>14774</v>
      </c>
      <c r="B3134">
        <v>56025</v>
      </c>
      <c r="C3134" t="s">
        <v>14775</v>
      </c>
      <c r="D3134" t="str">
        <f t="shared" si="131"/>
        <v>Wyoming</v>
      </c>
      <c r="E3134" t="str">
        <f t="shared" si="132"/>
        <v xml:space="preserve">Natrona </v>
      </c>
      <c r="F3134" t="s">
        <v>16558</v>
      </c>
      <c r="G3134" t="s">
        <v>133</v>
      </c>
      <c r="H3134" s="4" t="s">
        <v>8247</v>
      </c>
      <c r="I3134" s="1">
        <v>75450</v>
      </c>
      <c r="J3134" s="1">
        <v>75450</v>
      </c>
      <c r="K3134" s="1">
        <v>75474</v>
      </c>
      <c r="L3134" s="1">
        <v>76410</v>
      </c>
      <c r="M3134" s="1">
        <v>78602</v>
      </c>
      <c r="N3134" s="1">
        <v>81092</v>
      </c>
      <c r="O3134" s="1">
        <v>81432</v>
      </c>
      <c r="P3134" s="1">
        <v>82191</v>
      </c>
      <c r="Q3134" s="1">
        <v>81039</v>
      </c>
    </row>
    <row r="3135" spans="1:17" x14ac:dyDescent="0.15">
      <c r="A3135" t="s">
        <v>14776</v>
      </c>
      <c r="B3135">
        <v>56027</v>
      </c>
      <c r="C3135" t="s">
        <v>14777</v>
      </c>
      <c r="D3135" t="str">
        <f t="shared" si="131"/>
        <v>Wyoming</v>
      </c>
      <c r="E3135" t="str">
        <f t="shared" si="132"/>
        <v xml:space="preserve">Niobrara </v>
      </c>
      <c r="F3135" t="s">
        <v>16559</v>
      </c>
      <c r="G3135" t="s">
        <v>133</v>
      </c>
      <c r="H3135" s="4" t="s">
        <v>8247</v>
      </c>
      <c r="I3135" s="1">
        <v>2484</v>
      </c>
      <c r="J3135" s="1">
        <v>2484</v>
      </c>
      <c r="K3135" s="1">
        <v>2492</v>
      </c>
      <c r="L3135" s="1">
        <v>2487</v>
      </c>
      <c r="M3135" s="1">
        <v>2474</v>
      </c>
      <c r="N3135" s="1">
        <v>2546</v>
      </c>
      <c r="O3135" s="1">
        <v>2491</v>
      </c>
      <c r="P3135" s="1">
        <v>2497</v>
      </c>
      <c r="Q3135" s="1">
        <v>2480</v>
      </c>
    </row>
    <row r="3136" spans="1:17" x14ac:dyDescent="0.15">
      <c r="A3136" t="s">
        <v>14778</v>
      </c>
      <c r="B3136">
        <v>56029</v>
      </c>
      <c r="C3136" t="s">
        <v>14779</v>
      </c>
      <c r="D3136" t="str">
        <f t="shared" si="131"/>
        <v>Wyoming</v>
      </c>
      <c r="E3136" t="str">
        <f t="shared" si="132"/>
        <v xml:space="preserve">Park </v>
      </c>
      <c r="F3136" t="s">
        <v>15064</v>
      </c>
      <c r="G3136" t="s">
        <v>133</v>
      </c>
      <c r="H3136" s="4" t="s">
        <v>8247</v>
      </c>
      <c r="I3136" s="1">
        <v>28205</v>
      </c>
      <c r="J3136" s="1">
        <v>28205</v>
      </c>
      <c r="K3136" s="1">
        <v>28258</v>
      </c>
      <c r="L3136" s="1">
        <v>28476</v>
      </c>
      <c r="M3136" s="1">
        <v>28839</v>
      </c>
      <c r="N3136" s="1">
        <v>29096</v>
      </c>
      <c r="O3136" s="1">
        <v>29069</v>
      </c>
      <c r="P3136" s="1">
        <v>29056</v>
      </c>
      <c r="Q3136" s="1">
        <v>29353</v>
      </c>
    </row>
    <row r="3137" spans="1:20" x14ac:dyDescent="0.15">
      <c r="A3137" t="s">
        <v>14780</v>
      </c>
      <c r="B3137">
        <v>56031</v>
      </c>
      <c r="C3137" t="s">
        <v>14781</v>
      </c>
      <c r="D3137" t="str">
        <f t="shared" si="131"/>
        <v>Wyoming</v>
      </c>
      <c r="E3137" t="str">
        <f t="shared" si="132"/>
        <v xml:space="preserve">Platte </v>
      </c>
      <c r="F3137" t="s">
        <v>15765</v>
      </c>
      <c r="G3137" t="s">
        <v>133</v>
      </c>
      <c r="H3137" s="4" t="s">
        <v>8247</v>
      </c>
      <c r="I3137" s="1">
        <v>8667</v>
      </c>
      <c r="J3137" s="1">
        <v>8667</v>
      </c>
      <c r="K3137" s="1">
        <v>8677</v>
      </c>
      <c r="L3137" s="1">
        <v>8703</v>
      </c>
      <c r="M3137" s="1">
        <v>8736</v>
      </c>
      <c r="N3137" s="1">
        <v>8703</v>
      </c>
      <c r="O3137" s="1">
        <v>8775</v>
      </c>
      <c r="P3137" s="1">
        <v>8805</v>
      </c>
      <c r="Q3137" s="1">
        <v>8680</v>
      </c>
    </row>
    <row r="3138" spans="1:20" x14ac:dyDescent="0.15">
      <c r="A3138" t="s">
        <v>14782</v>
      </c>
      <c r="B3138">
        <v>56033</v>
      </c>
      <c r="C3138" t="s">
        <v>14783</v>
      </c>
      <c r="D3138" t="str">
        <f t="shared" si="131"/>
        <v>Wyoming</v>
      </c>
      <c r="E3138" t="str">
        <f t="shared" si="132"/>
        <v xml:space="preserve">Sheridan </v>
      </c>
      <c r="F3138" t="s">
        <v>15474</v>
      </c>
      <c r="G3138" t="s">
        <v>133</v>
      </c>
      <c r="H3138" s="4" t="s">
        <v>8247</v>
      </c>
      <c r="I3138" s="1">
        <v>29116</v>
      </c>
      <c r="J3138" s="1">
        <v>29116</v>
      </c>
      <c r="K3138" s="1">
        <v>29146</v>
      </c>
      <c r="L3138" s="1">
        <v>29285</v>
      </c>
      <c r="M3138" s="1">
        <v>29580</v>
      </c>
      <c r="N3138" s="1">
        <v>29777</v>
      </c>
      <c r="O3138" s="1">
        <v>29994</v>
      </c>
      <c r="P3138" s="1">
        <v>30069</v>
      </c>
      <c r="Q3138" s="1">
        <v>30200</v>
      </c>
    </row>
    <row r="3139" spans="1:20" x14ac:dyDescent="0.15">
      <c r="A3139" t="s">
        <v>14784</v>
      </c>
      <c r="B3139">
        <v>56035</v>
      </c>
      <c r="C3139" t="s">
        <v>14785</v>
      </c>
      <c r="D3139" t="str">
        <f t="shared" si="131"/>
        <v>Wyoming</v>
      </c>
      <c r="E3139" t="str">
        <f t="shared" si="132"/>
        <v xml:space="preserve">Sublette </v>
      </c>
      <c r="F3139" t="s">
        <v>16560</v>
      </c>
      <c r="G3139" t="s">
        <v>133</v>
      </c>
      <c r="H3139" s="4" t="s">
        <v>8247</v>
      </c>
      <c r="I3139" s="1">
        <v>10247</v>
      </c>
      <c r="J3139" s="1">
        <v>10247</v>
      </c>
      <c r="K3139" s="1">
        <v>10243</v>
      </c>
      <c r="L3139" s="1">
        <v>10145</v>
      </c>
      <c r="M3139" s="1">
        <v>10414</v>
      </c>
      <c r="N3139" s="1">
        <v>10082</v>
      </c>
      <c r="O3139" s="1">
        <v>10019</v>
      </c>
      <c r="P3139" s="1">
        <v>9877</v>
      </c>
      <c r="Q3139" s="1">
        <v>9769</v>
      </c>
    </row>
    <row r="3140" spans="1:20" x14ac:dyDescent="0.15">
      <c r="A3140" t="s">
        <v>14786</v>
      </c>
      <c r="B3140">
        <v>56037</v>
      </c>
      <c r="C3140" t="s">
        <v>14787</v>
      </c>
      <c r="D3140" t="str">
        <f>MID(C3140,FIND(",",C3140)+2,9999)</f>
        <v>Wyoming</v>
      </c>
      <c r="E3140" t="str">
        <f>MID(MID(C3140,1,FIND(D3140,C3140)-3),1,FIND(" County",MID(C3140,1,FIND(D3140,C3140)-3)))</f>
        <v xml:space="preserve">Sweetwater </v>
      </c>
      <c r="F3140" t="s">
        <v>16561</v>
      </c>
      <c r="G3140" t="s">
        <v>133</v>
      </c>
      <c r="H3140" s="4" t="s">
        <v>8247</v>
      </c>
      <c r="I3140" s="1">
        <v>43806</v>
      </c>
      <c r="J3140" s="1">
        <v>43806</v>
      </c>
      <c r="K3140" s="1">
        <v>43589</v>
      </c>
      <c r="L3140" s="1">
        <v>44028</v>
      </c>
      <c r="M3140" s="1">
        <v>45086</v>
      </c>
      <c r="N3140" s="1">
        <v>45144</v>
      </c>
      <c r="O3140" s="1">
        <v>44970</v>
      </c>
      <c r="P3140" s="1">
        <v>44693</v>
      </c>
      <c r="Q3140" s="1">
        <v>44165</v>
      </c>
    </row>
    <row r="3141" spans="1:20" x14ac:dyDescent="0.15">
      <c r="A3141" t="s">
        <v>14788</v>
      </c>
      <c r="B3141">
        <v>56039</v>
      </c>
      <c r="C3141" t="s">
        <v>14789</v>
      </c>
      <c r="D3141" t="str">
        <f>MID(C3141,FIND(",",C3141)+2,9999)</f>
        <v>Wyoming</v>
      </c>
      <c r="E3141" t="str">
        <f>MID(MID(C3141,1,FIND(D3141,C3141)-3),1,FIND(" County",MID(C3141,1,FIND(D3141,C3141)-3)))</f>
        <v xml:space="preserve">Teton </v>
      </c>
      <c r="F3141" t="s">
        <v>15279</v>
      </c>
      <c r="G3141" t="s">
        <v>133</v>
      </c>
      <c r="H3141" s="4" t="s">
        <v>8247</v>
      </c>
      <c r="I3141" s="1">
        <v>21294</v>
      </c>
      <c r="J3141" s="1">
        <v>21294</v>
      </c>
      <c r="K3141" s="1">
        <v>21297</v>
      </c>
      <c r="L3141" s="1">
        <v>21474</v>
      </c>
      <c r="M3141" s="1">
        <v>21688</v>
      </c>
      <c r="N3141" s="1">
        <v>22319</v>
      </c>
      <c r="O3141" s="1">
        <v>22846</v>
      </c>
      <c r="P3141" s="1">
        <v>23073</v>
      </c>
      <c r="Q3141" s="1">
        <v>23191</v>
      </c>
    </row>
    <row r="3142" spans="1:20" x14ac:dyDescent="0.15">
      <c r="A3142" t="s">
        <v>14790</v>
      </c>
      <c r="B3142">
        <v>56041</v>
      </c>
      <c r="C3142" t="s">
        <v>14791</v>
      </c>
      <c r="D3142" t="str">
        <f>MID(C3142,FIND(",",C3142)+2,9999)</f>
        <v>Wyoming</v>
      </c>
      <c r="E3142" t="str">
        <f>MID(MID(C3142,1,FIND(D3142,C3142)-3),1,FIND(" County",MID(C3142,1,FIND(D3142,C3142)-3)))</f>
        <v xml:space="preserve">Uinta </v>
      </c>
      <c r="F3142" t="s">
        <v>16562</v>
      </c>
      <c r="G3142" t="s">
        <v>133</v>
      </c>
      <c r="H3142" s="4" t="s">
        <v>8247</v>
      </c>
      <c r="I3142" s="1">
        <v>21118</v>
      </c>
      <c r="J3142" s="1">
        <v>21118</v>
      </c>
      <c r="K3142" s="1">
        <v>21102</v>
      </c>
      <c r="L3142" s="1">
        <v>20918</v>
      </c>
      <c r="M3142" s="1">
        <v>20997</v>
      </c>
      <c r="N3142" s="1">
        <v>21006</v>
      </c>
      <c r="O3142" s="1">
        <v>20871</v>
      </c>
      <c r="P3142" s="1">
        <v>20819</v>
      </c>
      <c r="Q3142" s="1">
        <v>20773</v>
      </c>
    </row>
    <row r="3143" spans="1:20" x14ac:dyDescent="0.15">
      <c r="A3143" t="s">
        <v>14792</v>
      </c>
      <c r="B3143">
        <v>56043</v>
      </c>
      <c r="C3143" t="s">
        <v>14793</v>
      </c>
      <c r="D3143" t="str">
        <f>MID(C3143,FIND(",",C3143)+2,9999)</f>
        <v>Wyoming</v>
      </c>
      <c r="E3143" t="str">
        <f>MID(MID(C3143,1,FIND(D3143,C3143)-3),1,FIND(" County",MID(C3143,1,FIND(D3143,C3143)-3)))</f>
        <v xml:space="preserve">Washakie </v>
      </c>
      <c r="F3143" t="s">
        <v>16563</v>
      </c>
      <c r="G3143" t="s">
        <v>133</v>
      </c>
      <c r="H3143" s="4" t="s">
        <v>8247</v>
      </c>
      <c r="I3143" s="1">
        <v>8533</v>
      </c>
      <c r="J3143" s="1">
        <v>8533</v>
      </c>
      <c r="K3143" s="1">
        <v>8544</v>
      </c>
      <c r="L3143" s="1">
        <v>8470</v>
      </c>
      <c r="M3143" s="1">
        <v>8437</v>
      </c>
      <c r="N3143" s="1">
        <v>8442</v>
      </c>
      <c r="O3143" s="1">
        <v>8306</v>
      </c>
      <c r="P3143" s="1">
        <v>8334</v>
      </c>
      <c r="Q3143" s="1">
        <v>8235</v>
      </c>
    </row>
    <row r="3144" spans="1:20" x14ac:dyDescent="0.15">
      <c r="A3144" t="s">
        <v>14794</v>
      </c>
      <c r="B3144">
        <v>56045</v>
      </c>
      <c r="C3144" t="s">
        <v>14795</v>
      </c>
      <c r="D3144" t="str">
        <f>MID(C3144,FIND(",",C3144)+2,9999)</f>
        <v>Wyoming</v>
      </c>
      <c r="E3144" t="str">
        <f>MID(MID(C3144,1,FIND(D3144,C3144)-3),1,FIND(" County",MID(C3144,1,FIND(D3144,C3144)-3)))</f>
        <v xml:space="preserve">Weston </v>
      </c>
      <c r="F3144" t="s">
        <v>16564</v>
      </c>
      <c r="G3144" t="s">
        <v>133</v>
      </c>
      <c r="H3144" s="4" t="s">
        <v>8247</v>
      </c>
      <c r="I3144" s="1">
        <v>7208</v>
      </c>
      <c r="J3144" s="1">
        <v>7208</v>
      </c>
      <c r="K3144" s="1">
        <v>7182</v>
      </c>
      <c r="L3144" s="1">
        <v>7112</v>
      </c>
      <c r="M3144" s="1">
        <v>7065</v>
      </c>
      <c r="N3144" s="1">
        <v>7163</v>
      </c>
      <c r="O3144" s="1">
        <v>7179</v>
      </c>
      <c r="P3144" s="1">
        <v>7230</v>
      </c>
      <c r="Q3144" s="1">
        <v>7236</v>
      </c>
    </row>
    <row r="3146" spans="1:20" x14ac:dyDescent="0.15">
      <c r="C3146" s="19" t="s">
        <v>16739</v>
      </c>
    </row>
    <row r="3147" spans="1:20" x14ac:dyDescent="0.15">
      <c r="C3147" s="1" t="str">
        <f>'Los Angeles CA'!A5</f>
        <v>County Total</v>
      </c>
      <c r="L3147" s="1">
        <f>'Los Angeles CA'!H5</f>
        <v>9874887</v>
      </c>
      <c r="M3147" s="1">
        <f>'Los Angeles CA'!G5</f>
        <v>9956722</v>
      </c>
      <c r="N3147" s="1">
        <f>'Los Angeles CA'!F5</f>
        <v>10021318</v>
      </c>
      <c r="O3147" s="1">
        <f>'Los Angeles CA'!E5</f>
        <v>10089847</v>
      </c>
      <c r="P3147" s="1">
        <f>'Los Angeles CA'!D5</f>
        <v>10150617</v>
      </c>
      <c r="Q3147" s="1">
        <f>'Los Angeles CA'!C5</f>
        <v>10182961</v>
      </c>
    </row>
    <row r="3148" spans="1:20" x14ac:dyDescent="0.15">
      <c r="C3148" s="1" t="str">
        <f>'Los Angeles CA'!A6</f>
        <v>Agoura Hills</v>
      </c>
      <c r="D3148" t="s">
        <v>14799</v>
      </c>
      <c r="G3148" t="s">
        <v>14799</v>
      </c>
      <c r="H3148" t="s">
        <v>16740</v>
      </c>
      <c r="L3148" s="1">
        <f>'Los Angeles CA'!H6</f>
        <v>20441</v>
      </c>
      <c r="M3148" s="1">
        <f>'Los Angeles CA'!G6</f>
        <v>20635</v>
      </c>
      <c r="N3148" s="1">
        <f>'Los Angeles CA'!F6</f>
        <v>20785</v>
      </c>
      <c r="O3148" s="1">
        <f>'Los Angeles CA'!E6</f>
        <v>20879</v>
      </c>
      <c r="P3148" s="1">
        <f>'Los Angeles CA'!D6</f>
        <v>20993</v>
      </c>
      <c r="Q3148" s="1">
        <f>'Los Angeles CA'!C6</f>
        <v>21015</v>
      </c>
      <c r="S3148" s="41"/>
      <c r="T3148" s="15"/>
    </row>
    <row r="3149" spans="1:20" x14ac:dyDescent="0.15">
      <c r="C3149" s="1" t="str">
        <f>'Los Angeles CA'!A7</f>
        <v>Alhambra</v>
      </c>
      <c r="D3149" t="s">
        <v>14799</v>
      </c>
      <c r="G3149" t="s">
        <v>14799</v>
      </c>
      <c r="H3149" t="s">
        <v>16740</v>
      </c>
      <c r="L3149" s="1">
        <f>'Los Angeles CA'!H7</f>
        <v>83611</v>
      </c>
      <c r="M3149" s="1">
        <f>'Los Angeles CA'!G7</f>
        <v>84337</v>
      </c>
      <c r="N3149" s="1">
        <f>'Los Angeles CA'!F7</f>
        <v>84892</v>
      </c>
      <c r="O3149" s="1">
        <f>'Los Angeles CA'!E7</f>
        <v>85231</v>
      </c>
      <c r="P3149" s="1">
        <f>'Los Angeles CA'!D7</f>
        <v>85908</v>
      </c>
      <c r="Q3149" s="1">
        <f>'Los Angeles CA'!C7</f>
        <v>86237</v>
      </c>
      <c r="S3149" s="41"/>
      <c r="T3149" s="15"/>
    </row>
    <row r="3150" spans="1:20" x14ac:dyDescent="0.15">
      <c r="C3150" s="1" t="str">
        <f>'Los Angeles CA'!A8</f>
        <v>Arcadia</v>
      </c>
      <c r="D3150" t="s">
        <v>14799</v>
      </c>
      <c r="G3150" t="s">
        <v>14799</v>
      </c>
      <c r="H3150" t="s">
        <v>16741</v>
      </c>
      <c r="L3150" s="1">
        <f>'Los Angeles CA'!H8</f>
        <v>56572</v>
      </c>
      <c r="M3150" s="1">
        <f>'Los Angeles CA'!G8</f>
        <v>56554</v>
      </c>
      <c r="N3150" s="1">
        <f>'Los Angeles CA'!F8</f>
        <v>56432</v>
      </c>
      <c r="O3150" s="1">
        <f>'Los Angeles CA'!E8</f>
        <v>56872</v>
      </c>
      <c r="P3150" s="1">
        <f>'Los Angeles CA'!D8</f>
        <v>56908</v>
      </c>
      <c r="Q3150" s="1">
        <f>'Los Angeles CA'!C8</f>
        <v>57194</v>
      </c>
    </row>
    <row r="3151" spans="1:20" x14ac:dyDescent="0.15">
      <c r="C3151" s="1" t="str">
        <f>'Los Angeles CA'!A9</f>
        <v>Artesia</v>
      </c>
      <c r="D3151" t="s">
        <v>14799</v>
      </c>
      <c r="G3151" t="s">
        <v>14799</v>
      </c>
      <c r="H3151" t="s">
        <v>16741</v>
      </c>
      <c r="L3151" s="1">
        <f>'Los Angeles CA'!H9</f>
        <v>16601</v>
      </c>
      <c r="M3151" s="1">
        <f>'Los Angeles CA'!G9</f>
        <v>16688</v>
      </c>
      <c r="N3151" s="1">
        <f>'Los Angeles CA'!F9</f>
        <v>16735</v>
      </c>
      <c r="O3151" s="1">
        <f>'Los Angeles CA'!E9</f>
        <v>16796</v>
      </c>
      <c r="P3151" s="1">
        <f>'Los Angeles CA'!D9</f>
        <v>16828</v>
      </c>
      <c r="Q3151" s="1">
        <f>'Los Angeles CA'!C9</f>
        <v>16820</v>
      </c>
    </row>
    <row r="3152" spans="1:20" x14ac:dyDescent="0.15">
      <c r="C3152" s="1" t="str">
        <f>'Los Angeles CA'!A10</f>
        <v>Avalon</v>
      </c>
      <c r="D3152" t="s">
        <v>14799</v>
      </c>
      <c r="G3152" t="s">
        <v>14799</v>
      </c>
      <c r="H3152" t="s">
        <v>16741</v>
      </c>
      <c r="L3152" s="1">
        <f>'Los Angeles CA'!H10</f>
        <v>3769</v>
      </c>
      <c r="M3152" s="1">
        <f>'Los Angeles CA'!G10</f>
        <v>3755</v>
      </c>
      <c r="N3152" s="1">
        <f>'Los Angeles CA'!F10</f>
        <v>3718</v>
      </c>
      <c r="O3152" s="1">
        <f>'Los Angeles CA'!E10</f>
        <v>3722</v>
      </c>
      <c r="P3152" s="1">
        <f>'Los Angeles CA'!D10</f>
        <v>3720</v>
      </c>
      <c r="Q3152" s="1">
        <f>'Los Angeles CA'!C10</f>
        <v>3717</v>
      </c>
    </row>
    <row r="3153" spans="3:17" x14ac:dyDescent="0.15">
      <c r="C3153" s="1" t="str">
        <f>'Los Angeles CA'!A11</f>
        <v>Azusa</v>
      </c>
      <c r="D3153" t="s">
        <v>14799</v>
      </c>
      <c r="G3153" t="s">
        <v>14799</v>
      </c>
      <c r="H3153" t="s">
        <v>16741</v>
      </c>
      <c r="L3153" s="1">
        <f>'Los Angeles CA'!H11</f>
        <v>46444</v>
      </c>
      <c r="M3153" s="1">
        <f>'Los Angeles CA'!G11</f>
        <v>46772</v>
      </c>
      <c r="N3153" s="1">
        <f>'Los Angeles CA'!F11</f>
        <v>47534</v>
      </c>
      <c r="O3153" s="1">
        <f>'Los Angeles CA'!E11</f>
        <v>48216</v>
      </c>
      <c r="P3153" s="1">
        <f>'Los Angeles CA'!D11</f>
        <v>49107</v>
      </c>
      <c r="Q3153" s="1">
        <f>'Los Angeles CA'!C11</f>
        <v>49424</v>
      </c>
    </row>
    <row r="3154" spans="3:17" x14ac:dyDescent="0.15">
      <c r="C3154" s="1" t="str">
        <f>'Los Angeles CA'!A12</f>
        <v>Baldwin Park</v>
      </c>
      <c r="D3154" t="s">
        <v>14799</v>
      </c>
      <c r="G3154" t="s">
        <v>14799</v>
      </c>
      <c r="H3154" t="s">
        <v>16741</v>
      </c>
      <c r="L3154" s="1">
        <f>'Los Angeles CA'!H12</f>
        <v>75653</v>
      </c>
      <c r="M3154" s="1">
        <f>'Los Angeles CA'!G12</f>
        <v>75578</v>
      </c>
      <c r="N3154" s="1">
        <f>'Los Angeles CA'!F12</f>
        <v>75214</v>
      </c>
      <c r="O3154" s="1">
        <f>'Los Angeles CA'!E12</f>
        <v>75294</v>
      </c>
      <c r="P3154" s="1">
        <f>'Los Angeles CA'!D12</f>
        <v>75261</v>
      </c>
      <c r="Q3154" s="1">
        <f>'Los Angeles CA'!C12</f>
        <v>75227</v>
      </c>
    </row>
    <row r="3155" spans="3:17" x14ac:dyDescent="0.15">
      <c r="C3155" s="1" t="str">
        <f>'Los Angeles CA'!A13</f>
        <v>Bell</v>
      </c>
      <c r="D3155" t="s">
        <v>14799</v>
      </c>
      <c r="G3155" t="s">
        <v>14799</v>
      </c>
      <c r="H3155" t="s">
        <v>16740</v>
      </c>
      <c r="L3155" s="1">
        <f>'Los Angeles CA'!H13</f>
        <v>35654</v>
      </c>
      <c r="M3155" s="1">
        <f>'Los Angeles CA'!G13</f>
        <v>35961</v>
      </c>
      <c r="N3155" s="1">
        <f>'Los Angeles CA'!F13</f>
        <v>36193</v>
      </c>
      <c r="O3155" s="1">
        <f>'Los Angeles CA'!E13</f>
        <v>36349</v>
      </c>
      <c r="P3155" s="1">
        <f>'Los Angeles CA'!D13</f>
        <v>36457</v>
      </c>
      <c r="Q3155" s="1">
        <f>'Los Angeles CA'!C13</f>
        <v>36409</v>
      </c>
    </row>
    <row r="3156" spans="3:17" x14ac:dyDescent="0.15">
      <c r="C3156" s="1" t="str">
        <f>'Los Angeles CA'!A14</f>
        <v>Bell Gardens</v>
      </c>
      <c r="D3156" t="s">
        <v>14799</v>
      </c>
      <c r="G3156" t="s">
        <v>14799</v>
      </c>
      <c r="H3156" t="s">
        <v>16740</v>
      </c>
      <c r="L3156" s="1">
        <f>'Los Angeles CA'!H14</f>
        <v>42247</v>
      </c>
      <c r="M3156" s="1">
        <f>'Los Angeles CA'!G14</f>
        <v>42469</v>
      </c>
      <c r="N3156" s="1">
        <f>'Los Angeles CA'!F14</f>
        <v>42566</v>
      </c>
      <c r="O3156" s="1">
        <f>'Los Angeles CA'!E14</f>
        <v>42711</v>
      </c>
      <c r="P3156" s="1">
        <f>'Los Angeles CA'!D14</f>
        <v>42809</v>
      </c>
      <c r="Q3156" s="1">
        <f>'Los Angeles CA'!C14</f>
        <v>42796</v>
      </c>
    </row>
    <row r="3157" spans="3:17" x14ac:dyDescent="0.15">
      <c r="C3157" s="1" t="str">
        <f>'Los Angeles CA'!A15</f>
        <v>Bellflower</v>
      </c>
      <c r="D3157" t="s">
        <v>14799</v>
      </c>
      <c r="G3157" t="s">
        <v>14799</v>
      </c>
      <c r="H3157" t="s">
        <v>16740</v>
      </c>
      <c r="L3157" s="1">
        <f>'Los Angeles CA'!H15</f>
        <v>76852</v>
      </c>
      <c r="M3157" s="1">
        <f>'Los Angeles CA'!G15</f>
        <v>76821</v>
      </c>
      <c r="N3157" s="1">
        <f>'Los Angeles CA'!F15</f>
        <v>76512</v>
      </c>
      <c r="O3157" s="1">
        <f>'Los Angeles CA'!E15</f>
        <v>76688</v>
      </c>
      <c r="P3157" s="1">
        <f>'Los Angeles CA'!D15</f>
        <v>76723</v>
      </c>
      <c r="Q3157" s="1">
        <f>'Los Angeles CA'!C15</f>
        <v>76657</v>
      </c>
    </row>
    <row r="3158" spans="3:17" x14ac:dyDescent="0.15">
      <c r="C3158" s="1" t="str">
        <f>'Los Angeles CA'!A16</f>
        <v>Beverly Hills</v>
      </c>
      <c r="D3158" t="s">
        <v>14799</v>
      </c>
      <c r="G3158" t="s">
        <v>14799</v>
      </c>
      <c r="H3158" t="s">
        <v>16740</v>
      </c>
      <c r="L3158" s="1">
        <f>'Los Angeles CA'!H16</f>
        <v>34253</v>
      </c>
      <c r="M3158" s="1">
        <f>'Los Angeles CA'!G16</f>
        <v>34449</v>
      </c>
      <c r="N3158" s="1">
        <f>'Los Angeles CA'!F16</f>
        <v>34526</v>
      </c>
      <c r="O3158" s="1">
        <f>'Los Angeles CA'!E16</f>
        <v>34631</v>
      </c>
      <c r="P3158" s="1">
        <f>'Los Angeles CA'!D16</f>
        <v>34687</v>
      </c>
      <c r="Q3158" s="1">
        <f>'Los Angeles CA'!C16</f>
        <v>34679</v>
      </c>
    </row>
    <row r="3159" spans="3:17" x14ac:dyDescent="0.15">
      <c r="C3159" s="1" t="str">
        <f>'Los Angeles CA'!A17</f>
        <v>Bradbury</v>
      </c>
      <c r="D3159" t="s">
        <v>14799</v>
      </c>
      <c r="G3159" t="s">
        <v>14799</v>
      </c>
      <c r="H3159" t="s">
        <v>16741</v>
      </c>
      <c r="L3159" s="1">
        <f>'Los Angeles CA'!H17</f>
        <v>1062</v>
      </c>
      <c r="M3159" s="1">
        <f>'Los Angeles CA'!G17</f>
        <v>1079</v>
      </c>
      <c r="N3159" s="1">
        <f>'Los Angeles CA'!F17</f>
        <v>1091</v>
      </c>
      <c r="O3159" s="1">
        <f>'Los Angeles CA'!E17</f>
        <v>1099</v>
      </c>
      <c r="P3159" s="1">
        <f>'Los Angeles CA'!D17</f>
        <v>1103</v>
      </c>
      <c r="Q3159" s="1">
        <f>'Los Angeles CA'!C17</f>
        <v>1110</v>
      </c>
    </row>
    <row r="3160" spans="3:17" x14ac:dyDescent="0.15">
      <c r="C3160" s="1" t="str">
        <f>'Los Angeles CA'!A18</f>
        <v>Burbank</v>
      </c>
      <c r="D3160" t="s">
        <v>14799</v>
      </c>
      <c r="G3160" t="s">
        <v>14799</v>
      </c>
      <c r="H3160" t="s">
        <v>16740</v>
      </c>
      <c r="L3160" s="1">
        <f>'Los Angeles CA'!H18</f>
        <v>104405</v>
      </c>
      <c r="M3160" s="1">
        <f>'Los Angeles CA'!G18</f>
        <v>104732</v>
      </c>
      <c r="N3160" s="1">
        <f>'Los Angeles CA'!F18</f>
        <v>104739</v>
      </c>
      <c r="O3160" s="1">
        <f>'Los Angeles CA'!E18</f>
        <v>105019</v>
      </c>
      <c r="P3160" s="1">
        <f>'Los Angeles CA'!D18</f>
        <v>105207</v>
      </c>
      <c r="Q3160" s="1">
        <f>'Los Angeles CA'!C18</f>
        <v>105046</v>
      </c>
    </row>
    <row r="3161" spans="3:17" x14ac:dyDescent="0.15">
      <c r="C3161" s="1" t="str">
        <f>'Los Angeles CA'!A19</f>
        <v>Calabasas</v>
      </c>
      <c r="D3161" t="s">
        <v>14799</v>
      </c>
      <c r="G3161" t="s">
        <v>14799</v>
      </c>
      <c r="H3161" t="s">
        <v>16740</v>
      </c>
      <c r="L3161" s="1">
        <f>'Los Angeles CA'!H19</f>
        <v>23168</v>
      </c>
      <c r="M3161" s="1">
        <f>'Los Angeles CA'!G19</f>
        <v>23823</v>
      </c>
      <c r="N3161" s="1">
        <f>'Los Angeles CA'!F19</f>
        <v>23885</v>
      </c>
      <c r="O3161" s="1">
        <f>'Los Angeles CA'!E19</f>
        <v>23979</v>
      </c>
      <c r="P3161" s="1">
        <f>'Los Angeles CA'!D19</f>
        <v>24187</v>
      </c>
      <c r="Q3161" s="1">
        <f>'Los Angeles CA'!C19</f>
        <v>24168</v>
      </c>
    </row>
    <row r="3162" spans="3:17" x14ac:dyDescent="0.15">
      <c r="C3162" s="1" t="str">
        <f>'Los Angeles CA'!A20</f>
        <v>Carson</v>
      </c>
      <c r="D3162" t="s">
        <v>14799</v>
      </c>
      <c r="G3162" t="s">
        <v>14799</v>
      </c>
      <c r="H3162" t="s">
        <v>16740</v>
      </c>
      <c r="L3162" s="1">
        <f>'Los Angeles CA'!H20</f>
        <v>91714</v>
      </c>
      <c r="M3162" s="1">
        <f>'Los Angeles CA'!G20</f>
        <v>92521</v>
      </c>
      <c r="N3162" s="1">
        <f>'Los Angeles CA'!F20</f>
        <v>92817</v>
      </c>
      <c r="O3162" s="1">
        <f>'Los Angeles CA'!E20</f>
        <v>93116</v>
      </c>
      <c r="P3162" s="1">
        <f>'Los Angeles CA'!D20</f>
        <v>93430</v>
      </c>
      <c r="Q3162" s="1">
        <f>'Los Angeles CA'!C20</f>
        <v>93455</v>
      </c>
    </row>
    <row r="3163" spans="3:17" x14ac:dyDescent="0.15">
      <c r="C3163" s="1" t="str">
        <f>'Los Angeles CA'!A21</f>
        <v>Cerritos</v>
      </c>
      <c r="D3163" t="s">
        <v>14799</v>
      </c>
      <c r="G3163" t="s">
        <v>14799</v>
      </c>
      <c r="H3163" t="s">
        <v>16741</v>
      </c>
      <c r="L3163" s="1">
        <f>'Los Angeles CA'!H21</f>
        <v>49225</v>
      </c>
      <c r="M3163" s="1">
        <f>'Los Angeles CA'!G21</f>
        <v>49322</v>
      </c>
      <c r="N3163" s="1">
        <f>'Los Angeles CA'!F21</f>
        <v>49262</v>
      </c>
      <c r="O3163" s="1">
        <f>'Los Angeles CA'!E21</f>
        <v>49383</v>
      </c>
      <c r="P3163" s="1">
        <f>'Los Angeles CA'!D21</f>
        <v>49437</v>
      </c>
      <c r="Q3163" s="1">
        <f>'Los Angeles CA'!C21</f>
        <v>49439</v>
      </c>
    </row>
    <row r="3164" spans="3:17" x14ac:dyDescent="0.15">
      <c r="C3164" s="1" t="str">
        <f>'Los Angeles CA'!A22</f>
        <v>Claremont</v>
      </c>
      <c r="D3164" t="s">
        <v>14799</v>
      </c>
      <c r="G3164" t="s">
        <v>14799</v>
      </c>
      <c r="H3164" t="s">
        <v>16741</v>
      </c>
      <c r="L3164" s="1">
        <f>'Los Angeles CA'!H22</f>
        <v>35087</v>
      </c>
      <c r="M3164" s="1">
        <f>'Los Angeles CA'!G22</f>
        <v>35420</v>
      </c>
      <c r="N3164" s="1">
        <f>'Los Angeles CA'!F22</f>
        <v>35742</v>
      </c>
      <c r="O3164" s="1">
        <f>'Los Angeles CA'!E22</f>
        <v>35839</v>
      </c>
      <c r="P3164" s="1">
        <f>'Los Angeles CA'!D22</f>
        <v>36109</v>
      </c>
      <c r="Q3164" s="1">
        <f>'Los Angeles CA'!C22</f>
        <v>36165</v>
      </c>
    </row>
    <row r="3165" spans="3:17" x14ac:dyDescent="0.15">
      <c r="C3165" s="1" t="str">
        <f>'Los Angeles CA'!A23</f>
        <v>Commerce</v>
      </c>
      <c r="D3165" t="s">
        <v>14799</v>
      </c>
      <c r="G3165" t="s">
        <v>14799</v>
      </c>
      <c r="H3165" t="s">
        <v>16740</v>
      </c>
      <c r="L3165" s="1">
        <f>'Los Angeles CA'!H23</f>
        <v>12880</v>
      </c>
      <c r="M3165" s="1">
        <f>'Los Angeles CA'!G23</f>
        <v>12954</v>
      </c>
      <c r="N3165" s="1">
        <f>'Los Angeles CA'!F23</f>
        <v>12994</v>
      </c>
      <c r="O3165" s="1">
        <f>'Los Angeles CA'!E23</f>
        <v>13040</v>
      </c>
      <c r="P3165" s="1">
        <f>'Los Angeles CA'!D23</f>
        <v>13064</v>
      </c>
      <c r="Q3165" s="1">
        <f>'Los Angeles CA'!C23</f>
        <v>13067</v>
      </c>
    </row>
    <row r="3166" spans="3:17" x14ac:dyDescent="0.15">
      <c r="C3166" s="1" t="str">
        <f>'Los Angeles CA'!A24</f>
        <v>Compton</v>
      </c>
      <c r="D3166" t="s">
        <v>14799</v>
      </c>
      <c r="G3166" t="s">
        <v>14799</v>
      </c>
      <c r="H3166" t="s">
        <v>16740</v>
      </c>
      <c r="L3166" s="1">
        <f>'Los Angeles CA'!H24</f>
        <v>97189</v>
      </c>
      <c r="M3166" s="1">
        <f>'Los Angeles CA'!G24</f>
        <v>98332</v>
      </c>
      <c r="N3166" s="1">
        <f>'Los Angeles CA'!F24</f>
        <v>99262</v>
      </c>
      <c r="O3166" s="1">
        <f>'Los Angeles CA'!E24</f>
        <v>99777</v>
      </c>
      <c r="P3166" s="1">
        <f>'Los Angeles CA'!D24</f>
        <v>100120</v>
      </c>
      <c r="Q3166" s="1">
        <f>'Los Angeles CA'!C24</f>
        <v>100046</v>
      </c>
    </row>
    <row r="3167" spans="3:17" x14ac:dyDescent="0.15">
      <c r="C3167" s="1" t="str">
        <f>'Los Angeles CA'!A25</f>
        <v>Covina</v>
      </c>
      <c r="D3167" t="s">
        <v>14799</v>
      </c>
      <c r="G3167" t="s">
        <v>14799</v>
      </c>
      <c r="H3167" t="s">
        <v>16741</v>
      </c>
      <c r="L3167" s="1">
        <f>'Los Angeles CA'!H25</f>
        <v>48017</v>
      </c>
      <c r="M3167" s="1">
        <f>'Los Angeles CA'!G25</f>
        <v>48408</v>
      </c>
      <c r="N3167" s="1">
        <f>'Los Angeles CA'!F25</f>
        <v>48698</v>
      </c>
      <c r="O3167" s="1">
        <f>'Los Angeles CA'!E25</f>
        <v>48886</v>
      </c>
      <c r="P3167" s="1">
        <f>'Los Angeles CA'!D25</f>
        <v>49041</v>
      </c>
      <c r="Q3167" s="1">
        <f>'Los Angeles CA'!C25</f>
        <v>49000</v>
      </c>
    </row>
    <row r="3168" spans="3:17" x14ac:dyDescent="0.15">
      <c r="C3168" s="1" t="str">
        <f>'Los Angeles CA'!A26</f>
        <v>Cudahy</v>
      </c>
      <c r="D3168" t="s">
        <v>14799</v>
      </c>
      <c r="G3168" t="s">
        <v>14799</v>
      </c>
      <c r="H3168" t="s">
        <v>16740</v>
      </c>
      <c r="L3168" s="1">
        <f>'Los Angeles CA'!H26</f>
        <v>23922</v>
      </c>
      <c r="M3168" s="1">
        <f>'Los Angeles CA'!G26</f>
        <v>24114</v>
      </c>
      <c r="N3168" s="1">
        <f>'Los Angeles CA'!F26</f>
        <v>24252</v>
      </c>
      <c r="O3168" s="1">
        <f>'Los Angeles CA'!E26</f>
        <v>24354</v>
      </c>
      <c r="P3168" s="1">
        <f>'Los Angeles CA'!D26</f>
        <v>24439</v>
      </c>
      <c r="Q3168" s="1">
        <f>'Los Angeles CA'!C26</f>
        <v>24417</v>
      </c>
    </row>
    <row r="3169" spans="3:20" x14ac:dyDescent="0.15">
      <c r="C3169" s="1" t="str">
        <f>'Los Angeles CA'!A27</f>
        <v>Culver City</v>
      </c>
      <c r="D3169" t="s">
        <v>14799</v>
      </c>
      <c r="G3169" t="s">
        <v>14799</v>
      </c>
      <c r="H3169" t="s">
        <v>16740</v>
      </c>
      <c r="L3169" s="1">
        <f>'Los Angeles CA'!H27</f>
        <v>39057</v>
      </c>
      <c r="M3169" s="1">
        <f>'Los Angeles CA'!G27</f>
        <v>39384</v>
      </c>
      <c r="N3169" s="1">
        <f>'Los Angeles CA'!F27</f>
        <v>39640</v>
      </c>
      <c r="O3169" s="1">
        <f>'Los Angeles CA'!E27</f>
        <v>39973</v>
      </c>
      <c r="P3169" s="1">
        <f>'Los Angeles CA'!D27</f>
        <v>40102</v>
      </c>
      <c r="Q3169" s="1">
        <f>'Los Angeles CA'!C27</f>
        <v>40120</v>
      </c>
    </row>
    <row r="3170" spans="3:20" x14ac:dyDescent="0.15">
      <c r="C3170" s="1" t="str">
        <f>'Los Angeles CA'!A28</f>
        <v>Diamond Bar</v>
      </c>
      <c r="D3170" t="s">
        <v>14799</v>
      </c>
      <c r="G3170" t="s">
        <v>14799</v>
      </c>
      <c r="H3170" t="s">
        <v>16741</v>
      </c>
      <c r="L3170" s="1">
        <f>'Los Angeles CA'!H28</f>
        <v>55838</v>
      </c>
      <c r="M3170" s="1">
        <f>'Los Angeles CA'!G28</f>
        <v>56095</v>
      </c>
      <c r="N3170" s="1">
        <f>'Los Angeles CA'!F28</f>
        <v>56189</v>
      </c>
      <c r="O3170" s="1">
        <f>'Los Angeles CA'!E28</f>
        <v>56367</v>
      </c>
      <c r="P3170" s="1">
        <f>'Los Angeles CA'!D28</f>
        <v>56476</v>
      </c>
      <c r="Q3170" s="1">
        <f>'Los Angeles CA'!C28</f>
        <v>56919</v>
      </c>
    </row>
    <row r="3171" spans="3:20" x14ac:dyDescent="0.15">
      <c r="C3171" s="1" t="str">
        <f>'Los Angeles CA'!A29</f>
        <v>Downey</v>
      </c>
      <c r="D3171" t="s">
        <v>14799</v>
      </c>
      <c r="G3171" t="s">
        <v>14799</v>
      </c>
      <c r="H3171" t="s">
        <v>16740</v>
      </c>
      <c r="L3171" s="1">
        <f>'Los Angeles CA'!H29</f>
        <v>112271</v>
      </c>
      <c r="M3171" s="1">
        <f>'Los Angeles CA'!G29</f>
        <v>112869</v>
      </c>
      <c r="N3171" s="1">
        <f>'Los Angeles CA'!F29</f>
        <v>113166</v>
      </c>
      <c r="O3171" s="1">
        <f>'Los Angeles CA'!E29</f>
        <v>113550</v>
      </c>
      <c r="P3171" s="1">
        <f>'Los Angeles CA'!D29</f>
        <v>113793</v>
      </c>
      <c r="Q3171" s="1">
        <f>'Los Angeles CA'!C29</f>
        <v>113729</v>
      </c>
    </row>
    <row r="3172" spans="3:20" x14ac:dyDescent="0.15">
      <c r="C3172" s="1" t="str">
        <f>'Los Angeles CA'!A30</f>
        <v>Duarte</v>
      </c>
      <c r="D3172" t="s">
        <v>14799</v>
      </c>
      <c r="G3172" t="s">
        <v>14799</v>
      </c>
      <c r="H3172" t="s">
        <v>16741</v>
      </c>
      <c r="L3172" s="1">
        <f>'Los Angeles CA'!H30</f>
        <v>21420</v>
      </c>
      <c r="M3172" s="1">
        <f>'Los Angeles CA'!G30</f>
        <v>21584</v>
      </c>
      <c r="N3172" s="1">
        <f>'Los Angeles CA'!F30</f>
        <v>21724</v>
      </c>
      <c r="O3172" s="1">
        <f>'Los Angeles CA'!E30</f>
        <v>21808</v>
      </c>
      <c r="P3172" s="1">
        <f>'Los Angeles CA'!D30</f>
        <v>21937</v>
      </c>
      <c r="Q3172" s="1">
        <f>'Los Angeles CA'!C30</f>
        <v>22038</v>
      </c>
    </row>
    <row r="3173" spans="3:20" x14ac:dyDescent="0.15">
      <c r="C3173" s="1" t="str">
        <f>'Los Angeles CA'!A31</f>
        <v>El Monte</v>
      </c>
      <c r="D3173" t="s">
        <v>14799</v>
      </c>
      <c r="G3173" t="s">
        <v>14799</v>
      </c>
      <c r="H3173" t="s">
        <v>16741</v>
      </c>
      <c r="L3173" s="1">
        <f>'Los Angeles CA'!H31</f>
        <v>113818</v>
      </c>
      <c r="M3173" s="1">
        <f>'Los Angeles CA'!G31</f>
        <v>113822</v>
      </c>
      <c r="N3173" s="1">
        <f>'Los Angeles CA'!F31</f>
        <v>113351</v>
      </c>
      <c r="O3173" s="1">
        <f>'Los Angeles CA'!E31</f>
        <v>113572</v>
      </c>
      <c r="P3173" s="1">
        <f>'Los Angeles CA'!D31</f>
        <v>113798</v>
      </c>
      <c r="Q3173" s="1">
        <f>'Los Angeles CA'!C31</f>
        <v>114295</v>
      </c>
    </row>
    <row r="3174" spans="3:20" x14ac:dyDescent="0.15">
      <c r="C3174" s="1" t="str">
        <f>'Los Angeles CA'!A32</f>
        <v>El Segundo</v>
      </c>
      <c r="D3174" t="s">
        <v>14799</v>
      </c>
      <c r="G3174" t="s">
        <v>14799</v>
      </c>
      <c r="H3174" t="s">
        <v>16740</v>
      </c>
      <c r="L3174" s="1">
        <f>'Los Angeles CA'!H32</f>
        <v>16714</v>
      </c>
      <c r="M3174" s="1">
        <f>'Los Angeles CA'!G32</f>
        <v>16709</v>
      </c>
      <c r="N3174" s="1">
        <f>'Los Angeles CA'!F32</f>
        <v>16648</v>
      </c>
      <c r="O3174" s="1">
        <f>'Los Angeles CA'!E32</f>
        <v>16680</v>
      </c>
      <c r="P3174" s="1">
        <f>'Los Angeles CA'!D32</f>
        <v>16714</v>
      </c>
      <c r="Q3174" s="1">
        <f>'Los Angeles CA'!C32</f>
        <v>16703</v>
      </c>
    </row>
    <row r="3175" spans="3:20" x14ac:dyDescent="0.15">
      <c r="C3175" s="1" t="str">
        <f>'Los Angeles CA'!A33</f>
        <v>Gardena</v>
      </c>
      <c r="D3175" t="s">
        <v>14799</v>
      </c>
      <c r="G3175" t="s">
        <v>14799</v>
      </c>
      <c r="H3175" t="s">
        <v>16740</v>
      </c>
      <c r="L3175" s="1">
        <f>'Los Angeles CA'!H33</f>
        <v>59098</v>
      </c>
      <c r="M3175" s="1">
        <f>'Los Angeles CA'!G33</f>
        <v>59486</v>
      </c>
      <c r="N3175" s="1">
        <f>'Los Angeles CA'!F33</f>
        <v>59804</v>
      </c>
      <c r="O3175" s="1">
        <f>'Los Angeles CA'!E33</f>
        <v>60209</v>
      </c>
      <c r="P3175" s="1">
        <f>'Los Angeles CA'!D33</f>
        <v>60390</v>
      </c>
      <c r="Q3175" s="1">
        <f>'Los Angeles CA'!C33</f>
        <v>60534</v>
      </c>
    </row>
    <row r="3176" spans="3:20" x14ac:dyDescent="0.15">
      <c r="C3176" s="1" t="str">
        <f>'Los Angeles CA'!A34</f>
        <v>Glendale</v>
      </c>
      <c r="D3176" t="s">
        <v>14799</v>
      </c>
      <c r="G3176" t="s">
        <v>14799</v>
      </c>
      <c r="H3176" t="s">
        <v>16740</v>
      </c>
      <c r="L3176" s="1">
        <f>'Los Angeles CA'!H34</f>
        <v>192804</v>
      </c>
      <c r="M3176" s="1">
        <f>'Los Angeles CA'!G34</f>
        <v>194037</v>
      </c>
      <c r="N3176" s="1">
        <f>'Los Angeles CA'!F34</f>
        <v>194813</v>
      </c>
      <c r="O3176" s="1">
        <f>'Los Angeles CA'!E34</f>
        <v>196648</v>
      </c>
      <c r="P3176" s="1">
        <f>'Los Angeles CA'!D34</f>
        <v>199574</v>
      </c>
      <c r="Q3176" s="1">
        <f>'Los Angeles CA'!C34</f>
        <v>200600</v>
      </c>
    </row>
    <row r="3177" spans="3:20" x14ac:dyDescent="0.15">
      <c r="C3177" s="1" t="str">
        <f>'Los Angeles CA'!A35</f>
        <v>Glendora</v>
      </c>
      <c r="D3177" t="s">
        <v>14799</v>
      </c>
      <c r="G3177" t="s">
        <v>14799</v>
      </c>
      <c r="H3177" t="s">
        <v>16741</v>
      </c>
      <c r="L3177" s="1">
        <f>'Los Angeles CA'!H35</f>
        <v>50370</v>
      </c>
      <c r="M3177" s="1">
        <f>'Los Angeles CA'!G35</f>
        <v>50861</v>
      </c>
      <c r="N3177" s="1">
        <f>'Los Angeles CA'!F35</f>
        <v>51243</v>
      </c>
      <c r="O3177" s="1">
        <f>'Los Angeles CA'!E35</f>
        <v>51822</v>
      </c>
      <c r="P3177" s="1">
        <f>'Los Angeles CA'!D35</f>
        <v>51914</v>
      </c>
      <c r="Q3177" s="1">
        <f>'Los Angeles CA'!C35</f>
        <v>51928</v>
      </c>
      <c r="S3177" s="14"/>
      <c r="T3177" s="15"/>
    </row>
    <row r="3178" spans="3:20" x14ac:dyDescent="0.15">
      <c r="C3178" s="1" t="str">
        <f>'Los Angeles CA'!A36</f>
        <v>Hawaiian Gardens</v>
      </c>
      <c r="D3178" t="s">
        <v>14799</v>
      </c>
      <c r="G3178" t="s">
        <v>14799</v>
      </c>
      <c r="H3178" t="s">
        <v>16741</v>
      </c>
      <c r="L3178" s="1">
        <f>'Los Angeles CA'!H36</f>
        <v>14328</v>
      </c>
      <c r="M3178" s="1">
        <f>'Los Angeles CA'!G36</f>
        <v>14482</v>
      </c>
      <c r="N3178" s="1">
        <f>'Los Angeles CA'!F36</f>
        <v>14610</v>
      </c>
      <c r="O3178" s="1">
        <f>'Los Angeles CA'!E36</f>
        <v>14686</v>
      </c>
      <c r="P3178" s="1">
        <f>'Los Angeles CA'!D36</f>
        <v>14762</v>
      </c>
      <c r="Q3178" s="1">
        <f>'Los Angeles CA'!C36</f>
        <v>14761</v>
      </c>
      <c r="S3178" s="14"/>
      <c r="T3178" s="15"/>
    </row>
    <row r="3179" spans="3:20" x14ac:dyDescent="0.15">
      <c r="C3179" s="1" t="str">
        <f>'Los Angeles CA'!A37</f>
        <v>Hawthorne</v>
      </c>
      <c r="D3179" t="s">
        <v>14799</v>
      </c>
      <c r="G3179" t="s">
        <v>14799</v>
      </c>
      <c r="H3179" t="s">
        <v>16740</v>
      </c>
      <c r="L3179" s="1">
        <f>'Los Angeles CA'!H37</f>
        <v>84979</v>
      </c>
      <c r="M3179" s="1">
        <f>'Los Angeles CA'!G37</f>
        <v>85558</v>
      </c>
      <c r="N3179" s="1">
        <f>'Los Angeles CA'!F37</f>
        <v>85792</v>
      </c>
      <c r="O3179" s="1">
        <f>'Los Angeles CA'!E37</f>
        <v>86800</v>
      </c>
      <c r="P3179" s="1">
        <f>'Los Angeles CA'!D37</f>
        <v>87591</v>
      </c>
      <c r="Q3179" s="1">
        <f>'Los Angeles CA'!C37</f>
        <v>87649</v>
      </c>
    </row>
    <row r="3180" spans="3:20" x14ac:dyDescent="0.15">
      <c r="C3180" s="1" t="str">
        <f>'Los Angeles CA'!A38</f>
        <v>Hermosa Beach</v>
      </c>
      <c r="D3180" t="s">
        <v>14799</v>
      </c>
      <c r="G3180" t="s">
        <v>14799</v>
      </c>
      <c r="H3180" t="s">
        <v>16740</v>
      </c>
      <c r="L3180" s="1">
        <f>'Los Angeles CA'!H38</f>
        <v>19589</v>
      </c>
      <c r="M3180" s="1">
        <f>'Los Angeles CA'!G38</f>
        <v>19702</v>
      </c>
      <c r="N3180" s="1">
        <f>'Los Angeles CA'!F38</f>
        <v>19745</v>
      </c>
      <c r="O3180" s="1">
        <f>'Los Angeles CA'!E38</f>
        <v>19805</v>
      </c>
      <c r="P3180" s="1">
        <f>'Los Angeles CA'!D38</f>
        <v>19780</v>
      </c>
      <c r="Q3180" s="1">
        <f>'Los Angeles CA'!C38</f>
        <v>19711</v>
      </c>
    </row>
    <row r="3181" spans="3:20" x14ac:dyDescent="0.15">
      <c r="C3181" s="1" t="str">
        <f>'Los Angeles CA'!A39</f>
        <v>Hidden Hills</v>
      </c>
      <c r="D3181" t="s">
        <v>14799</v>
      </c>
      <c r="G3181" t="s">
        <v>14799</v>
      </c>
      <c r="H3181" t="s">
        <v>16740</v>
      </c>
      <c r="L3181" s="1">
        <f>'Los Angeles CA'!H39</f>
        <v>1871</v>
      </c>
      <c r="M3181" s="1">
        <f>'Los Angeles CA'!G39</f>
        <v>1869</v>
      </c>
      <c r="N3181" s="1">
        <f>'Los Angeles CA'!F39</f>
        <v>1873</v>
      </c>
      <c r="O3181" s="1">
        <f>'Los Angeles CA'!E39</f>
        <v>1880</v>
      </c>
      <c r="P3181" s="1">
        <f>'Los Angeles CA'!D39</f>
        <v>1872</v>
      </c>
      <c r="Q3181" s="1">
        <f>'Los Angeles CA'!C39</f>
        <v>1876</v>
      </c>
    </row>
    <row r="3182" spans="3:20" x14ac:dyDescent="0.15">
      <c r="C3182" s="1" t="str">
        <f>'Los Angeles CA'!A40</f>
        <v>Huntington Park</v>
      </c>
      <c r="D3182" t="s">
        <v>14799</v>
      </c>
      <c r="G3182" t="s">
        <v>14799</v>
      </c>
      <c r="H3182" t="s">
        <v>16740</v>
      </c>
      <c r="L3182" s="1">
        <f>'Los Angeles CA'!H40</f>
        <v>58381</v>
      </c>
      <c r="M3182" s="1">
        <f>'Los Angeles CA'!G40</f>
        <v>58762</v>
      </c>
      <c r="N3182" s="1">
        <f>'Los Angeles CA'!F40</f>
        <v>59001</v>
      </c>
      <c r="O3182" s="1">
        <f>'Los Angeles CA'!E40</f>
        <v>59315</v>
      </c>
      <c r="P3182" s="1">
        <f>'Los Angeles CA'!D40</f>
        <v>59466</v>
      </c>
      <c r="Q3182" s="1">
        <f>'Los Angeles CA'!C40</f>
        <v>59385</v>
      </c>
    </row>
    <row r="3183" spans="3:20" x14ac:dyDescent="0.15">
      <c r="C3183" s="1" t="str">
        <f>'Los Angeles CA'!A41</f>
        <v>Industry</v>
      </c>
      <c r="D3183" t="s">
        <v>14799</v>
      </c>
      <c r="G3183" t="s">
        <v>14799</v>
      </c>
      <c r="H3183" t="s">
        <v>16741</v>
      </c>
      <c r="L3183" s="1">
        <f>'Los Angeles CA'!H41</f>
        <v>440</v>
      </c>
      <c r="M3183" s="1">
        <f>'Los Angeles CA'!G41</f>
        <v>438</v>
      </c>
      <c r="N3183" s="1">
        <f>'Los Angeles CA'!F41</f>
        <v>439</v>
      </c>
      <c r="O3183" s="1">
        <f>'Los Angeles CA'!E41</f>
        <v>440</v>
      </c>
      <c r="P3183" s="1">
        <f>'Los Angeles CA'!D41</f>
        <v>440</v>
      </c>
      <c r="Q3183" s="1">
        <f>'Los Angeles CA'!C41</f>
        <v>440</v>
      </c>
    </row>
    <row r="3184" spans="3:20" x14ac:dyDescent="0.15">
      <c r="C3184" s="1" t="str">
        <f>'Los Angeles CA'!A42</f>
        <v>Inglewood</v>
      </c>
      <c r="D3184" t="s">
        <v>14799</v>
      </c>
      <c r="G3184" t="s">
        <v>14799</v>
      </c>
      <c r="H3184" t="s">
        <v>16740</v>
      </c>
      <c r="L3184" s="1">
        <f>'Los Angeles CA'!H42</f>
        <v>110387</v>
      </c>
      <c r="M3184" s="1">
        <f>'Los Angeles CA'!G42</f>
        <v>112413</v>
      </c>
      <c r="N3184" s="1">
        <f>'Los Angeles CA'!F42</f>
        <v>113786</v>
      </c>
      <c r="O3184" s="1">
        <f>'Los Angeles CA'!E42</f>
        <v>114475</v>
      </c>
      <c r="P3184" s="1">
        <f>'Los Angeles CA'!D42</f>
        <v>115003</v>
      </c>
      <c r="Q3184" s="1">
        <f>'Los Angeles CA'!C42</f>
        <v>114921</v>
      </c>
    </row>
    <row r="3185" spans="3:17" x14ac:dyDescent="0.15">
      <c r="C3185" s="1" t="str">
        <f>'Los Angeles CA'!A43</f>
        <v>Irwindale</v>
      </c>
      <c r="D3185" t="s">
        <v>14799</v>
      </c>
      <c r="G3185" t="s">
        <v>14799</v>
      </c>
      <c r="H3185" t="s">
        <v>16741</v>
      </c>
      <c r="L3185" s="1">
        <f>'Los Angeles CA'!H43</f>
        <v>1426</v>
      </c>
      <c r="M3185" s="1">
        <f>'Los Angeles CA'!G43</f>
        <v>1415</v>
      </c>
      <c r="N3185" s="1">
        <f>'Los Angeles CA'!F43</f>
        <v>1441</v>
      </c>
      <c r="O3185" s="1">
        <f>'Los Angeles CA'!E43</f>
        <v>1447</v>
      </c>
      <c r="P3185" s="1">
        <f>'Los Angeles CA'!D43</f>
        <v>1448</v>
      </c>
      <c r="Q3185" s="1">
        <f>'Los Angeles CA'!C43</f>
        <v>1419</v>
      </c>
    </row>
    <row r="3186" spans="3:17" x14ac:dyDescent="0.15">
      <c r="C3186" s="1" t="str">
        <f>'Los Angeles CA'!A44</f>
        <v>La Cañada Flintridge</v>
      </c>
      <c r="D3186" t="s">
        <v>14799</v>
      </c>
      <c r="G3186" t="s">
        <v>14799</v>
      </c>
      <c r="H3186" s="38" t="s">
        <v>16740</v>
      </c>
      <c r="L3186" s="1">
        <f>'Los Angeles CA'!H44</f>
        <v>20327</v>
      </c>
      <c r="M3186" s="1">
        <f>'Los Angeles CA'!G44</f>
        <v>20431</v>
      </c>
      <c r="N3186" s="1">
        <f>'Los Angeles CA'!F44</f>
        <v>20462</v>
      </c>
      <c r="O3186" s="1">
        <f>'Los Angeles CA'!E44</f>
        <v>20511</v>
      </c>
      <c r="P3186" s="1">
        <f>'Los Angeles CA'!D44</f>
        <v>20510</v>
      </c>
      <c r="Q3186" s="1">
        <f>'Los Angeles CA'!C44</f>
        <v>20505</v>
      </c>
    </row>
    <row r="3187" spans="3:17" x14ac:dyDescent="0.15">
      <c r="C3187" s="1" t="str">
        <f>'Los Angeles CA'!A45</f>
        <v>La Habra Heights</v>
      </c>
      <c r="D3187" t="s">
        <v>14799</v>
      </c>
      <c r="G3187" t="s">
        <v>14799</v>
      </c>
      <c r="H3187" t="s">
        <v>16741</v>
      </c>
      <c r="L3187" s="1">
        <f>'Los Angeles CA'!H45</f>
        <v>5348</v>
      </c>
      <c r="M3187" s="1">
        <f>'Los Angeles CA'!G45</f>
        <v>5384</v>
      </c>
      <c r="N3187" s="1">
        <f>'Los Angeles CA'!F45</f>
        <v>5397</v>
      </c>
      <c r="O3187" s="1">
        <f>'Los Angeles CA'!E45</f>
        <v>5427</v>
      </c>
      <c r="P3187" s="1">
        <f>'Los Angeles CA'!D45</f>
        <v>5432</v>
      </c>
      <c r="Q3187" s="1">
        <f>'Los Angeles CA'!C45</f>
        <v>5438</v>
      </c>
    </row>
    <row r="3188" spans="3:17" x14ac:dyDescent="0.15">
      <c r="C3188" s="1" t="str">
        <f>'Los Angeles CA'!A46</f>
        <v>La Mirada</v>
      </c>
      <c r="D3188" t="s">
        <v>14799</v>
      </c>
      <c r="G3188" t="s">
        <v>14799</v>
      </c>
      <c r="H3188" t="s">
        <v>16741</v>
      </c>
      <c r="L3188" s="1">
        <f>'Los Angeles CA'!H46</f>
        <v>48727</v>
      </c>
      <c r="M3188" s="1">
        <f>'Los Angeles CA'!G46</f>
        <v>48976</v>
      </c>
      <c r="N3188" s="1">
        <f>'Los Angeles CA'!F46</f>
        <v>49105</v>
      </c>
      <c r="O3188" s="1">
        <f>'Los Angeles CA'!E46</f>
        <v>49263</v>
      </c>
      <c r="P3188" s="1">
        <f>'Los Angeles CA'!D46</f>
        <v>49490</v>
      </c>
      <c r="Q3188" s="1">
        <f>'Los Angeles CA'!C46</f>
        <v>49448</v>
      </c>
    </row>
    <row r="3189" spans="3:17" x14ac:dyDescent="0.15">
      <c r="C3189" s="1" t="str">
        <f>'Los Angeles CA'!A47</f>
        <v>La Puente</v>
      </c>
      <c r="D3189" t="s">
        <v>14799</v>
      </c>
      <c r="G3189" t="s">
        <v>14799</v>
      </c>
      <c r="H3189" t="s">
        <v>16741</v>
      </c>
      <c r="L3189" s="1">
        <f>'Los Angeles CA'!H47</f>
        <v>39976</v>
      </c>
      <c r="M3189" s="1">
        <f>'Los Angeles CA'!G47</f>
        <v>40155</v>
      </c>
      <c r="N3189" s="1">
        <f>'Los Angeles CA'!F47</f>
        <v>40225</v>
      </c>
      <c r="O3189" s="1">
        <f>'Los Angeles CA'!E47</f>
        <v>40386</v>
      </c>
      <c r="P3189" s="1">
        <f>'Los Angeles CA'!D47</f>
        <v>40477</v>
      </c>
      <c r="Q3189" s="1">
        <f>'Los Angeles CA'!C47</f>
        <v>40440</v>
      </c>
    </row>
    <row r="3190" spans="3:17" x14ac:dyDescent="0.15">
      <c r="C3190" s="1" t="str">
        <f>'Los Angeles CA'!A48</f>
        <v>La Verne</v>
      </c>
      <c r="D3190" t="s">
        <v>14799</v>
      </c>
      <c r="G3190" t="s">
        <v>14799</v>
      </c>
      <c r="H3190" t="s">
        <v>16741</v>
      </c>
      <c r="L3190" s="1">
        <f>'Los Angeles CA'!H48</f>
        <v>31203</v>
      </c>
      <c r="M3190" s="1">
        <f>'Los Angeles CA'!G48</f>
        <v>31658</v>
      </c>
      <c r="N3190" s="1">
        <f>'Los Angeles CA'!F48</f>
        <v>32177</v>
      </c>
      <c r="O3190" s="1">
        <f>'Los Angeles CA'!E48</f>
        <v>32307</v>
      </c>
      <c r="P3190" s="1">
        <f>'Los Angeles CA'!D48</f>
        <v>33045</v>
      </c>
      <c r="Q3190" s="1">
        <f>'Los Angeles CA'!C48</f>
        <v>33058</v>
      </c>
    </row>
    <row r="3191" spans="3:17" x14ac:dyDescent="0.15">
      <c r="C3191" s="1" t="str">
        <f>'Los Angeles CA'!A49</f>
        <v>Lakewood</v>
      </c>
      <c r="D3191" t="s">
        <v>14799</v>
      </c>
      <c r="G3191" t="s">
        <v>14799</v>
      </c>
      <c r="H3191" s="38" t="s">
        <v>16740</v>
      </c>
      <c r="L3191" s="1">
        <f>'Los Angeles CA'!H49</f>
        <v>80209</v>
      </c>
      <c r="M3191" s="1">
        <f>'Los Angeles CA'!G49</f>
        <v>79890</v>
      </c>
      <c r="N3191" s="1">
        <f>'Los Angeles CA'!F49</f>
        <v>79182</v>
      </c>
      <c r="O3191" s="1">
        <f>'Los Angeles CA'!E49</f>
        <v>79231</v>
      </c>
      <c r="P3191" s="1">
        <f>'Los Angeles CA'!D49</f>
        <v>79164</v>
      </c>
      <c r="Q3191" s="1">
        <f>'Los Angeles CA'!C49</f>
        <v>79239</v>
      </c>
    </row>
    <row r="3192" spans="3:17" x14ac:dyDescent="0.15">
      <c r="C3192" s="1" t="str">
        <f>'Los Angeles CA'!A50</f>
        <v>Lancaster</v>
      </c>
      <c r="D3192" t="s">
        <v>14799</v>
      </c>
      <c r="G3192" t="s">
        <v>14799</v>
      </c>
      <c r="H3192" t="s">
        <v>16741</v>
      </c>
      <c r="L3192" s="1">
        <f>'Los Angeles CA'!H50</f>
        <v>157803</v>
      </c>
      <c r="M3192" s="1">
        <f>'Los Angeles CA'!G50</f>
        <v>157515</v>
      </c>
      <c r="N3192" s="1">
        <f>'Los Angeles CA'!F50</f>
        <v>156809</v>
      </c>
      <c r="O3192" s="1">
        <f>'Los Angeles CA'!E50</f>
        <v>157458</v>
      </c>
      <c r="P3192" s="1">
        <f>'Los Angeles CA'!D50</f>
        <v>157658</v>
      </c>
      <c r="Q3192" s="1">
        <f>'Los Angeles CA'!C50</f>
        <v>157859</v>
      </c>
    </row>
    <row r="3193" spans="3:17" x14ac:dyDescent="0.15">
      <c r="C3193" s="1" t="str">
        <f>'Los Angeles CA'!A51</f>
        <v>Lawndale</v>
      </c>
      <c r="D3193" t="s">
        <v>14799</v>
      </c>
      <c r="G3193" t="s">
        <v>14799</v>
      </c>
      <c r="H3193" t="s">
        <v>16740</v>
      </c>
      <c r="L3193" s="1">
        <f>'Los Angeles CA'!H51</f>
        <v>32909</v>
      </c>
      <c r="M3193" s="1">
        <f>'Los Angeles CA'!G51</f>
        <v>33093</v>
      </c>
      <c r="N3193" s="1">
        <f>'Los Angeles CA'!F51</f>
        <v>33189</v>
      </c>
      <c r="O3193" s="1">
        <f>'Los Angeles CA'!E51</f>
        <v>33297</v>
      </c>
      <c r="P3193" s="1">
        <f>'Los Angeles CA'!D51</f>
        <v>33390</v>
      </c>
      <c r="Q3193" s="1">
        <f>'Los Angeles CA'!C51</f>
        <v>33357</v>
      </c>
    </row>
    <row r="3194" spans="3:17" x14ac:dyDescent="0.15">
      <c r="C3194" s="1" t="str">
        <f>'Los Angeles CA'!A52</f>
        <v>Lomita</v>
      </c>
      <c r="D3194" t="s">
        <v>14799</v>
      </c>
      <c r="G3194" t="s">
        <v>14799</v>
      </c>
      <c r="H3194" t="s">
        <v>16740</v>
      </c>
      <c r="L3194" s="1">
        <f>'Los Angeles CA'!H52</f>
        <v>20324</v>
      </c>
      <c r="M3194" s="1">
        <f>'Los Angeles CA'!G52</f>
        <v>20379</v>
      </c>
      <c r="N3194" s="1">
        <f>'Los Angeles CA'!F52</f>
        <v>20322</v>
      </c>
      <c r="O3194" s="1">
        <f>'Los Angeles CA'!E52</f>
        <v>20363</v>
      </c>
      <c r="P3194" s="1">
        <f>'Los Angeles CA'!D52</f>
        <v>20379</v>
      </c>
      <c r="Q3194" s="1">
        <f>'Los Angeles CA'!C52</f>
        <v>20363</v>
      </c>
    </row>
    <row r="3195" spans="3:17" x14ac:dyDescent="0.15">
      <c r="C3195" s="1" t="str">
        <f>'Los Angeles CA'!A53</f>
        <v>Long Beach</v>
      </c>
      <c r="D3195" t="s">
        <v>14799</v>
      </c>
      <c r="G3195" t="s">
        <v>14799</v>
      </c>
      <c r="H3195" t="s">
        <v>16741</v>
      </c>
      <c r="L3195" s="1">
        <f>'Los Angeles CA'!H53</f>
        <v>465083</v>
      </c>
      <c r="M3195" s="1">
        <f>'Los Angeles CA'!G53</f>
        <v>470351</v>
      </c>
      <c r="N3195" s="1">
        <f>'Los Angeles CA'!F53</f>
        <v>475092</v>
      </c>
      <c r="O3195" s="1">
        <f>'Los Angeles CA'!E53</f>
        <v>477566</v>
      </c>
      <c r="P3195" s="1">
        <f>'Los Angeles CA'!D53</f>
        <v>479436</v>
      </c>
      <c r="Q3195" s="1">
        <f>'Los Angeles CA'!C53</f>
        <v>479756</v>
      </c>
    </row>
    <row r="3196" spans="3:17" x14ac:dyDescent="0.15">
      <c r="C3196" s="1" t="str">
        <f>'Los Angeles CA'!A54</f>
        <v>Los Angeles</v>
      </c>
      <c r="D3196" t="s">
        <v>14799</v>
      </c>
      <c r="G3196" t="s">
        <v>14799</v>
      </c>
      <c r="H3196" t="s">
        <v>16740</v>
      </c>
      <c r="L3196" s="1">
        <f>'Los Angeles CA'!H54</f>
        <v>3818120</v>
      </c>
      <c r="M3196" s="1">
        <f>'Los Angeles CA'!G54</f>
        <v>3859854</v>
      </c>
      <c r="N3196" s="1">
        <f>'Los Angeles CA'!F54</f>
        <v>3901412</v>
      </c>
      <c r="O3196" s="1">
        <f>'Los Angeles CA'!E54</f>
        <v>3938037</v>
      </c>
      <c r="P3196" s="1">
        <f>'Los Angeles CA'!D54</f>
        <v>3972348</v>
      </c>
      <c r="Q3196" s="1">
        <f>'Los Angeles CA'!C54</f>
        <v>3999237</v>
      </c>
    </row>
    <row r="3197" spans="3:17" x14ac:dyDescent="0.15">
      <c r="C3197" s="1" t="str">
        <f>'Los Angeles CA'!A55</f>
        <v>Lynwood</v>
      </c>
      <c r="D3197" t="s">
        <v>14799</v>
      </c>
      <c r="G3197" t="s">
        <v>14799</v>
      </c>
      <c r="H3197" t="s">
        <v>16740</v>
      </c>
      <c r="L3197" s="1">
        <f>'Los Angeles CA'!H55</f>
        <v>69736</v>
      </c>
      <c r="M3197" s="1">
        <f>'Los Angeles CA'!G55</f>
        <v>70626</v>
      </c>
      <c r="N3197" s="1">
        <f>'Los Angeles CA'!F55</f>
        <v>71527</v>
      </c>
      <c r="O3197" s="1">
        <f>'Los Angeles CA'!E55</f>
        <v>71811</v>
      </c>
      <c r="P3197" s="1">
        <f>'Los Angeles CA'!D55</f>
        <v>72115</v>
      </c>
      <c r="Q3197" s="1">
        <f>'Los Angeles CA'!C55</f>
        <v>71863</v>
      </c>
    </row>
    <row r="3198" spans="3:17" x14ac:dyDescent="0.15">
      <c r="C3198" s="1" t="str">
        <f>'Los Angeles CA'!A56</f>
        <v>Malibu</v>
      </c>
      <c r="D3198" t="s">
        <v>14799</v>
      </c>
      <c r="G3198" t="s">
        <v>14799</v>
      </c>
      <c r="H3198" t="s">
        <v>16741</v>
      </c>
      <c r="L3198" s="1">
        <f>'Los Angeles CA'!H56</f>
        <v>12689</v>
      </c>
      <c r="M3198" s="1">
        <f>'Los Angeles CA'!G56</f>
        <v>12695</v>
      </c>
      <c r="N3198" s="1">
        <f>'Los Angeles CA'!F56</f>
        <v>12657</v>
      </c>
      <c r="O3198" s="1">
        <f>'Los Angeles CA'!E56</f>
        <v>12712</v>
      </c>
      <c r="P3198" s="1">
        <f>'Los Angeles CA'!D56</f>
        <v>12731</v>
      </c>
      <c r="Q3198" s="1">
        <f>'Los Angeles CA'!C56</f>
        <v>12747</v>
      </c>
    </row>
    <row r="3199" spans="3:17" x14ac:dyDescent="0.15">
      <c r="C3199" s="1" t="str">
        <f>'Los Angeles CA'!A57</f>
        <v>Manhattan Beach</v>
      </c>
      <c r="D3199" t="s">
        <v>14799</v>
      </c>
      <c r="G3199" t="s">
        <v>14799</v>
      </c>
      <c r="H3199" t="s">
        <v>16740</v>
      </c>
      <c r="L3199" s="1">
        <f>'Los Angeles CA'!H57</f>
        <v>35272</v>
      </c>
      <c r="M3199" s="1">
        <f>'Los Angeles CA'!G57</f>
        <v>35293</v>
      </c>
      <c r="N3199" s="1">
        <f>'Los Angeles CA'!F57</f>
        <v>35245</v>
      </c>
      <c r="O3199" s="1">
        <f>'Los Angeles CA'!E57</f>
        <v>35332</v>
      </c>
      <c r="P3199" s="1">
        <f>'Los Angeles CA'!D57</f>
        <v>35349</v>
      </c>
      <c r="Q3199" s="1">
        <f>'Los Angeles CA'!C57</f>
        <v>35329</v>
      </c>
    </row>
    <row r="3200" spans="3:17" x14ac:dyDescent="0.15">
      <c r="C3200" s="1" t="str">
        <f>'Los Angeles CA'!A58</f>
        <v>Maywood</v>
      </c>
      <c r="D3200" t="s">
        <v>14799</v>
      </c>
      <c r="G3200" t="s">
        <v>14799</v>
      </c>
      <c r="H3200" t="s">
        <v>16740</v>
      </c>
      <c r="L3200" s="1">
        <f>'Los Angeles CA'!H58</f>
        <v>27535</v>
      </c>
      <c r="M3200" s="1">
        <f>'Los Angeles CA'!G58</f>
        <v>27712</v>
      </c>
      <c r="N3200" s="1">
        <f>'Los Angeles CA'!F58</f>
        <v>27859</v>
      </c>
      <c r="O3200" s="1">
        <f>'Los Angeles CA'!E58</f>
        <v>27972</v>
      </c>
      <c r="P3200" s="1">
        <f>'Los Angeles CA'!D58</f>
        <v>28048</v>
      </c>
      <c r="Q3200" s="1">
        <f>'Los Angeles CA'!C58</f>
        <v>28023</v>
      </c>
    </row>
    <row r="3201" spans="3:20" x14ac:dyDescent="0.15">
      <c r="C3201" s="1" t="str">
        <f>'Los Angeles CA'!A59</f>
        <v>Monrovia</v>
      </c>
      <c r="D3201" t="s">
        <v>14799</v>
      </c>
      <c r="G3201" t="s">
        <v>14799</v>
      </c>
      <c r="H3201" t="s">
        <v>16741</v>
      </c>
      <c r="L3201" s="1">
        <f>'Los Angeles CA'!H59</f>
        <v>36737</v>
      </c>
      <c r="M3201" s="1">
        <f>'Los Angeles CA'!G59</f>
        <v>36923</v>
      </c>
      <c r="N3201" s="1">
        <f>'Los Angeles CA'!F59</f>
        <v>37030</v>
      </c>
      <c r="O3201" s="1">
        <f>'Los Angeles CA'!E59</f>
        <v>37170</v>
      </c>
      <c r="P3201" s="1">
        <f>'Los Angeles CA'!D59</f>
        <v>37312</v>
      </c>
      <c r="Q3201" s="1">
        <f>'Los Angeles CA'!C59</f>
        <v>37411</v>
      </c>
    </row>
    <row r="3202" spans="3:20" x14ac:dyDescent="0.15">
      <c r="C3202" s="1" t="str">
        <f>'Los Angeles CA'!A60</f>
        <v>Montebello</v>
      </c>
      <c r="D3202" t="s">
        <v>14799</v>
      </c>
      <c r="G3202" t="s">
        <v>14799</v>
      </c>
      <c r="H3202" t="s">
        <v>16741</v>
      </c>
      <c r="L3202" s="1">
        <f>'Los Angeles CA'!H60</f>
        <v>62864</v>
      </c>
      <c r="M3202" s="1">
        <f>'Los Angeles CA'!G60</f>
        <v>63121</v>
      </c>
      <c r="N3202" s="1">
        <f>'Los Angeles CA'!F60</f>
        <v>63196</v>
      </c>
      <c r="O3202" s="1">
        <f>'Los Angeles CA'!E60</f>
        <v>63391</v>
      </c>
      <c r="P3202" s="1">
        <f>'Los Angeles CA'!D60</f>
        <v>63779</v>
      </c>
      <c r="Q3202" s="1">
        <f>'Los Angeles CA'!C60</f>
        <v>63792</v>
      </c>
    </row>
    <row r="3203" spans="3:20" x14ac:dyDescent="0.15">
      <c r="C3203" s="1" t="str">
        <f>'Los Angeles CA'!A61</f>
        <v>Monterey Park</v>
      </c>
      <c r="D3203" t="s">
        <v>14799</v>
      </c>
      <c r="G3203" t="s">
        <v>14799</v>
      </c>
      <c r="H3203" t="s">
        <v>16740</v>
      </c>
      <c r="L3203" s="1">
        <f>'Los Angeles CA'!H61</f>
        <v>60482</v>
      </c>
      <c r="M3203" s="1">
        <f>'Los Angeles CA'!G61</f>
        <v>61277</v>
      </c>
      <c r="N3203" s="1">
        <f>'Los Angeles CA'!F61</f>
        <v>61195</v>
      </c>
      <c r="O3203" s="1">
        <f>'Los Angeles CA'!E61</f>
        <v>61349</v>
      </c>
      <c r="P3203" s="1">
        <f>'Los Angeles CA'!D61</f>
        <v>61418</v>
      </c>
      <c r="Q3203" s="1">
        <f>'Los Angeles CA'!C61</f>
        <v>61372</v>
      </c>
    </row>
    <row r="3204" spans="3:20" x14ac:dyDescent="0.15">
      <c r="C3204" s="1" t="str">
        <f>'Los Angeles CA'!A62</f>
        <v>Norwalk</v>
      </c>
      <c r="D3204" t="s">
        <v>14799</v>
      </c>
      <c r="G3204" t="s">
        <v>14799</v>
      </c>
      <c r="H3204" t="s">
        <v>16740</v>
      </c>
      <c r="L3204" s="1">
        <f>'Los Angeles CA'!H62</f>
        <v>105848</v>
      </c>
      <c r="M3204" s="1">
        <f>'Los Angeles CA'!G62</f>
        <v>105755</v>
      </c>
      <c r="N3204" s="1">
        <f>'Los Angeles CA'!F62</f>
        <v>105332</v>
      </c>
      <c r="O3204" s="1">
        <f>'Los Angeles CA'!E62</f>
        <v>105525</v>
      </c>
      <c r="P3204" s="1">
        <f>'Los Angeles CA'!D62</f>
        <v>105647</v>
      </c>
      <c r="Q3204" s="1">
        <f>'Los Angeles CA'!C62</f>
        <v>105530</v>
      </c>
    </row>
    <row r="3205" spans="3:20" x14ac:dyDescent="0.15">
      <c r="C3205" s="1" t="str">
        <f>'Los Angeles CA'!A63</f>
        <v>Palmdale</v>
      </c>
      <c r="D3205" t="s">
        <v>14799</v>
      </c>
      <c r="G3205" t="s">
        <v>14799</v>
      </c>
      <c r="H3205" t="s">
        <v>16741</v>
      </c>
      <c r="L3205" s="1">
        <f>'Los Angeles CA'!H63</f>
        <v>153685</v>
      </c>
      <c r="M3205" s="1">
        <f>'Los Angeles CA'!G63</f>
        <v>155333</v>
      </c>
      <c r="N3205" s="1">
        <f>'Los Angeles CA'!F63</f>
        <v>156472</v>
      </c>
      <c r="O3205" s="1">
        <f>'Los Angeles CA'!E63</f>
        <v>157469</v>
      </c>
      <c r="P3205" s="1">
        <f>'Los Angeles CA'!D63</f>
        <v>158591</v>
      </c>
      <c r="Q3205" s="1">
        <f>'Los Angeles CA'!C63</f>
        <v>158643</v>
      </c>
    </row>
    <row r="3206" spans="3:20" x14ac:dyDescent="0.15">
      <c r="C3206" s="1" t="str">
        <f>'Los Angeles CA'!A64</f>
        <v>Palos Verdes Estates</v>
      </c>
      <c r="D3206" t="s">
        <v>14799</v>
      </c>
      <c r="G3206" t="s">
        <v>14799</v>
      </c>
      <c r="H3206" t="s">
        <v>16740</v>
      </c>
      <c r="L3206" s="1">
        <f>'Los Angeles CA'!H64</f>
        <v>13497</v>
      </c>
      <c r="M3206" s="1">
        <f>'Los Angeles CA'!G64</f>
        <v>13583</v>
      </c>
      <c r="N3206" s="1">
        <f>'Los Angeles CA'!F64</f>
        <v>13609</v>
      </c>
      <c r="O3206" s="1">
        <f>'Los Angeles CA'!E64</f>
        <v>13654</v>
      </c>
      <c r="P3206" s="1">
        <f>'Los Angeles CA'!D64</f>
        <v>13681</v>
      </c>
      <c r="Q3206" s="1">
        <f>'Los Angeles CA'!C64</f>
        <v>13674</v>
      </c>
      <c r="S3206" s="14"/>
      <c r="T3206" s="15"/>
    </row>
    <row r="3207" spans="3:20" x14ac:dyDescent="0.15">
      <c r="C3207" s="1" t="str">
        <f>'Los Angeles CA'!A65</f>
        <v>Paramount</v>
      </c>
      <c r="D3207" t="s">
        <v>14799</v>
      </c>
      <c r="G3207" t="s">
        <v>14799</v>
      </c>
      <c r="H3207" t="s">
        <v>16740</v>
      </c>
      <c r="L3207" s="1">
        <f>'Los Angeles CA'!H65</f>
        <v>54381</v>
      </c>
      <c r="M3207" s="1">
        <f>'Los Angeles CA'!G65</f>
        <v>54971</v>
      </c>
      <c r="N3207" s="1">
        <f>'Los Angeles CA'!F65</f>
        <v>55365</v>
      </c>
      <c r="O3207" s="1">
        <f>'Los Angeles CA'!E65</f>
        <v>55755</v>
      </c>
      <c r="P3207" s="1">
        <f>'Los Angeles CA'!D65</f>
        <v>55933</v>
      </c>
      <c r="Q3207" s="1">
        <f>'Los Angeles CA'!C65</f>
        <v>55868</v>
      </c>
      <c r="S3207" s="14"/>
      <c r="T3207" s="15"/>
    </row>
    <row r="3208" spans="3:20" x14ac:dyDescent="0.15">
      <c r="C3208" s="1" t="str">
        <f>'Los Angeles CA'!A66</f>
        <v>Pasadena</v>
      </c>
      <c r="D3208" t="s">
        <v>14799</v>
      </c>
      <c r="G3208" t="s">
        <v>14799</v>
      </c>
      <c r="H3208" t="s">
        <v>16741</v>
      </c>
      <c r="L3208" s="1">
        <f>'Los Angeles CA'!H66</f>
        <v>139040</v>
      </c>
      <c r="M3208" s="1">
        <f>'Los Angeles CA'!G66</f>
        <v>139600</v>
      </c>
      <c r="N3208" s="1">
        <f>'Los Angeles CA'!F66</f>
        <v>139663</v>
      </c>
      <c r="O3208" s="1">
        <f>'Los Angeles CA'!E66</f>
        <v>140149</v>
      </c>
      <c r="P3208" s="1">
        <f>'Los Angeles CA'!D66</f>
        <v>140310</v>
      </c>
      <c r="Q3208" s="1">
        <f>'Los Angeles CA'!C66</f>
        <v>140960</v>
      </c>
    </row>
    <row r="3209" spans="3:20" x14ac:dyDescent="0.15">
      <c r="C3209" s="1" t="str">
        <f>'Los Angeles CA'!A67</f>
        <v>Pico Rivera</v>
      </c>
      <c r="D3209" t="s">
        <v>14799</v>
      </c>
      <c r="G3209" t="s">
        <v>14799</v>
      </c>
      <c r="H3209" t="s">
        <v>16741</v>
      </c>
      <c r="L3209" s="1">
        <f>'Los Angeles CA'!H67</f>
        <v>63211</v>
      </c>
      <c r="M3209" s="1">
        <f>'Los Angeles CA'!G67</f>
        <v>63528</v>
      </c>
      <c r="N3209" s="1">
        <f>'Los Angeles CA'!F67</f>
        <v>63733</v>
      </c>
      <c r="O3209" s="1">
        <f>'Los Angeles CA'!E67</f>
        <v>63946</v>
      </c>
      <c r="P3209" s="1">
        <f>'Los Angeles CA'!D67</f>
        <v>64089</v>
      </c>
      <c r="Q3209" s="1">
        <f>'Los Angeles CA'!C67</f>
        <v>64031</v>
      </c>
    </row>
    <row r="3210" spans="3:20" x14ac:dyDescent="0.15">
      <c r="C3210" s="1" t="str">
        <f>'Los Angeles CA'!A68</f>
        <v>Pomona</v>
      </c>
      <c r="D3210" t="s">
        <v>14799</v>
      </c>
      <c r="G3210" t="s">
        <v>14799</v>
      </c>
      <c r="H3210" t="s">
        <v>16741</v>
      </c>
      <c r="L3210" s="1">
        <f>'Los Angeles CA'!H68</f>
        <v>149959</v>
      </c>
      <c r="M3210" s="1">
        <f>'Los Angeles CA'!G68</f>
        <v>151580</v>
      </c>
      <c r="N3210" s="1">
        <f>'Los Angeles CA'!F68</f>
        <v>152957</v>
      </c>
      <c r="O3210" s="1">
        <f>'Los Angeles CA'!E68</f>
        <v>153629</v>
      </c>
      <c r="P3210" s="1">
        <f>'Los Angeles CA'!D68</f>
        <v>154135</v>
      </c>
      <c r="Q3210" s="1">
        <f>'Los Angeles CA'!C68</f>
        <v>154151</v>
      </c>
    </row>
    <row r="3211" spans="3:20" x14ac:dyDescent="0.15">
      <c r="C3211" s="1" t="str">
        <f>'Los Angeles CA'!A69</f>
        <v>Rancho Palos Verdes</v>
      </c>
      <c r="D3211" t="s">
        <v>14799</v>
      </c>
      <c r="G3211" t="s">
        <v>14799</v>
      </c>
      <c r="H3211" t="s">
        <v>16740</v>
      </c>
      <c r="L3211" s="1">
        <f>'Los Angeles CA'!H69</f>
        <v>41846</v>
      </c>
      <c r="M3211" s="1">
        <f>'Los Angeles CA'!G69</f>
        <v>42250</v>
      </c>
      <c r="N3211" s="1">
        <f>'Los Angeles CA'!F69</f>
        <v>42468</v>
      </c>
      <c r="O3211" s="1">
        <f>'Los Angeles CA'!E69</f>
        <v>42658</v>
      </c>
      <c r="P3211" s="1">
        <f>'Los Angeles CA'!D69</f>
        <v>42781</v>
      </c>
      <c r="Q3211" s="1">
        <f>'Los Angeles CA'!C69</f>
        <v>42753</v>
      </c>
    </row>
    <row r="3212" spans="3:20" x14ac:dyDescent="0.15">
      <c r="C3212" s="1" t="str">
        <f>'Los Angeles CA'!A70</f>
        <v>Redondo Beach</v>
      </c>
      <c r="D3212" t="s">
        <v>14799</v>
      </c>
      <c r="G3212" t="s">
        <v>14799</v>
      </c>
      <c r="H3212" t="s">
        <v>16740</v>
      </c>
      <c r="L3212" s="1">
        <f>'Los Angeles CA'!H70</f>
        <v>67126</v>
      </c>
      <c r="M3212" s="1">
        <f>'Los Angeles CA'!G70</f>
        <v>67740</v>
      </c>
      <c r="N3212" s="1">
        <f>'Los Angeles CA'!F70</f>
        <v>68291</v>
      </c>
      <c r="O3212" s="1">
        <f>'Los Angeles CA'!E70</f>
        <v>68562</v>
      </c>
      <c r="P3212" s="1">
        <f>'Los Angeles CA'!D70</f>
        <v>68848</v>
      </c>
      <c r="Q3212" s="1">
        <f>'Los Angeles CA'!C70</f>
        <v>68844</v>
      </c>
    </row>
    <row r="3213" spans="3:20" x14ac:dyDescent="0.15">
      <c r="C3213" s="1" t="str">
        <f>'Los Angeles CA'!A71</f>
        <v>Rolling Hills</v>
      </c>
      <c r="D3213" t="s">
        <v>14799</v>
      </c>
      <c r="G3213" t="s">
        <v>14799</v>
      </c>
      <c r="H3213" t="s">
        <v>16740</v>
      </c>
      <c r="L3213" s="1">
        <f>'Los Angeles CA'!H71</f>
        <v>1872</v>
      </c>
      <c r="M3213" s="1">
        <f>'Los Angeles CA'!G71</f>
        <v>1895</v>
      </c>
      <c r="N3213" s="1">
        <f>'Los Angeles CA'!F71</f>
        <v>1909</v>
      </c>
      <c r="O3213" s="1">
        <f>'Los Angeles CA'!E71</f>
        <v>1918</v>
      </c>
      <c r="P3213" s="1">
        <f>'Los Angeles CA'!D71</f>
        <v>1924</v>
      </c>
      <c r="Q3213" s="1">
        <f>'Los Angeles CA'!C71</f>
        <v>1922</v>
      </c>
    </row>
    <row r="3214" spans="3:20" x14ac:dyDescent="0.15">
      <c r="C3214" s="1" t="str">
        <f>'Los Angeles CA'!A72</f>
        <v>Rolling Hills Estates</v>
      </c>
      <c r="D3214" t="s">
        <v>14799</v>
      </c>
      <c r="G3214" t="s">
        <v>14799</v>
      </c>
      <c r="H3214" t="s">
        <v>16740</v>
      </c>
      <c r="L3214" s="1">
        <f>'Los Angeles CA'!H72</f>
        <v>8094</v>
      </c>
      <c r="M3214" s="1">
        <f>'Los Angeles CA'!G72</f>
        <v>8085</v>
      </c>
      <c r="N3214" s="1">
        <f>'Los Angeles CA'!F72</f>
        <v>8052</v>
      </c>
      <c r="O3214" s="1">
        <f>'Los Angeles CA'!E72</f>
        <v>8065</v>
      </c>
      <c r="P3214" s="1">
        <f>'Los Angeles CA'!D72</f>
        <v>8068</v>
      </c>
      <c r="Q3214" s="1">
        <f>'Los Angeles CA'!C72</f>
        <v>8061</v>
      </c>
    </row>
    <row r="3215" spans="3:20" x14ac:dyDescent="0.15">
      <c r="C3215" s="1" t="str">
        <f>'Los Angeles CA'!A73</f>
        <v>Rosemead</v>
      </c>
      <c r="D3215" t="s">
        <v>14799</v>
      </c>
      <c r="G3215" t="s">
        <v>14799</v>
      </c>
      <c r="H3215" t="s">
        <v>16741</v>
      </c>
      <c r="L3215" s="1">
        <f>'Los Angeles CA'!H73</f>
        <v>54119</v>
      </c>
      <c r="M3215" s="1">
        <f>'Los Angeles CA'!G73</f>
        <v>54514</v>
      </c>
      <c r="N3215" s="1">
        <f>'Los Angeles CA'!F73</f>
        <v>54698</v>
      </c>
      <c r="O3215" s="1">
        <f>'Los Angeles CA'!E73</f>
        <v>54896</v>
      </c>
      <c r="P3215" s="1">
        <f>'Los Angeles CA'!D73</f>
        <v>55017</v>
      </c>
      <c r="Q3215" s="1">
        <f>'Los Angeles CA'!C73</f>
        <v>54990</v>
      </c>
    </row>
    <row r="3216" spans="3:20" x14ac:dyDescent="0.15">
      <c r="C3216" s="1" t="str">
        <f>'Los Angeles CA'!A74</f>
        <v>San Dimas</v>
      </c>
      <c r="D3216" t="s">
        <v>14799</v>
      </c>
      <c r="G3216" t="s">
        <v>14799</v>
      </c>
      <c r="H3216" t="s">
        <v>16741</v>
      </c>
      <c r="L3216" s="1">
        <f>'Los Angeles CA'!H74</f>
        <v>33486</v>
      </c>
      <c r="M3216" s="1">
        <f>'Los Angeles CA'!G74</f>
        <v>33517</v>
      </c>
      <c r="N3216" s="1">
        <f>'Los Angeles CA'!F74</f>
        <v>33456</v>
      </c>
      <c r="O3216" s="1">
        <f>'Los Angeles CA'!E74</f>
        <v>33732</v>
      </c>
      <c r="P3216" s="1">
        <f>'Los Angeles CA'!D74</f>
        <v>34238</v>
      </c>
      <c r="Q3216" s="1">
        <f>'Los Angeles CA'!C74</f>
        <v>34215</v>
      </c>
    </row>
    <row r="3217" spans="3:17" x14ac:dyDescent="0.15">
      <c r="C3217" s="1" t="str">
        <f>'Los Angeles CA'!A75</f>
        <v>San Fernando</v>
      </c>
      <c r="D3217" t="s">
        <v>14799</v>
      </c>
      <c r="G3217" t="s">
        <v>14799</v>
      </c>
      <c r="H3217" t="s">
        <v>16740</v>
      </c>
      <c r="L3217" s="1">
        <f>'Los Angeles CA'!H75</f>
        <v>23741</v>
      </c>
      <c r="M3217" s="1">
        <f>'Los Angeles CA'!G75</f>
        <v>23860</v>
      </c>
      <c r="N3217" s="1">
        <f>'Los Angeles CA'!F75</f>
        <v>24101</v>
      </c>
      <c r="O3217" s="1">
        <f>'Los Angeles CA'!E75</f>
        <v>24191</v>
      </c>
      <c r="P3217" s="1">
        <f>'Los Angeles CA'!D75</f>
        <v>24457</v>
      </c>
      <c r="Q3217" s="1">
        <f>'Los Angeles CA'!C75</f>
        <v>24473</v>
      </c>
    </row>
    <row r="3218" spans="3:17" x14ac:dyDescent="0.15">
      <c r="C3218" s="1" t="str">
        <f>'Los Angeles CA'!A76</f>
        <v>San Gabriel</v>
      </c>
      <c r="D3218" t="s">
        <v>14799</v>
      </c>
      <c r="G3218" t="s">
        <v>14799</v>
      </c>
      <c r="H3218" s="38" t="s">
        <v>16740</v>
      </c>
      <c r="L3218" s="1">
        <f>'Los Angeles CA'!H76</f>
        <v>39886</v>
      </c>
      <c r="M3218" s="1">
        <f>'Los Angeles CA'!G76</f>
        <v>40096</v>
      </c>
      <c r="N3218" s="1">
        <f>'Los Angeles CA'!F76</f>
        <v>40168</v>
      </c>
      <c r="O3218" s="1">
        <f>'Los Angeles CA'!E76</f>
        <v>40234</v>
      </c>
      <c r="P3218" s="1">
        <f>'Los Angeles CA'!D76</f>
        <v>40318</v>
      </c>
      <c r="Q3218" s="1">
        <f>'Los Angeles CA'!C76</f>
        <v>40339</v>
      </c>
    </row>
    <row r="3219" spans="3:17" x14ac:dyDescent="0.15">
      <c r="C3219" s="1" t="str">
        <f>'Los Angeles CA'!A77</f>
        <v>San Marino</v>
      </c>
      <c r="D3219" t="s">
        <v>14799</v>
      </c>
      <c r="G3219" t="s">
        <v>14799</v>
      </c>
      <c r="H3219" s="38" t="s">
        <v>16740</v>
      </c>
      <c r="L3219" s="1">
        <f>'Los Angeles CA'!H77</f>
        <v>13210</v>
      </c>
      <c r="M3219" s="1">
        <f>'Los Angeles CA'!G77</f>
        <v>13312</v>
      </c>
      <c r="N3219" s="1">
        <f>'Los Angeles CA'!F77</f>
        <v>13368</v>
      </c>
      <c r="O3219" s="1">
        <f>'Los Angeles CA'!E77</f>
        <v>13446</v>
      </c>
      <c r="P3219" s="1">
        <f>'Los Angeles CA'!D77</f>
        <v>13494</v>
      </c>
      <c r="Q3219" s="1">
        <f>'Los Angeles CA'!C77</f>
        <v>13467</v>
      </c>
    </row>
    <row r="3220" spans="3:17" x14ac:dyDescent="0.15">
      <c r="C3220" s="1" t="str">
        <f>'Los Angeles CA'!A78</f>
        <v>Santa Clarita</v>
      </c>
      <c r="D3220" t="s">
        <v>14799</v>
      </c>
      <c r="G3220" t="s">
        <v>14799</v>
      </c>
      <c r="H3220" t="s">
        <v>16741</v>
      </c>
      <c r="L3220" s="1">
        <f>'Los Angeles CA'!H78</f>
        <v>177375</v>
      </c>
      <c r="M3220" s="1">
        <f>'Los Angeles CA'!G78</f>
        <v>179323</v>
      </c>
      <c r="N3220" s="1">
        <f>'Los Angeles CA'!F78</f>
        <v>207172</v>
      </c>
      <c r="O3220" s="1">
        <f>'Los Angeles CA'!E78</f>
        <v>208737</v>
      </c>
      <c r="P3220" s="1">
        <f>'Los Angeles CA'!D78</f>
        <v>210062</v>
      </c>
      <c r="Q3220" s="1">
        <f>'Los Angeles CA'!C78</f>
        <v>210101</v>
      </c>
    </row>
    <row r="3221" spans="3:17" x14ac:dyDescent="0.15">
      <c r="C3221" s="1" t="str">
        <f>'Los Angeles CA'!A79</f>
        <v>Santa Fe Springs</v>
      </c>
      <c r="D3221" t="s">
        <v>14799</v>
      </c>
      <c r="G3221" t="s">
        <v>14799</v>
      </c>
      <c r="H3221" s="38" t="s">
        <v>16740</v>
      </c>
      <c r="L3221" s="1">
        <f>'Los Angeles CA'!H79</f>
        <v>16487</v>
      </c>
      <c r="M3221" s="1">
        <f>'Los Angeles CA'!G79</f>
        <v>16691</v>
      </c>
      <c r="N3221" s="1">
        <f>'Los Angeles CA'!F79</f>
        <v>17029</v>
      </c>
      <c r="O3221" s="1">
        <f>'Los Angeles CA'!E79</f>
        <v>17555</v>
      </c>
      <c r="P3221" s="1">
        <f>'Los Angeles CA'!D79</f>
        <v>17813</v>
      </c>
      <c r="Q3221" s="1">
        <f>'Los Angeles CA'!C79</f>
        <v>18295</v>
      </c>
    </row>
    <row r="3222" spans="3:17" x14ac:dyDescent="0.15">
      <c r="C3222" s="1" t="str">
        <f>'Los Angeles CA'!A80</f>
        <v>Santa Monica</v>
      </c>
      <c r="D3222" t="s">
        <v>14799</v>
      </c>
      <c r="G3222" t="s">
        <v>14799</v>
      </c>
      <c r="H3222" t="s">
        <v>16740</v>
      </c>
      <c r="L3222" s="1">
        <f>'Los Angeles CA'!H80</f>
        <v>90306</v>
      </c>
      <c r="M3222" s="1">
        <f>'Los Angeles CA'!G80</f>
        <v>90745</v>
      </c>
      <c r="N3222" s="1">
        <f>'Los Angeles CA'!F80</f>
        <v>91350</v>
      </c>
      <c r="O3222" s="1">
        <f>'Los Angeles CA'!E80</f>
        <v>92321</v>
      </c>
      <c r="P3222" s="1">
        <f>'Los Angeles CA'!D80</f>
        <v>93181</v>
      </c>
      <c r="Q3222" s="1">
        <f>'Los Angeles CA'!C80</f>
        <v>93282</v>
      </c>
    </row>
    <row r="3223" spans="3:17" x14ac:dyDescent="0.15">
      <c r="C3223" s="1" t="str">
        <f>'Los Angeles CA'!A81</f>
        <v>Sierra Madre</v>
      </c>
      <c r="D3223" t="s">
        <v>14799</v>
      </c>
      <c r="G3223" t="s">
        <v>14799</v>
      </c>
      <c r="H3223" t="s">
        <v>16741</v>
      </c>
      <c r="L3223" s="1">
        <f>'Los Angeles CA'!H81</f>
        <v>10957</v>
      </c>
      <c r="M3223" s="1">
        <f>'Los Angeles CA'!G81</f>
        <v>10988</v>
      </c>
      <c r="N3223" s="1">
        <f>'Los Angeles CA'!F81</f>
        <v>10982</v>
      </c>
      <c r="O3223" s="1">
        <f>'Los Angeles CA'!E81</f>
        <v>11021</v>
      </c>
      <c r="P3223" s="1">
        <f>'Los Angeles CA'!D81</f>
        <v>11023</v>
      </c>
      <c r="Q3223" s="1">
        <f>'Los Angeles CA'!C81</f>
        <v>11013</v>
      </c>
    </row>
    <row r="3224" spans="3:17" x14ac:dyDescent="0.15">
      <c r="C3224" s="1" t="str">
        <f>'Los Angeles CA'!A82</f>
        <v>Signal Hill</v>
      </c>
      <c r="D3224" t="s">
        <v>14799</v>
      </c>
      <c r="G3224" t="s">
        <v>14799</v>
      </c>
      <c r="H3224" t="s">
        <v>16741</v>
      </c>
      <c r="L3224" s="1">
        <f>'Los Angeles CA'!H82</f>
        <v>11092</v>
      </c>
      <c r="M3224" s="1">
        <f>'Los Angeles CA'!G82</f>
        <v>11213</v>
      </c>
      <c r="N3224" s="1">
        <f>'Los Angeles CA'!F82</f>
        <v>11292</v>
      </c>
      <c r="O3224" s="1">
        <f>'Los Angeles CA'!E82</f>
        <v>11467</v>
      </c>
      <c r="P3224" s="1">
        <f>'Los Angeles CA'!D82</f>
        <v>11617</v>
      </c>
      <c r="Q3224" s="1">
        <f>'Los Angeles CA'!C82</f>
        <v>11607</v>
      </c>
    </row>
    <row r="3225" spans="3:17" x14ac:dyDescent="0.15">
      <c r="C3225" s="1" t="str">
        <f>'Los Angeles CA'!A83</f>
        <v>South El Monte</v>
      </c>
      <c r="D3225" t="s">
        <v>14799</v>
      </c>
      <c r="G3225" t="s">
        <v>14799</v>
      </c>
      <c r="H3225" t="s">
        <v>16741</v>
      </c>
      <c r="L3225" s="1">
        <f>'Los Angeles CA'!H83</f>
        <v>20193</v>
      </c>
      <c r="M3225" s="1">
        <f>'Los Angeles CA'!G83</f>
        <v>20253</v>
      </c>
      <c r="N3225" s="1">
        <f>'Los Angeles CA'!F83</f>
        <v>20273</v>
      </c>
      <c r="O3225" s="1">
        <f>'Los Angeles CA'!E83</f>
        <v>20332</v>
      </c>
      <c r="P3225" s="1">
        <f>'Los Angeles CA'!D83</f>
        <v>20679</v>
      </c>
      <c r="Q3225" s="1">
        <f>'Los Angeles CA'!C83</f>
        <v>20798</v>
      </c>
    </row>
    <row r="3226" spans="3:17" x14ac:dyDescent="0.15">
      <c r="C3226" s="1" t="str">
        <f>'Los Angeles CA'!A84</f>
        <v>South Gate</v>
      </c>
      <c r="D3226" t="s">
        <v>14799</v>
      </c>
      <c r="G3226" t="s">
        <v>14799</v>
      </c>
      <c r="H3226" t="s">
        <v>16740</v>
      </c>
      <c r="L3226" s="1">
        <f>'Los Angeles CA'!H84</f>
        <v>94899</v>
      </c>
      <c r="M3226" s="1">
        <f>'Los Angeles CA'!G84</f>
        <v>95413</v>
      </c>
      <c r="N3226" s="1">
        <f>'Los Angeles CA'!F84</f>
        <v>96497</v>
      </c>
      <c r="O3226" s="1">
        <f>'Los Angeles CA'!E84</f>
        <v>97390</v>
      </c>
      <c r="P3226" s="1">
        <f>'Los Angeles CA'!D84</f>
        <v>97764</v>
      </c>
      <c r="Q3226" s="1">
        <f>'Los Angeles CA'!C84</f>
        <v>98581</v>
      </c>
    </row>
    <row r="3227" spans="3:17" x14ac:dyDescent="0.15">
      <c r="C3227" s="1" t="str">
        <f>'Los Angeles CA'!A85</f>
        <v>South Pasadena</v>
      </c>
      <c r="D3227" t="s">
        <v>14799</v>
      </c>
      <c r="G3227" t="s">
        <v>14799</v>
      </c>
      <c r="H3227" s="38" t="s">
        <v>16740</v>
      </c>
      <c r="L3227" s="1">
        <f>'Los Angeles CA'!H85</f>
        <v>25720</v>
      </c>
      <c r="M3227" s="1">
        <f>'Los Angeles CA'!G85</f>
        <v>25820</v>
      </c>
      <c r="N3227" s="1">
        <f>'Los Angeles CA'!F85</f>
        <v>25837</v>
      </c>
      <c r="O3227" s="1">
        <f>'Los Angeles CA'!E85</f>
        <v>25925</v>
      </c>
      <c r="P3227" s="1">
        <f>'Los Angeles CA'!D85</f>
        <v>26009</v>
      </c>
      <c r="Q3227" s="1">
        <f>'Los Angeles CA'!C85</f>
        <v>25993</v>
      </c>
    </row>
    <row r="3228" spans="3:17" x14ac:dyDescent="0.15">
      <c r="C3228" s="1" t="str">
        <f>'Los Angeles CA'!A86</f>
        <v>Temple City</v>
      </c>
      <c r="D3228" t="s">
        <v>14799</v>
      </c>
      <c r="G3228" t="s">
        <v>14799</v>
      </c>
      <c r="H3228" t="s">
        <v>16741</v>
      </c>
      <c r="L3228" s="1">
        <f>'Los Angeles CA'!H86</f>
        <v>35725</v>
      </c>
      <c r="M3228" s="1">
        <f>'Los Angeles CA'!G86</f>
        <v>35961</v>
      </c>
      <c r="N3228" s="1">
        <f>'Los Angeles CA'!F86</f>
        <v>36082</v>
      </c>
      <c r="O3228" s="1">
        <f>'Los Angeles CA'!E86</f>
        <v>36195</v>
      </c>
      <c r="P3228" s="1">
        <f>'Los Angeles CA'!D86</f>
        <v>36242</v>
      </c>
      <c r="Q3228" s="1">
        <f>'Los Angeles CA'!C86</f>
        <v>36389</v>
      </c>
    </row>
    <row r="3229" spans="3:17" x14ac:dyDescent="0.15">
      <c r="C3229" s="1" t="str">
        <f>'Los Angeles CA'!A87</f>
        <v>Torrance</v>
      </c>
      <c r="D3229" t="s">
        <v>14799</v>
      </c>
      <c r="G3229" t="s">
        <v>14799</v>
      </c>
      <c r="H3229" t="s">
        <v>16740</v>
      </c>
      <c r="L3229" s="1">
        <f>'Los Angeles CA'!H87</f>
        <v>146060</v>
      </c>
      <c r="M3229" s="1">
        <f>'Los Angeles CA'!G87</f>
        <v>146516</v>
      </c>
      <c r="N3229" s="1">
        <f>'Los Angeles CA'!F87</f>
        <v>146476</v>
      </c>
      <c r="O3229" s="1">
        <f>'Los Angeles CA'!E87</f>
        <v>146923</v>
      </c>
      <c r="P3229" s="1">
        <f>'Los Angeles CA'!D87</f>
        <v>147141</v>
      </c>
      <c r="Q3229" s="1">
        <f>'Los Angeles CA'!C87</f>
        <v>147116</v>
      </c>
    </row>
    <row r="3230" spans="3:17" x14ac:dyDescent="0.15">
      <c r="C3230" s="1" t="str">
        <f>'Los Angeles CA'!A88</f>
        <v>Vernon</v>
      </c>
      <c r="D3230" t="s">
        <v>14799</v>
      </c>
      <c r="G3230" t="s">
        <v>14799</v>
      </c>
      <c r="H3230" t="s">
        <v>16740</v>
      </c>
      <c r="L3230" s="1">
        <f>'Los Angeles CA'!H88</f>
        <v>121</v>
      </c>
      <c r="M3230" s="1">
        <f>'Los Angeles CA'!G88</f>
        <v>122</v>
      </c>
      <c r="N3230" s="1">
        <f>'Los Angeles CA'!F88</f>
        <v>122</v>
      </c>
      <c r="O3230" s="1">
        <f>'Los Angeles CA'!E88</f>
        <v>122</v>
      </c>
      <c r="P3230" s="1">
        <f>'Los Angeles CA'!D88</f>
        <v>122</v>
      </c>
      <c r="Q3230" s="1">
        <f>'Los Angeles CA'!C88</f>
        <v>209</v>
      </c>
    </row>
    <row r="3231" spans="3:17" x14ac:dyDescent="0.15">
      <c r="C3231" s="1" t="str">
        <f>'Los Angeles CA'!A89</f>
        <v>Walnut</v>
      </c>
      <c r="D3231" t="s">
        <v>14799</v>
      </c>
      <c r="G3231" t="s">
        <v>14799</v>
      </c>
      <c r="H3231" t="s">
        <v>16740</v>
      </c>
      <c r="L3231" s="1">
        <f>'Los Angeles CA'!H89</f>
        <v>29472</v>
      </c>
      <c r="M3231" s="1">
        <f>'Los Angeles CA'!G89</f>
        <v>29778</v>
      </c>
      <c r="N3231" s="1">
        <f>'Los Angeles CA'!F89</f>
        <v>29936</v>
      </c>
      <c r="O3231" s="1">
        <f>'Los Angeles CA'!E89</f>
        <v>30027</v>
      </c>
      <c r="P3231" s="1">
        <f>'Los Angeles CA'!D89</f>
        <v>30081</v>
      </c>
      <c r="Q3231" s="1">
        <f>'Los Angeles CA'!C89</f>
        <v>30101</v>
      </c>
    </row>
    <row r="3232" spans="3:17" x14ac:dyDescent="0.15">
      <c r="C3232" s="1" t="str">
        <f>'Los Angeles CA'!A90</f>
        <v>West Covina</v>
      </c>
      <c r="D3232" t="s">
        <v>14799</v>
      </c>
      <c r="G3232" t="s">
        <v>14799</v>
      </c>
      <c r="H3232" t="s">
        <v>16741</v>
      </c>
      <c r="L3232" s="1">
        <f>'Los Angeles CA'!H90</f>
        <v>106499</v>
      </c>
      <c r="M3232" s="1">
        <f>'Los Angeles CA'!G90</f>
        <v>107016</v>
      </c>
      <c r="N3232" s="1">
        <f>'Los Angeles CA'!F90</f>
        <v>106985</v>
      </c>
      <c r="O3232" s="1">
        <f>'Los Angeles CA'!E90</f>
        <v>107275</v>
      </c>
      <c r="P3232" s="1">
        <f>'Los Angeles CA'!D90</f>
        <v>107489</v>
      </c>
      <c r="Q3232" s="1">
        <f>'Los Angeles CA'!C90</f>
        <v>107819</v>
      </c>
    </row>
    <row r="3233" spans="3:20" x14ac:dyDescent="0.15">
      <c r="C3233" s="1" t="str">
        <f>'Los Angeles CA'!A91</f>
        <v>West Hollywood</v>
      </c>
      <c r="D3233" t="s">
        <v>14799</v>
      </c>
      <c r="G3233" t="s">
        <v>14799</v>
      </c>
      <c r="H3233" t="s">
        <v>16740</v>
      </c>
      <c r="L3233" s="1">
        <f>'Los Angeles CA'!H91</f>
        <v>34690</v>
      </c>
      <c r="M3233" s="1">
        <f>'Los Angeles CA'!G91</f>
        <v>34898</v>
      </c>
      <c r="N3233" s="1">
        <f>'Los Angeles CA'!F91</f>
        <v>34997</v>
      </c>
      <c r="O3233" s="1">
        <f>'Los Angeles CA'!E91</f>
        <v>35149</v>
      </c>
      <c r="P3233" s="1">
        <f>'Los Angeles CA'!D91</f>
        <v>35812</v>
      </c>
      <c r="Q3233" s="1">
        <f>'Los Angeles CA'!C91</f>
        <v>35770</v>
      </c>
    </row>
    <row r="3234" spans="3:20" x14ac:dyDescent="0.15">
      <c r="C3234" s="1" t="str">
        <f>'Los Angeles CA'!A92</f>
        <v>Westlake Village</v>
      </c>
      <c r="D3234" t="s">
        <v>14799</v>
      </c>
      <c r="G3234" t="s">
        <v>14799</v>
      </c>
      <c r="H3234" t="s">
        <v>16740</v>
      </c>
      <c r="L3234" s="1">
        <f>'Los Angeles CA'!H92</f>
        <v>8302</v>
      </c>
      <c r="M3234" s="1">
        <f>'Los Angeles CA'!G92</f>
        <v>8332</v>
      </c>
      <c r="N3234" s="1">
        <f>'Los Angeles CA'!F92</f>
        <v>8338</v>
      </c>
      <c r="O3234" s="1">
        <f>'Los Angeles CA'!E92</f>
        <v>8362</v>
      </c>
      <c r="P3234" s="1">
        <f>'Los Angeles CA'!D92</f>
        <v>8375</v>
      </c>
      <c r="Q3234" s="1">
        <f>'Los Angeles CA'!C92</f>
        <v>8370</v>
      </c>
    </row>
    <row r="3235" spans="3:20" x14ac:dyDescent="0.15">
      <c r="C3235" s="1" t="str">
        <f>'Los Angeles CA'!A93</f>
        <v>Whittier</v>
      </c>
      <c r="D3235" t="s">
        <v>14799</v>
      </c>
      <c r="G3235" t="s">
        <v>14799</v>
      </c>
      <c r="H3235" t="s">
        <v>16741</v>
      </c>
      <c r="L3235" s="1">
        <f>'Los Angeles CA'!H93</f>
        <v>85757</v>
      </c>
      <c r="M3235" s="1">
        <f>'Los Angeles CA'!G93</f>
        <v>86492</v>
      </c>
      <c r="N3235" s="1">
        <f>'Los Angeles CA'!F93</f>
        <v>87053</v>
      </c>
      <c r="O3235" s="1">
        <f>'Los Angeles CA'!E93</f>
        <v>87416</v>
      </c>
      <c r="P3235" s="1">
        <f>'Los Angeles CA'!D93</f>
        <v>87688</v>
      </c>
      <c r="Q3235" s="1">
        <f>'Los Angeles CA'!C93</f>
        <v>87622</v>
      </c>
      <c r="S3235" s="14"/>
      <c r="T3235" s="15"/>
    </row>
    <row r="3236" spans="3:20" x14ac:dyDescent="0.15">
      <c r="C3236" s="1" t="str">
        <f>'Los Angeles CA'!A94</f>
        <v>Unincorporated Area</v>
      </c>
      <c r="D3236" t="s">
        <v>14799</v>
      </c>
      <c r="G3236" t="s">
        <v>14799</v>
      </c>
      <c r="H3236" t="s">
        <v>16741</v>
      </c>
      <c r="L3236" s="1">
        <f>'Los Angeles CA'!H94</f>
        <v>1061330</v>
      </c>
      <c r="M3236" s="1">
        <f>'Los Angeles CA'!G94</f>
        <v>1067999</v>
      </c>
      <c r="N3236" s="1">
        <f>'Los Angeles CA'!F94</f>
        <v>1044060</v>
      </c>
      <c r="O3236" s="1">
        <f>'Los Angeles CA'!E94</f>
        <v>1050860</v>
      </c>
      <c r="P3236" s="1">
        <f>'Los Angeles CA'!D94</f>
        <v>1055309</v>
      </c>
      <c r="Q3236" s="1">
        <f>'Los Angeles CA'!C94</f>
        <v>1055621</v>
      </c>
      <c r="S3236" s="14"/>
      <c r="T3236" s="15"/>
    </row>
    <row r="3237" spans="3:20" x14ac:dyDescent="0.15">
      <c r="C3237" s="1"/>
    </row>
    <row r="3238" spans="3:20" x14ac:dyDescent="0.15">
      <c r="C3238" s="27" t="s">
        <v>16798</v>
      </c>
    </row>
    <row r="3239" spans="3:20" x14ac:dyDescent="0.15">
      <c r="C3239" s="1" t="str">
        <f>'Riverside CA'!A6</f>
        <v>Banning</v>
      </c>
      <c r="D3239" t="s">
        <v>14799</v>
      </c>
      <c r="G3239" t="s">
        <v>14799</v>
      </c>
      <c r="H3239" t="s">
        <v>275</v>
      </c>
      <c r="Q3239" s="1">
        <f>'Riverside CA'!C6</f>
        <v>31068</v>
      </c>
      <c r="S3239" s="14"/>
      <c r="T3239" s="15"/>
    </row>
    <row r="3240" spans="3:20" x14ac:dyDescent="0.15">
      <c r="C3240" s="1" t="str">
        <f>'Riverside CA'!A7</f>
        <v>Beaumont</v>
      </c>
      <c r="D3240" t="s">
        <v>14799</v>
      </c>
      <c r="G3240" t="s">
        <v>14799</v>
      </c>
      <c r="H3240" t="s">
        <v>274</v>
      </c>
      <c r="Q3240" s="1">
        <f>'Riverside CA'!C7</f>
        <v>46179</v>
      </c>
      <c r="S3240" s="14"/>
      <c r="T3240" s="15"/>
    </row>
    <row r="3241" spans="3:20" x14ac:dyDescent="0.15">
      <c r="C3241" s="1" t="str">
        <f>'Riverside CA'!A8</f>
        <v>Blythe</v>
      </c>
      <c r="D3241" t="s">
        <v>14799</v>
      </c>
      <c r="G3241" t="s">
        <v>14799</v>
      </c>
      <c r="H3241" t="s">
        <v>274</v>
      </c>
      <c r="Q3241" s="1">
        <f>'Riverside CA'!C8</f>
        <v>19660</v>
      </c>
      <c r="S3241" s="14"/>
      <c r="T3241" s="15"/>
    </row>
    <row r="3242" spans="3:20" x14ac:dyDescent="0.15">
      <c r="C3242" s="1" t="str">
        <f>'Riverside CA'!A9</f>
        <v>Calimesa</v>
      </c>
      <c r="D3242" t="s">
        <v>14799</v>
      </c>
      <c r="G3242" t="s">
        <v>14799</v>
      </c>
      <c r="H3242" t="s">
        <v>275</v>
      </c>
      <c r="Q3242" s="1">
        <f>'Riverside CA'!C9</f>
        <v>8637</v>
      </c>
    </row>
    <row r="3243" spans="3:20" x14ac:dyDescent="0.15">
      <c r="C3243" s="1" t="str">
        <f>'Riverside CA'!A10</f>
        <v>Canyon Lake</v>
      </c>
      <c r="D3243" t="s">
        <v>14799</v>
      </c>
      <c r="G3243" t="s">
        <v>14799</v>
      </c>
      <c r="H3243" t="s">
        <v>275</v>
      </c>
      <c r="Q3243" s="1">
        <f>'Riverside CA'!C10</f>
        <v>10891</v>
      </c>
    </row>
    <row r="3244" spans="3:20" x14ac:dyDescent="0.15">
      <c r="C3244" s="1" t="str">
        <f>'Riverside CA'!A11</f>
        <v>Cathedral City</v>
      </c>
      <c r="D3244" t="s">
        <v>14799</v>
      </c>
      <c r="G3244" t="s">
        <v>14799</v>
      </c>
      <c r="H3244" t="s">
        <v>275</v>
      </c>
      <c r="Q3244" s="1">
        <f>'Riverside CA'!C11</f>
        <v>54557</v>
      </c>
    </row>
    <row r="3245" spans="3:20" x14ac:dyDescent="0.15">
      <c r="C3245" s="1" t="str">
        <f>'Riverside CA'!A12</f>
        <v>Coachella</v>
      </c>
      <c r="D3245" t="s">
        <v>14799</v>
      </c>
      <c r="G3245" t="s">
        <v>14799</v>
      </c>
      <c r="H3245" t="s">
        <v>275</v>
      </c>
      <c r="Q3245" s="1">
        <f>'Riverside CA'!C12</f>
        <v>45551</v>
      </c>
    </row>
    <row r="3246" spans="3:20" x14ac:dyDescent="0.15">
      <c r="C3246" s="1" t="str">
        <f>'Riverside CA'!A13</f>
        <v>Corona</v>
      </c>
      <c r="D3246" t="s">
        <v>14799</v>
      </c>
      <c r="G3246" t="s">
        <v>14799</v>
      </c>
      <c r="H3246" t="s">
        <v>275</v>
      </c>
      <c r="Q3246" s="1">
        <f>'Riverside CA'!C13</f>
        <v>167759</v>
      </c>
    </row>
    <row r="3247" spans="3:20" x14ac:dyDescent="0.15">
      <c r="C3247" s="1" t="str">
        <f>'Riverside CA'!A14</f>
        <v>Desert Hot Springs</v>
      </c>
      <c r="D3247" t="s">
        <v>14799</v>
      </c>
      <c r="G3247" t="s">
        <v>14799</v>
      </c>
      <c r="H3247" t="s">
        <v>275</v>
      </c>
      <c r="Q3247" s="1">
        <f>'Riverside CA'!C14</f>
        <v>29111</v>
      </c>
    </row>
    <row r="3248" spans="3:20" x14ac:dyDescent="0.15">
      <c r="C3248" s="1" t="str">
        <f>'Riverside CA'!A15</f>
        <v>Eastvale</v>
      </c>
      <c r="D3248" t="s">
        <v>14799</v>
      </c>
      <c r="G3248" t="s">
        <v>14799</v>
      </c>
      <c r="H3248" t="s">
        <v>275</v>
      </c>
      <c r="Q3248" s="1">
        <f>'Riverside CA'!C15</f>
        <v>64613</v>
      </c>
    </row>
    <row r="3249" spans="3:20" x14ac:dyDescent="0.15">
      <c r="C3249" s="1" t="str">
        <f>'Riverside CA'!A16</f>
        <v>Hemet</v>
      </c>
      <c r="D3249" t="s">
        <v>14799</v>
      </c>
      <c r="G3249" t="s">
        <v>14799</v>
      </c>
      <c r="H3249" t="s">
        <v>275</v>
      </c>
      <c r="Q3249" s="1">
        <f>'Riverside CA'!C16</f>
        <v>81868</v>
      </c>
    </row>
    <row r="3250" spans="3:20" x14ac:dyDescent="0.15">
      <c r="C3250" s="1" t="str">
        <f>'Riverside CA'!A17</f>
        <v>Indian Wells</v>
      </c>
      <c r="D3250" t="s">
        <v>14799</v>
      </c>
      <c r="G3250" t="s">
        <v>14799</v>
      </c>
      <c r="H3250" t="s">
        <v>275</v>
      </c>
      <c r="Q3250" s="1">
        <f>'Riverside CA'!C17</f>
        <v>5450</v>
      </c>
    </row>
    <row r="3251" spans="3:20" x14ac:dyDescent="0.15">
      <c r="C3251" s="1" t="str">
        <f>'Riverside CA'!A18</f>
        <v>Indio</v>
      </c>
      <c r="D3251" t="s">
        <v>14799</v>
      </c>
      <c r="G3251" t="s">
        <v>14799</v>
      </c>
      <c r="H3251" t="s">
        <v>275</v>
      </c>
      <c r="Q3251" s="1">
        <f>'Riverside CA'!C18</f>
        <v>88718</v>
      </c>
    </row>
    <row r="3252" spans="3:20" x14ac:dyDescent="0.15">
      <c r="C3252" s="1" t="str">
        <f>'Riverside CA'!A19</f>
        <v>Jurupa Valley</v>
      </c>
      <c r="D3252" t="s">
        <v>14799</v>
      </c>
      <c r="G3252" t="s">
        <v>14799</v>
      </c>
      <c r="H3252" t="s">
        <v>275</v>
      </c>
      <c r="Q3252" s="1">
        <f>'Riverside CA'!C19</f>
        <v>101315</v>
      </c>
    </row>
    <row r="3253" spans="3:20" x14ac:dyDescent="0.15">
      <c r="C3253" s="1" t="str">
        <f>'Riverside CA'!A20</f>
        <v>Lake Elsinore</v>
      </c>
      <c r="D3253" t="s">
        <v>14799</v>
      </c>
      <c r="G3253" t="s">
        <v>14799</v>
      </c>
      <c r="H3253" t="s">
        <v>275</v>
      </c>
      <c r="Q3253" s="1">
        <f>'Riverside CA'!C20</f>
        <v>62092</v>
      </c>
    </row>
    <row r="3254" spans="3:20" x14ac:dyDescent="0.15">
      <c r="C3254" s="1" t="str">
        <f>'Riverside CA'!A21</f>
        <v>La Quinta</v>
      </c>
      <c r="D3254" t="s">
        <v>14799</v>
      </c>
      <c r="G3254" t="s">
        <v>14799</v>
      </c>
      <c r="H3254" t="s">
        <v>275</v>
      </c>
      <c r="Q3254" s="1">
        <f>'Riverside CA'!C21</f>
        <v>40677</v>
      </c>
    </row>
    <row r="3255" spans="3:20" x14ac:dyDescent="0.15">
      <c r="C3255" s="1" t="str">
        <f>'Riverside CA'!A22</f>
        <v>Menifee</v>
      </c>
      <c r="D3255" t="s">
        <v>14799</v>
      </c>
      <c r="G3255" t="s">
        <v>14799</v>
      </c>
      <c r="H3255" t="s">
        <v>275</v>
      </c>
      <c r="Q3255" s="1">
        <f>'Riverside CA'!C22</f>
        <v>90660</v>
      </c>
      <c r="S3255" s="14"/>
      <c r="T3255" s="15"/>
    </row>
    <row r="3256" spans="3:20" x14ac:dyDescent="0.15">
      <c r="C3256" s="1" t="str">
        <f>'Riverside CA'!A23</f>
        <v>Moreno Valley</v>
      </c>
      <c r="D3256" t="s">
        <v>14799</v>
      </c>
      <c r="G3256" t="s">
        <v>14799</v>
      </c>
      <c r="H3256" t="s">
        <v>275</v>
      </c>
      <c r="Q3256" s="1">
        <f>'Riverside CA'!C23</f>
        <v>206750</v>
      </c>
      <c r="S3256" s="14"/>
      <c r="T3256" s="15"/>
    </row>
    <row r="3257" spans="3:20" x14ac:dyDescent="0.15">
      <c r="C3257" s="1" t="str">
        <f>'Riverside CA'!A24</f>
        <v>Murrieta</v>
      </c>
      <c r="D3257" t="s">
        <v>14799</v>
      </c>
      <c r="G3257" t="s">
        <v>14799</v>
      </c>
      <c r="H3257" t="s">
        <v>275</v>
      </c>
      <c r="Q3257" s="1">
        <f>'Riverside CA'!C24</f>
        <v>114914</v>
      </c>
      <c r="S3257" s="14"/>
      <c r="T3257" s="15"/>
    </row>
    <row r="3258" spans="3:20" x14ac:dyDescent="0.15">
      <c r="C3258" s="1" t="str">
        <f>'Riverside CA'!A25</f>
        <v>Norco</v>
      </c>
      <c r="D3258" t="s">
        <v>14799</v>
      </c>
      <c r="G3258" t="s">
        <v>14799</v>
      </c>
      <c r="H3258" t="s">
        <v>275</v>
      </c>
      <c r="Q3258" s="1">
        <f>'Riverside CA'!C25</f>
        <v>26882</v>
      </c>
    </row>
    <row r="3259" spans="3:20" x14ac:dyDescent="0.15">
      <c r="C3259" s="1" t="str">
        <f>'Riverside CA'!A26</f>
        <v>Palm Desert</v>
      </c>
      <c r="D3259" t="s">
        <v>14799</v>
      </c>
      <c r="G3259" t="s">
        <v>14799</v>
      </c>
      <c r="H3259" t="s">
        <v>275</v>
      </c>
      <c r="Q3259" s="1">
        <f>'Riverside CA'!C26</f>
        <v>50740</v>
      </c>
    </row>
    <row r="3260" spans="3:20" x14ac:dyDescent="0.15">
      <c r="C3260" s="1" t="str">
        <f>'Riverside CA'!A27</f>
        <v>Palm Springs</v>
      </c>
      <c r="D3260" t="s">
        <v>14799</v>
      </c>
      <c r="G3260" t="s">
        <v>14799</v>
      </c>
      <c r="H3260" t="s">
        <v>275</v>
      </c>
      <c r="Q3260" s="1">
        <f>'Riverside CA'!C27</f>
        <v>47379</v>
      </c>
    </row>
    <row r="3261" spans="3:20" x14ac:dyDescent="0.15">
      <c r="C3261" s="1" t="str">
        <f>'Riverside CA'!A28</f>
        <v>Perris</v>
      </c>
      <c r="D3261" t="s">
        <v>14799</v>
      </c>
      <c r="G3261" t="s">
        <v>14799</v>
      </c>
      <c r="H3261" t="s">
        <v>275</v>
      </c>
      <c r="Q3261" s="1">
        <f>'Riverside CA'!C28</f>
        <v>75739</v>
      </c>
    </row>
    <row r="3262" spans="3:20" x14ac:dyDescent="0.15">
      <c r="C3262" s="1" t="str">
        <f>'Riverside CA'!A29</f>
        <v>Rancho Mirage</v>
      </c>
      <c r="D3262" t="s">
        <v>14799</v>
      </c>
      <c r="G3262" t="s">
        <v>14799</v>
      </c>
      <c r="H3262" t="s">
        <v>275</v>
      </c>
      <c r="Q3262" s="1">
        <f>'Riverside CA'!C29</f>
        <v>18295</v>
      </c>
    </row>
    <row r="3263" spans="3:20" x14ac:dyDescent="0.15">
      <c r="C3263" s="1" t="str">
        <f>'Riverside CA'!A30</f>
        <v>Riverside</v>
      </c>
      <c r="D3263" t="s">
        <v>14799</v>
      </c>
      <c r="G3263" t="s">
        <v>14799</v>
      </c>
      <c r="H3263" t="s">
        <v>275</v>
      </c>
      <c r="Q3263" s="1">
        <f>'Riverside CA'!C30</f>
        <v>326792</v>
      </c>
    </row>
    <row r="3264" spans="3:20" x14ac:dyDescent="0.15">
      <c r="C3264" s="1" t="str">
        <f>'Riverside CA'!A31</f>
        <v>San Jacinto</v>
      </c>
      <c r="D3264" t="s">
        <v>14799</v>
      </c>
      <c r="G3264" t="s">
        <v>14799</v>
      </c>
      <c r="H3264" t="s">
        <v>275</v>
      </c>
      <c r="Q3264" s="1">
        <f>'Riverside CA'!C31</f>
        <v>47925</v>
      </c>
    </row>
    <row r="3265" spans="3:17" x14ac:dyDescent="0.15">
      <c r="C3265" s="1" t="str">
        <f>'Riverside CA'!A32</f>
        <v>Temecula</v>
      </c>
      <c r="D3265" t="s">
        <v>14799</v>
      </c>
      <c r="G3265" t="s">
        <v>14799</v>
      </c>
      <c r="H3265" t="s">
        <v>275</v>
      </c>
      <c r="Q3265" s="1">
        <f>'Riverside CA'!C32</f>
        <v>111024</v>
      </c>
    </row>
    <row r="3266" spans="3:17" x14ac:dyDescent="0.15">
      <c r="C3266" s="1" t="str">
        <f>'Riverside CA'!A33</f>
        <v>Wildomar</v>
      </c>
      <c r="D3266" t="s">
        <v>14799</v>
      </c>
      <c r="G3266" t="s">
        <v>14799</v>
      </c>
      <c r="H3266" t="s">
        <v>275</v>
      </c>
      <c r="Q3266" s="1">
        <f>'Riverside CA'!C33</f>
        <v>35782</v>
      </c>
    </row>
    <row r="3267" spans="3:17" x14ac:dyDescent="0.15">
      <c r="C3267" s="1" t="str">
        <f>'Riverside CA'!A34</f>
        <v>Balance of County</v>
      </c>
      <c r="H3267" s="8" t="s">
        <v>106</v>
      </c>
      <c r="Q3267" s="1">
        <f>'Riverside CA'!C34</f>
        <v>373755</v>
      </c>
    </row>
    <row r="3268" spans="3:17" x14ac:dyDescent="0.15">
      <c r="C3268" s="1" t="s">
        <v>16800</v>
      </c>
      <c r="D3268" t="s">
        <v>14799</v>
      </c>
      <c r="H3268" t="s">
        <v>275</v>
      </c>
      <c r="Q3268" s="1">
        <f>Q3267/3</f>
        <v>124585</v>
      </c>
    </row>
    <row r="3269" spans="3:17" x14ac:dyDescent="0.15">
      <c r="C3269" t="s">
        <v>16801</v>
      </c>
      <c r="D3269" t="s">
        <v>14799</v>
      </c>
      <c r="H3269" t="s">
        <v>274</v>
      </c>
      <c r="Q3269" s="1">
        <f>Q3267-Q3268</f>
        <v>249170</v>
      </c>
    </row>
    <row r="3271" spans="3:17" x14ac:dyDescent="0.15">
      <c r="Q3271" s="1">
        <f>SUM(Q3239:Q3267)</f>
        <v>2384783</v>
      </c>
    </row>
  </sheetData>
  <conditionalFormatting sqref="Z8:Z57">
    <cfRule type="cellIs" dxfId="293" priority="1337" stopIfTrue="1" operator="greaterThan">
      <formula>0.01</formula>
    </cfRule>
    <cfRule type="cellIs" dxfId="292" priority="1338" stopIfTrue="1" operator="lessThan">
      <formula>-0.01</formula>
    </cfRule>
  </conditionalFormatting>
  <conditionalFormatting sqref="T3034">
    <cfRule type="cellIs" dxfId="291" priority="1189" stopIfTrue="1" operator="greaterThan">
      <formula>0.02</formula>
    </cfRule>
    <cfRule type="cellIs" dxfId="290" priority="1190" stopIfTrue="1" operator="lessThan">
      <formula>-0.02</formula>
    </cfRule>
  </conditionalFormatting>
  <conditionalFormatting sqref="T3035">
    <cfRule type="cellIs" dxfId="289" priority="1187" stopIfTrue="1" operator="greaterThan">
      <formula>0.02</formula>
    </cfRule>
    <cfRule type="cellIs" dxfId="288" priority="1188" stopIfTrue="1" operator="lessThan">
      <formula>-0.02</formula>
    </cfRule>
  </conditionalFormatting>
  <conditionalFormatting sqref="T3000">
    <cfRule type="cellIs" dxfId="287" priority="805" stopIfTrue="1" operator="greaterThan">
      <formula>0.02</formula>
    </cfRule>
    <cfRule type="cellIs" dxfId="286" priority="806" stopIfTrue="1" operator="lessThan">
      <formula>-0.02</formula>
    </cfRule>
  </conditionalFormatting>
  <conditionalFormatting sqref="T3239">
    <cfRule type="cellIs" dxfId="285" priority="663" stopIfTrue="1" operator="greaterThan">
      <formula>0.02</formula>
    </cfRule>
    <cfRule type="cellIs" dxfId="284" priority="664" stopIfTrue="1" operator="lessThan">
      <formula>-0.02</formula>
    </cfRule>
  </conditionalFormatting>
  <conditionalFormatting sqref="T3177">
    <cfRule type="cellIs" dxfId="283" priority="713" stopIfTrue="1" operator="greaterThan">
      <formula>0.02</formula>
    </cfRule>
    <cfRule type="cellIs" dxfId="282" priority="714" stopIfTrue="1" operator="lessThan">
      <formula>-0.02</formula>
    </cfRule>
  </conditionalFormatting>
  <conditionalFormatting sqref="T3178">
    <cfRule type="cellIs" dxfId="281" priority="711" stopIfTrue="1" operator="greaterThan">
      <formula>0.02</formula>
    </cfRule>
    <cfRule type="cellIs" dxfId="280" priority="712" stopIfTrue="1" operator="lessThan">
      <formula>-0.02</formula>
    </cfRule>
  </conditionalFormatting>
  <conditionalFormatting sqref="T3206">
    <cfRule type="cellIs" dxfId="279" priority="709" stopIfTrue="1" operator="greaterThan">
      <formula>0.02</formula>
    </cfRule>
    <cfRule type="cellIs" dxfId="278" priority="710" stopIfTrue="1" operator="lessThan">
      <formula>-0.02</formula>
    </cfRule>
  </conditionalFormatting>
  <conditionalFormatting sqref="T3207">
    <cfRule type="cellIs" dxfId="277" priority="707" stopIfTrue="1" operator="greaterThan">
      <formula>0.02</formula>
    </cfRule>
    <cfRule type="cellIs" dxfId="276" priority="708" stopIfTrue="1" operator="lessThan">
      <formula>-0.02</formula>
    </cfRule>
  </conditionalFormatting>
  <conditionalFormatting sqref="T3235">
    <cfRule type="cellIs" dxfId="275" priority="705" stopIfTrue="1" operator="greaterThan">
      <formula>0.02</formula>
    </cfRule>
    <cfRule type="cellIs" dxfId="274" priority="706" stopIfTrue="1" operator="lessThan">
      <formula>-0.02</formula>
    </cfRule>
  </conditionalFormatting>
  <conditionalFormatting sqref="T3236">
    <cfRule type="cellIs" dxfId="273" priority="703" stopIfTrue="1" operator="greaterThan">
      <formula>0.02</formula>
    </cfRule>
    <cfRule type="cellIs" dxfId="272" priority="704" stopIfTrue="1" operator="lessThan">
      <formula>-0.02</formula>
    </cfRule>
  </conditionalFormatting>
  <conditionalFormatting sqref="T99">
    <cfRule type="cellIs" dxfId="271" priority="679" stopIfTrue="1" operator="greaterThan">
      <formula>0.02</formula>
    </cfRule>
    <cfRule type="cellIs" dxfId="270" priority="680" stopIfTrue="1" operator="lessThan">
      <formula>-0.02</formula>
    </cfRule>
  </conditionalFormatting>
  <conditionalFormatting sqref="T101">
    <cfRule type="cellIs" dxfId="269" priority="671" stopIfTrue="1" operator="greaterThan">
      <formula>0.02</formula>
    </cfRule>
    <cfRule type="cellIs" dxfId="268" priority="672" stopIfTrue="1" operator="lessThan">
      <formula>-0.02</formula>
    </cfRule>
  </conditionalFormatting>
  <conditionalFormatting sqref="T102">
    <cfRule type="cellIs" dxfId="267" priority="667" stopIfTrue="1" operator="greaterThan">
      <formula>0.02</formula>
    </cfRule>
    <cfRule type="cellIs" dxfId="266" priority="668" stopIfTrue="1" operator="lessThan">
      <formula>-0.02</formula>
    </cfRule>
  </conditionalFormatting>
  <conditionalFormatting sqref="T103">
    <cfRule type="cellIs" dxfId="265" priority="665" stopIfTrue="1" operator="greaterThan">
      <formula>0.02</formula>
    </cfRule>
    <cfRule type="cellIs" dxfId="264" priority="666" stopIfTrue="1" operator="lessThan">
      <formula>-0.02</formula>
    </cfRule>
  </conditionalFormatting>
  <conditionalFormatting sqref="T3240">
    <cfRule type="cellIs" dxfId="263" priority="661" stopIfTrue="1" operator="greaterThan">
      <formula>0.02</formula>
    </cfRule>
    <cfRule type="cellIs" dxfId="262" priority="662" stopIfTrue="1" operator="lessThan">
      <formula>-0.02</formula>
    </cfRule>
  </conditionalFormatting>
  <conditionalFormatting sqref="T3241">
    <cfRule type="cellIs" dxfId="261" priority="659" stopIfTrue="1" operator="greaterThan">
      <formula>0.02</formula>
    </cfRule>
    <cfRule type="cellIs" dxfId="260" priority="660" stopIfTrue="1" operator="lessThan">
      <formula>-0.02</formula>
    </cfRule>
  </conditionalFormatting>
  <conditionalFormatting sqref="T3256">
    <cfRule type="cellIs" dxfId="259" priority="655" stopIfTrue="1" operator="greaterThan">
      <formula>0.02</formula>
    </cfRule>
    <cfRule type="cellIs" dxfId="258" priority="656" stopIfTrue="1" operator="lessThan">
      <formula>-0.02</formula>
    </cfRule>
  </conditionalFormatting>
  <conditionalFormatting sqref="T3255">
    <cfRule type="cellIs" dxfId="257" priority="657" stopIfTrue="1" operator="greaterThan">
      <formula>0.02</formula>
    </cfRule>
    <cfRule type="cellIs" dxfId="256" priority="658" stopIfTrue="1" operator="lessThan">
      <formula>-0.02</formula>
    </cfRule>
  </conditionalFormatting>
  <conditionalFormatting sqref="T3257">
    <cfRule type="cellIs" dxfId="255" priority="653" stopIfTrue="1" operator="greaterThan">
      <formula>0.02</formula>
    </cfRule>
    <cfRule type="cellIs" dxfId="254" priority="654" stopIfTrue="1" operator="lessThan">
      <formula>-0.02</formula>
    </cfRule>
  </conditionalFormatting>
  <conditionalFormatting sqref="T3148">
    <cfRule type="cellIs" dxfId="253" priority="475" stopIfTrue="1" operator="greaterThan">
      <formula>0.02</formula>
    </cfRule>
    <cfRule type="cellIs" dxfId="252" priority="476" stopIfTrue="1" operator="lessThan">
      <formula>-0.02</formula>
    </cfRule>
  </conditionalFormatting>
  <conditionalFormatting sqref="T3149">
    <cfRule type="cellIs" dxfId="251" priority="473" stopIfTrue="1" operator="greaterThan">
      <formula>0.02</formula>
    </cfRule>
    <cfRule type="cellIs" dxfId="250" priority="474" stopIfTrue="1" operator="lessThan">
      <formula>-0.02</formula>
    </cfRule>
  </conditionalFormatting>
  <conditionalFormatting sqref="T1405">
    <cfRule type="cellIs" dxfId="249" priority="293" stopIfTrue="1" operator="greaterThan">
      <formula>0.02</formula>
    </cfRule>
    <cfRule type="cellIs" dxfId="248" priority="294" stopIfTrue="1" operator="lessThan">
      <formula>-0.02</formula>
    </cfRule>
  </conditionalFormatting>
  <conditionalFormatting sqref="T1406">
    <cfRule type="cellIs" dxfId="247" priority="291" stopIfTrue="1" operator="greaterThan">
      <formula>0.02</formula>
    </cfRule>
    <cfRule type="cellIs" dxfId="246" priority="292" stopIfTrue="1" operator="lessThan">
      <formula>-0.02</formula>
    </cfRule>
  </conditionalFormatting>
  <conditionalFormatting sqref="T391">
    <cfRule type="cellIs" dxfId="245" priority="289" stopIfTrue="1" operator="greaterThan">
      <formula>0.02</formula>
    </cfRule>
    <cfRule type="cellIs" dxfId="244" priority="290" stopIfTrue="1" operator="lessThan">
      <formula>-0.02</formula>
    </cfRule>
  </conditionalFormatting>
  <conditionalFormatting sqref="T392">
    <cfRule type="cellIs" dxfId="243" priority="287" stopIfTrue="1" operator="greaterThan">
      <formula>0.02</formula>
    </cfRule>
    <cfRule type="cellIs" dxfId="242" priority="288" stopIfTrue="1" operator="lessThan">
      <formula>-0.02</formula>
    </cfRule>
  </conditionalFormatting>
  <conditionalFormatting sqref="T2319">
    <cfRule type="cellIs" dxfId="241" priority="277" stopIfTrue="1" operator="greaterThan">
      <formula>0.02</formula>
    </cfRule>
    <cfRule type="cellIs" dxfId="240" priority="278" stopIfTrue="1" operator="lessThan">
      <formula>-0.02</formula>
    </cfRule>
  </conditionalFormatting>
  <conditionalFormatting sqref="T1893">
    <cfRule type="cellIs" dxfId="239" priority="271" stopIfTrue="1" operator="greaterThan">
      <formula>0.02</formula>
    </cfRule>
    <cfRule type="cellIs" dxfId="238" priority="272" stopIfTrue="1" operator="lessThan">
      <formula>-0.02</formula>
    </cfRule>
  </conditionalFormatting>
  <conditionalFormatting sqref="T1895">
    <cfRule type="cellIs" dxfId="237" priority="267" stopIfTrue="1" operator="greaterThan">
      <formula>0.02</formula>
    </cfRule>
    <cfRule type="cellIs" dxfId="236" priority="268" stopIfTrue="1" operator="lessThan">
      <formula>-0.02</formula>
    </cfRule>
  </conditionalFormatting>
  <conditionalFormatting sqref="T2823">
    <cfRule type="cellIs" dxfId="235" priority="265" stopIfTrue="1" operator="greaterThan">
      <formula>0.02</formula>
    </cfRule>
    <cfRule type="cellIs" dxfId="234" priority="266" stopIfTrue="1" operator="lessThan">
      <formula>-0.02</formula>
    </cfRule>
  </conditionalFormatting>
  <conditionalFormatting sqref="T2998">
    <cfRule type="cellIs" dxfId="233" priority="249" stopIfTrue="1" operator="greaterThan">
      <formula>0.02</formula>
    </cfRule>
    <cfRule type="cellIs" dxfId="232" priority="250" stopIfTrue="1" operator="lessThan">
      <formula>-0.02</formula>
    </cfRule>
  </conditionalFormatting>
  <conditionalFormatting sqref="T2276">
    <cfRule type="cellIs" dxfId="231" priority="243" stopIfTrue="1" operator="greaterThan">
      <formula>0.02</formula>
    </cfRule>
    <cfRule type="cellIs" dxfId="230" priority="244" stopIfTrue="1" operator="lessThan">
      <formula>-0.02</formula>
    </cfRule>
  </conditionalFormatting>
  <conditionalFormatting sqref="T2277">
    <cfRule type="cellIs" dxfId="229" priority="241" stopIfTrue="1" operator="greaterThan">
      <formula>0.02</formula>
    </cfRule>
    <cfRule type="cellIs" dxfId="228" priority="242" stopIfTrue="1" operator="lessThan">
      <formula>-0.02</formula>
    </cfRule>
  </conditionalFormatting>
  <conditionalFormatting sqref="T2305">
    <cfRule type="cellIs" dxfId="227" priority="239" stopIfTrue="1" operator="greaterThan">
      <formula>0.02</formula>
    </cfRule>
    <cfRule type="cellIs" dxfId="226" priority="240" stopIfTrue="1" operator="lessThan">
      <formula>-0.02</formula>
    </cfRule>
  </conditionalFormatting>
  <conditionalFormatting sqref="T2306">
    <cfRule type="cellIs" dxfId="225" priority="237" stopIfTrue="1" operator="greaterThan">
      <formula>0.02</formula>
    </cfRule>
    <cfRule type="cellIs" dxfId="224" priority="238" stopIfTrue="1" operator="lessThan">
      <formula>-0.02</formula>
    </cfRule>
  </conditionalFormatting>
  <conditionalFormatting sqref="T319">
    <cfRule type="cellIs" dxfId="223" priority="235" stopIfTrue="1" operator="greaterThan">
      <formula>0.02</formula>
    </cfRule>
    <cfRule type="cellIs" dxfId="222" priority="236" stopIfTrue="1" operator="lessThan">
      <formula>-0.02</formula>
    </cfRule>
  </conditionalFormatting>
  <conditionalFormatting sqref="T320">
    <cfRule type="cellIs" dxfId="221" priority="233" stopIfTrue="1" operator="greaterThan">
      <formula>0.02</formula>
    </cfRule>
    <cfRule type="cellIs" dxfId="220" priority="234" stopIfTrue="1" operator="lessThan">
      <formula>-0.02</formula>
    </cfRule>
  </conditionalFormatting>
  <conditionalFormatting sqref="T2278">
    <cfRule type="cellIs" dxfId="219" priority="231" stopIfTrue="1" operator="greaterThan">
      <formula>0.02</formula>
    </cfRule>
    <cfRule type="cellIs" dxfId="218" priority="232" stopIfTrue="1" operator="lessThan">
      <formula>-0.02</formula>
    </cfRule>
  </conditionalFormatting>
  <conditionalFormatting sqref="T2853">
    <cfRule type="cellIs" dxfId="217" priority="229" stopIfTrue="1" operator="greaterThan">
      <formula>0.02</formula>
    </cfRule>
    <cfRule type="cellIs" dxfId="216" priority="230" stopIfTrue="1" operator="lessThan">
      <formula>-0.02</formula>
    </cfRule>
  </conditionalFormatting>
  <conditionalFormatting sqref="T2854">
    <cfRule type="cellIs" dxfId="215" priority="227" stopIfTrue="1" operator="greaterThan">
      <formula>0.02</formula>
    </cfRule>
    <cfRule type="cellIs" dxfId="214" priority="228" stopIfTrue="1" operator="lessThan">
      <formula>-0.02</formula>
    </cfRule>
  </conditionalFormatting>
  <conditionalFormatting sqref="T2882">
    <cfRule type="cellIs" dxfId="213" priority="225" stopIfTrue="1" operator="greaterThan">
      <formula>0.02</formula>
    </cfRule>
    <cfRule type="cellIs" dxfId="212" priority="226" stopIfTrue="1" operator="lessThan">
      <formula>-0.02</formula>
    </cfRule>
  </conditionalFormatting>
  <conditionalFormatting sqref="T2883">
    <cfRule type="cellIs" dxfId="211" priority="223" stopIfTrue="1" operator="greaterThan">
      <formula>0.02</formula>
    </cfRule>
    <cfRule type="cellIs" dxfId="210" priority="224" stopIfTrue="1" operator="lessThan">
      <formula>-0.02</formula>
    </cfRule>
  </conditionalFormatting>
  <conditionalFormatting sqref="T2911">
    <cfRule type="cellIs" dxfId="209" priority="221" stopIfTrue="1" operator="greaterThan">
      <formula>0.02</formula>
    </cfRule>
    <cfRule type="cellIs" dxfId="208" priority="222" stopIfTrue="1" operator="lessThan">
      <formula>-0.02</formula>
    </cfRule>
  </conditionalFormatting>
  <conditionalFormatting sqref="T2912">
    <cfRule type="cellIs" dxfId="207" priority="219" stopIfTrue="1" operator="greaterThan">
      <formula>0.02</formula>
    </cfRule>
    <cfRule type="cellIs" dxfId="206" priority="220" stopIfTrue="1" operator="lessThan">
      <formula>-0.02</formula>
    </cfRule>
  </conditionalFormatting>
  <conditionalFormatting sqref="T2940">
    <cfRule type="cellIs" dxfId="205" priority="217" stopIfTrue="1" operator="greaterThan">
      <formula>0.02</formula>
    </cfRule>
    <cfRule type="cellIs" dxfId="204" priority="218" stopIfTrue="1" operator="lessThan">
      <formula>-0.02</formula>
    </cfRule>
  </conditionalFormatting>
  <conditionalFormatting sqref="T2941">
    <cfRule type="cellIs" dxfId="203" priority="215" stopIfTrue="1" operator="greaterThan">
      <formula>0.02</formula>
    </cfRule>
    <cfRule type="cellIs" dxfId="202" priority="216" stopIfTrue="1" operator="lessThan">
      <formula>-0.02</formula>
    </cfRule>
  </conditionalFormatting>
  <conditionalFormatting sqref="T2855">
    <cfRule type="cellIs" dxfId="201" priority="213" stopIfTrue="1" operator="greaterThan">
      <formula>0.02</formula>
    </cfRule>
    <cfRule type="cellIs" dxfId="200" priority="214" stopIfTrue="1" operator="lessThan">
      <formula>-0.02</formula>
    </cfRule>
  </conditionalFormatting>
  <conditionalFormatting sqref="T2075">
    <cfRule type="cellIs" dxfId="199" priority="205" stopIfTrue="1" operator="greaterThan">
      <formula>0.02</formula>
    </cfRule>
    <cfRule type="cellIs" dxfId="198" priority="206" stopIfTrue="1" operator="lessThan">
      <formula>-0.02</formula>
    </cfRule>
  </conditionalFormatting>
  <conditionalFormatting sqref="T2076">
    <cfRule type="cellIs" dxfId="197" priority="203" stopIfTrue="1" operator="greaterThan">
      <formula>0.02</formula>
    </cfRule>
    <cfRule type="cellIs" dxfId="196" priority="204" stopIfTrue="1" operator="lessThan">
      <formula>-0.02</formula>
    </cfRule>
  </conditionalFormatting>
  <conditionalFormatting sqref="T2104">
    <cfRule type="cellIs" dxfId="195" priority="201" stopIfTrue="1" operator="greaterThan">
      <formula>0.02</formula>
    </cfRule>
    <cfRule type="cellIs" dxfId="194" priority="202" stopIfTrue="1" operator="lessThan">
      <formula>-0.02</formula>
    </cfRule>
  </conditionalFormatting>
  <conditionalFormatting sqref="T2105">
    <cfRule type="cellIs" dxfId="193" priority="199" stopIfTrue="1" operator="greaterThan">
      <formula>0.02</formula>
    </cfRule>
    <cfRule type="cellIs" dxfId="192" priority="200" stopIfTrue="1" operator="lessThan">
      <formula>-0.02</formula>
    </cfRule>
  </conditionalFormatting>
  <conditionalFormatting sqref="T2999">
    <cfRule type="cellIs" dxfId="191" priority="197" stopIfTrue="1" operator="greaterThan">
      <formula>0.02</formula>
    </cfRule>
    <cfRule type="cellIs" dxfId="190" priority="198" stopIfTrue="1" operator="lessThan">
      <formula>-0.02</formula>
    </cfRule>
  </conditionalFormatting>
  <conditionalFormatting sqref="T1768">
    <cfRule type="cellIs" dxfId="189" priority="185" stopIfTrue="1" operator="greaterThan">
      <formula>0.02</formula>
    </cfRule>
    <cfRule type="cellIs" dxfId="188" priority="186" stopIfTrue="1" operator="lessThan">
      <formula>-0.02</formula>
    </cfRule>
  </conditionalFormatting>
  <conditionalFormatting sqref="T1180">
    <cfRule type="cellIs" dxfId="187" priority="183" stopIfTrue="1" operator="greaterThan">
      <formula>0.02</formula>
    </cfRule>
    <cfRule type="cellIs" dxfId="186" priority="184" stopIfTrue="1" operator="lessThan">
      <formula>-0.02</formula>
    </cfRule>
  </conditionalFormatting>
  <conditionalFormatting sqref="T1181">
    <cfRule type="cellIs" dxfId="185" priority="181" stopIfTrue="1" operator="greaterThan">
      <formula>0.02</formula>
    </cfRule>
    <cfRule type="cellIs" dxfId="184" priority="182" stopIfTrue="1" operator="lessThan">
      <formula>-0.02</formula>
    </cfRule>
  </conditionalFormatting>
  <conditionalFormatting sqref="T248">
    <cfRule type="cellIs" dxfId="183" priority="175" stopIfTrue="1" operator="greaterThan">
      <formula>0.02</formula>
    </cfRule>
    <cfRule type="cellIs" dxfId="182" priority="176" stopIfTrue="1" operator="lessThan">
      <formula>-0.02</formula>
    </cfRule>
  </conditionalFormatting>
  <conditionalFormatting sqref="T1827">
    <cfRule type="cellIs" dxfId="181" priority="173" stopIfTrue="1" operator="greaterThan">
      <formula>0.02</formula>
    </cfRule>
    <cfRule type="cellIs" dxfId="180" priority="174" stopIfTrue="1" operator="lessThan">
      <formula>-0.02</formula>
    </cfRule>
  </conditionalFormatting>
  <conditionalFormatting sqref="T1404">
    <cfRule type="cellIs" dxfId="179" priority="295" stopIfTrue="1" operator="greaterThan">
      <formula>0.02</formula>
    </cfRule>
    <cfRule type="cellIs" dxfId="178" priority="296" stopIfTrue="1" operator="lessThan">
      <formula>-0.02</formula>
    </cfRule>
  </conditionalFormatting>
  <conditionalFormatting sqref="T2135">
    <cfRule type="cellIs" dxfId="177" priority="167" stopIfTrue="1" operator="greaterThan">
      <formula>0.02</formula>
    </cfRule>
    <cfRule type="cellIs" dxfId="176" priority="168" stopIfTrue="1" operator="lessThan">
      <formula>-0.02</formula>
    </cfRule>
  </conditionalFormatting>
  <conditionalFormatting sqref="T920">
    <cfRule type="cellIs" dxfId="175" priority="161" stopIfTrue="1" operator="greaterThan">
      <formula>0.02</formula>
    </cfRule>
    <cfRule type="cellIs" dxfId="174" priority="162" stopIfTrue="1" operator="lessThan">
      <formula>-0.02</formula>
    </cfRule>
  </conditionalFormatting>
  <conditionalFormatting sqref="T921">
    <cfRule type="cellIs" dxfId="173" priority="159" stopIfTrue="1" operator="greaterThan">
      <formula>0.02</formula>
    </cfRule>
    <cfRule type="cellIs" dxfId="172" priority="160" stopIfTrue="1" operator="lessThan">
      <formula>-0.02</formula>
    </cfRule>
  </conditionalFormatting>
  <conditionalFormatting sqref="T949">
    <cfRule type="cellIs" dxfId="171" priority="157" stopIfTrue="1" operator="greaterThan">
      <formula>0.02</formula>
    </cfRule>
    <cfRule type="cellIs" dxfId="170" priority="158" stopIfTrue="1" operator="lessThan">
      <formula>-0.02</formula>
    </cfRule>
  </conditionalFormatting>
  <conditionalFormatting sqref="T950">
    <cfRule type="cellIs" dxfId="169" priority="155" stopIfTrue="1" operator="greaterThan">
      <formula>0.02</formula>
    </cfRule>
    <cfRule type="cellIs" dxfId="168" priority="156" stopIfTrue="1" operator="lessThan">
      <formula>-0.02</formula>
    </cfRule>
  </conditionalFormatting>
  <conditionalFormatting sqref="T2320">
    <cfRule type="cellIs" dxfId="167" priority="275" stopIfTrue="1" operator="greaterThan">
      <formula>0.02</formula>
    </cfRule>
    <cfRule type="cellIs" dxfId="166" priority="276" stopIfTrue="1" operator="lessThan">
      <formula>-0.02</formula>
    </cfRule>
  </conditionalFormatting>
  <conditionalFormatting sqref="T2321">
    <cfRule type="cellIs" dxfId="165" priority="273" stopIfTrue="1" operator="greaterThan">
      <formula>0.02</formula>
    </cfRule>
    <cfRule type="cellIs" dxfId="164" priority="274" stopIfTrue="1" operator="lessThan">
      <formula>-0.02</formula>
    </cfRule>
  </conditionalFormatting>
  <conditionalFormatting sqref="T1828">
    <cfRule type="cellIs" dxfId="163" priority="171" stopIfTrue="1" operator="greaterThan">
      <formula>0.02</formula>
    </cfRule>
    <cfRule type="cellIs" dxfId="162" priority="172" stopIfTrue="1" operator="lessThan">
      <formula>-0.02</formula>
    </cfRule>
  </conditionalFormatting>
  <conditionalFormatting sqref="T2134">
    <cfRule type="cellIs" dxfId="161" priority="169" stopIfTrue="1" operator="greaterThan">
      <formula>0.02</formula>
    </cfRule>
    <cfRule type="cellIs" dxfId="160" priority="170" stopIfTrue="1" operator="lessThan">
      <formula>-0.02</formula>
    </cfRule>
  </conditionalFormatting>
  <conditionalFormatting sqref="T2825">
    <cfRule type="cellIs" dxfId="159" priority="261" stopIfTrue="1" operator="greaterThan">
      <formula>0.02</formula>
    </cfRule>
    <cfRule type="cellIs" dxfId="158" priority="262" stopIfTrue="1" operator="lessThan">
      <formula>-0.02</formula>
    </cfRule>
  </conditionalFormatting>
  <conditionalFormatting sqref="T1196">
    <cfRule type="cellIs" dxfId="157" priority="259" stopIfTrue="1" operator="greaterThan">
      <formula>0.02</formula>
    </cfRule>
    <cfRule type="cellIs" dxfId="156" priority="260" stopIfTrue="1" operator="lessThan">
      <formula>-0.02</formula>
    </cfRule>
  </conditionalFormatting>
  <conditionalFormatting sqref="T1197">
    <cfRule type="cellIs" dxfId="155" priority="257" stopIfTrue="1" operator="greaterThan">
      <formula>0.02</formula>
    </cfRule>
    <cfRule type="cellIs" dxfId="154" priority="258" stopIfTrue="1" operator="lessThan">
      <formula>-0.02</formula>
    </cfRule>
  </conditionalFormatting>
  <conditionalFormatting sqref="T1319">
    <cfRule type="cellIs" dxfId="153" priority="131" stopIfTrue="1" operator="greaterThan">
      <formula>0.02</formula>
    </cfRule>
    <cfRule type="cellIs" dxfId="152" priority="132" stopIfTrue="1" operator="lessThan">
      <formula>-0.02</formula>
    </cfRule>
  </conditionalFormatting>
  <conditionalFormatting sqref="T249">
    <cfRule type="cellIs" dxfId="151" priority="153" stopIfTrue="1" operator="greaterThan">
      <formula>0.02</formula>
    </cfRule>
    <cfRule type="cellIs" dxfId="150" priority="154" stopIfTrue="1" operator="lessThan">
      <formula>-0.02</formula>
    </cfRule>
  </conditionalFormatting>
  <conditionalFormatting sqref="T1657">
    <cfRule type="cellIs" dxfId="149" priority="151" stopIfTrue="1" operator="greaterThan">
      <formula>0.02</formula>
    </cfRule>
    <cfRule type="cellIs" dxfId="148" priority="152" stopIfTrue="1" operator="lessThan">
      <formula>-0.02</formula>
    </cfRule>
  </conditionalFormatting>
  <conditionalFormatting sqref="T1658">
    <cfRule type="cellIs" dxfId="147" priority="149" stopIfTrue="1" operator="greaterThan">
      <formula>0.02</formula>
    </cfRule>
    <cfRule type="cellIs" dxfId="146" priority="150" stopIfTrue="1" operator="lessThan">
      <formula>-0.02</formula>
    </cfRule>
  </conditionalFormatting>
  <conditionalFormatting sqref="T1894">
    <cfRule type="cellIs" dxfId="145" priority="269" stopIfTrue="1" operator="greaterThan">
      <formula>0.02</formula>
    </cfRule>
    <cfRule type="cellIs" dxfId="144" priority="270" stopIfTrue="1" operator="lessThan">
      <formula>-0.02</formula>
    </cfRule>
  </conditionalFormatting>
  <conditionalFormatting sqref="T2824">
    <cfRule type="cellIs" dxfId="143" priority="263" stopIfTrue="1" operator="greaterThan">
      <formula>0.02</formula>
    </cfRule>
    <cfRule type="cellIs" dxfId="142" priority="264" stopIfTrue="1" operator="lessThan">
      <formula>-0.02</formula>
    </cfRule>
  </conditionalFormatting>
  <conditionalFormatting sqref="T1317">
    <cfRule type="cellIs" dxfId="141" priority="135" stopIfTrue="1" operator="greaterThan">
      <formula>0.02</formula>
    </cfRule>
    <cfRule type="cellIs" dxfId="140" priority="136" stopIfTrue="1" operator="lessThan">
      <formula>-0.02</formula>
    </cfRule>
  </conditionalFormatting>
  <conditionalFormatting sqref="T1318">
    <cfRule type="cellIs" dxfId="139" priority="133" stopIfTrue="1" operator="greaterThan">
      <formula>0.02</formula>
    </cfRule>
    <cfRule type="cellIs" dxfId="138" priority="134" stopIfTrue="1" operator="lessThan">
      <formula>-0.02</formula>
    </cfRule>
  </conditionalFormatting>
  <conditionalFormatting sqref="T3051">
    <cfRule type="cellIs" dxfId="137" priority="107" stopIfTrue="1" operator="greaterThan">
      <formula>0.02</formula>
    </cfRule>
    <cfRule type="cellIs" dxfId="136" priority="108" stopIfTrue="1" operator="lessThan">
      <formula>-0.02</formula>
    </cfRule>
  </conditionalFormatting>
  <conditionalFormatting sqref="T3052">
    <cfRule type="cellIs" dxfId="135" priority="105" stopIfTrue="1" operator="greaterThan">
      <formula>0.02</formula>
    </cfRule>
    <cfRule type="cellIs" dxfId="134" priority="106" stopIfTrue="1" operator="lessThan">
      <formula>-0.02</formula>
    </cfRule>
  </conditionalFormatting>
  <conditionalFormatting sqref="T1767">
    <cfRule type="cellIs" dxfId="133" priority="187" stopIfTrue="1" operator="greaterThan">
      <formula>0.02</formula>
    </cfRule>
    <cfRule type="cellIs" dxfId="132" priority="188" stopIfTrue="1" operator="lessThan">
      <formula>-0.02</formula>
    </cfRule>
  </conditionalFormatting>
  <conditionalFormatting sqref="T793">
    <cfRule type="cellIs" dxfId="131" priority="125" stopIfTrue="1" operator="greaterThan">
      <formula>0.02</formula>
    </cfRule>
    <cfRule type="cellIs" dxfId="130" priority="126" stopIfTrue="1" operator="lessThan">
      <formula>-0.02</formula>
    </cfRule>
  </conditionalFormatting>
  <conditionalFormatting sqref="T821">
    <cfRule type="cellIs" dxfId="129" priority="123" stopIfTrue="1" operator="greaterThan">
      <formula>0.02</formula>
    </cfRule>
    <cfRule type="cellIs" dxfId="128" priority="124" stopIfTrue="1" operator="lessThan">
      <formula>-0.02</formula>
    </cfRule>
  </conditionalFormatting>
  <conditionalFormatting sqref="T792">
    <cfRule type="cellIs" dxfId="127" priority="129" stopIfTrue="1" operator="greaterThan">
      <formula>0.02</formula>
    </cfRule>
    <cfRule type="cellIs" dxfId="126" priority="130" stopIfTrue="1" operator="lessThan">
      <formula>-0.02</formula>
    </cfRule>
  </conditionalFormatting>
  <conditionalFormatting sqref="T2995">
    <cfRule type="cellIs" dxfId="125" priority="61" stopIfTrue="1" operator="greaterThan">
      <formula>0.02</formula>
    </cfRule>
    <cfRule type="cellIs" dxfId="124" priority="62" stopIfTrue="1" operator="lessThan">
      <formula>-0.02</formula>
    </cfRule>
  </conditionalFormatting>
  <conditionalFormatting sqref="T100">
    <cfRule type="cellIs" dxfId="123" priority="179" stopIfTrue="1" operator="greaterThan">
      <formula>0.02</formula>
    </cfRule>
    <cfRule type="cellIs" dxfId="122" priority="180" stopIfTrue="1" operator="lessThan">
      <formula>-0.02</formula>
    </cfRule>
  </conditionalFormatting>
  <conditionalFormatting sqref="T247">
    <cfRule type="cellIs" dxfId="121" priority="177" stopIfTrue="1" operator="greaterThan">
      <formula>0.02</formula>
    </cfRule>
    <cfRule type="cellIs" dxfId="120" priority="178" stopIfTrue="1" operator="lessThan">
      <formula>-0.02</formula>
    </cfRule>
  </conditionalFormatting>
  <conditionalFormatting sqref="T1222">
    <cfRule type="cellIs" dxfId="119" priority="31" stopIfTrue="1" operator="greaterThan">
      <formula>0.02</formula>
    </cfRule>
    <cfRule type="cellIs" dxfId="118" priority="32" stopIfTrue="1" operator="lessThan">
      <formula>-0.02</formula>
    </cfRule>
  </conditionalFormatting>
  <conditionalFormatting sqref="T1223">
    <cfRule type="cellIs" dxfId="117" priority="29" stopIfTrue="1" operator="greaterThan">
      <formula>0.02</formula>
    </cfRule>
    <cfRule type="cellIs" dxfId="116" priority="30" stopIfTrue="1" operator="lessThan">
      <formula>-0.02</formula>
    </cfRule>
  </conditionalFormatting>
  <conditionalFormatting sqref="T891">
    <cfRule type="cellIs" dxfId="115" priority="147" stopIfTrue="1" operator="greaterThan">
      <formula>0.02</formula>
    </cfRule>
    <cfRule type="cellIs" dxfId="114" priority="148" stopIfTrue="1" operator="lessThan">
      <formula>-0.02</formula>
    </cfRule>
  </conditionalFormatting>
  <conditionalFormatting sqref="T892">
    <cfRule type="cellIs" dxfId="113" priority="145" stopIfTrue="1" operator="greaterThan">
      <formula>0.02</formula>
    </cfRule>
    <cfRule type="cellIs" dxfId="112" priority="146" stopIfTrue="1" operator="lessThan">
      <formula>-0.02</formula>
    </cfRule>
  </conditionalFormatting>
  <conditionalFormatting sqref="T1659">
    <cfRule type="cellIs" dxfId="111" priority="143" stopIfTrue="1" operator="greaterThan">
      <formula>0.02</formula>
    </cfRule>
    <cfRule type="cellIs" dxfId="110" priority="144" stopIfTrue="1" operator="lessThan">
      <formula>-0.02</formula>
    </cfRule>
  </conditionalFormatting>
  <conditionalFormatting sqref="T1780">
    <cfRule type="cellIs" dxfId="109" priority="7" stopIfTrue="1" operator="greaterThan">
      <formula>0.02</formula>
    </cfRule>
    <cfRule type="cellIs" dxfId="108" priority="8" stopIfTrue="1" operator="lessThan">
      <formula>-0.02</formula>
    </cfRule>
  </conditionalFormatting>
  <conditionalFormatting sqref="T1778">
    <cfRule type="cellIs" dxfId="107" priority="11" stopIfTrue="1" operator="greaterThan">
      <formula>0.02</formula>
    </cfRule>
    <cfRule type="cellIs" dxfId="106" priority="12" stopIfTrue="1" operator="lessThan">
      <formula>-0.02</formula>
    </cfRule>
  </conditionalFormatting>
  <conditionalFormatting sqref="T822">
    <cfRule type="cellIs" dxfId="105" priority="121" stopIfTrue="1" operator="greaterThan">
      <formula>0.02</formula>
    </cfRule>
    <cfRule type="cellIs" dxfId="104" priority="122" stopIfTrue="1" operator="lessThan">
      <formula>-0.02</formula>
    </cfRule>
  </conditionalFormatting>
  <conditionalFormatting sqref="T850">
    <cfRule type="cellIs" dxfId="103" priority="119" stopIfTrue="1" operator="greaterThan">
      <formula>0.02</formula>
    </cfRule>
    <cfRule type="cellIs" dxfId="102" priority="120" stopIfTrue="1" operator="lessThan">
      <formula>-0.02</formula>
    </cfRule>
  </conditionalFormatting>
  <conditionalFormatting sqref="T851">
    <cfRule type="cellIs" dxfId="101" priority="117" stopIfTrue="1" operator="greaterThan">
      <formula>0.02</formula>
    </cfRule>
    <cfRule type="cellIs" dxfId="100" priority="118" stopIfTrue="1" operator="lessThan">
      <formula>-0.02</formula>
    </cfRule>
  </conditionalFormatting>
  <conditionalFormatting sqref="T879">
    <cfRule type="cellIs" dxfId="99" priority="115" stopIfTrue="1" operator="greaterThan">
      <formula>0.02</formula>
    </cfRule>
    <cfRule type="cellIs" dxfId="98" priority="116" stopIfTrue="1" operator="lessThan">
      <formula>-0.02</formula>
    </cfRule>
  </conditionalFormatting>
  <conditionalFormatting sqref="T880">
    <cfRule type="cellIs" dxfId="97" priority="113" stopIfTrue="1" operator="greaterThan">
      <formula>0.02</formula>
    </cfRule>
    <cfRule type="cellIs" dxfId="96" priority="114" stopIfTrue="1" operator="lessThan">
      <formula>-0.02</formula>
    </cfRule>
  </conditionalFormatting>
  <conditionalFormatting sqref="T794">
    <cfRule type="cellIs" dxfId="95" priority="111" stopIfTrue="1" operator="greaterThan">
      <formula>0.02</formula>
    </cfRule>
    <cfRule type="cellIs" dxfId="94" priority="112" stopIfTrue="1" operator="lessThan">
      <formula>-0.02</formula>
    </cfRule>
  </conditionalFormatting>
  <conditionalFormatting sqref="T3050">
    <cfRule type="cellIs" dxfId="93" priority="109" stopIfTrue="1" operator="greaterThan">
      <formula>0.02</formula>
    </cfRule>
    <cfRule type="cellIs" dxfId="92" priority="110" stopIfTrue="1" operator="lessThan">
      <formula>-0.02</formula>
    </cfRule>
  </conditionalFormatting>
  <conditionalFormatting sqref="T598">
    <cfRule type="cellIs" dxfId="91" priority="103" stopIfTrue="1" operator="greaterThan">
      <formula>0.02</formula>
    </cfRule>
    <cfRule type="cellIs" dxfId="90" priority="104" stopIfTrue="1" operator="lessThan">
      <formula>-0.02</formula>
    </cfRule>
  </conditionalFormatting>
  <conditionalFormatting sqref="T599">
    <cfRule type="cellIs" dxfId="89" priority="101" stopIfTrue="1" operator="greaterThan">
      <formula>0.02</formula>
    </cfRule>
    <cfRule type="cellIs" dxfId="88" priority="102" stopIfTrue="1" operator="lessThan">
      <formula>-0.02</formula>
    </cfRule>
  </conditionalFormatting>
  <conditionalFormatting sqref="T600">
    <cfRule type="cellIs" dxfId="87" priority="99" stopIfTrue="1" operator="greaterThan">
      <formula>0.02</formula>
    </cfRule>
    <cfRule type="cellIs" dxfId="86" priority="100" stopIfTrue="1" operator="lessThan">
      <formula>-0.02</formula>
    </cfRule>
  </conditionalFormatting>
  <conditionalFormatting sqref="T601">
    <cfRule type="cellIs" dxfId="85" priority="97" stopIfTrue="1" operator="greaterThan">
      <formula>0.02</formula>
    </cfRule>
    <cfRule type="cellIs" dxfId="84" priority="98" stopIfTrue="1" operator="lessThan">
      <formula>-0.02</formula>
    </cfRule>
  </conditionalFormatting>
  <conditionalFormatting sqref="T602">
    <cfRule type="cellIs" dxfId="83" priority="95" stopIfTrue="1" operator="greaterThan">
      <formula>0.02</formula>
    </cfRule>
    <cfRule type="cellIs" dxfId="82" priority="96" stopIfTrue="1" operator="lessThan">
      <formula>-0.02</formula>
    </cfRule>
  </conditionalFormatting>
  <conditionalFormatting sqref="T700">
    <cfRule type="cellIs" dxfId="81" priority="93" stopIfTrue="1" operator="greaterThan">
      <formula>0.02</formula>
    </cfRule>
    <cfRule type="cellIs" dxfId="80" priority="94" stopIfTrue="1" operator="lessThan">
      <formula>-0.02</formula>
    </cfRule>
  </conditionalFormatting>
  <conditionalFormatting sqref="T701">
    <cfRule type="cellIs" dxfId="79" priority="91" stopIfTrue="1" operator="greaterThan">
      <formula>0.02</formula>
    </cfRule>
    <cfRule type="cellIs" dxfId="78" priority="92" stopIfTrue="1" operator="lessThan">
      <formula>-0.02</formula>
    </cfRule>
  </conditionalFormatting>
  <conditionalFormatting sqref="T702">
    <cfRule type="cellIs" dxfId="77" priority="89" stopIfTrue="1" operator="greaterThan">
      <formula>0.02</formula>
    </cfRule>
    <cfRule type="cellIs" dxfId="76" priority="90" stopIfTrue="1" operator="lessThan">
      <formula>-0.02</formula>
    </cfRule>
  </conditionalFormatting>
  <conditionalFormatting sqref="T703">
    <cfRule type="cellIs" dxfId="75" priority="87" stopIfTrue="1" operator="greaterThan">
      <formula>0.02</formula>
    </cfRule>
    <cfRule type="cellIs" dxfId="74" priority="88" stopIfTrue="1" operator="lessThan">
      <formula>-0.02</formula>
    </cfRule>
  </conditionalFormatting>
  <conditionalFormatting sqref="T704">
    <cfRule type="cellIs" dxfId="73" priority="85" stopIfTrue="1" operator="greaterThan">
      <formula>0.02</formula>
    </cfRule>
    <cfRule type="cellIs" dxfId="72" priority="86" stopIfTrue="1" operator="lessThan">
      <formula>-0.02</formula>
    </cfRule>
  </conditionalFormatting>
  <conditionalFormatting sqref="T729">
    <cfRule type="cellIs" dxfId="71" priority="83" stopIfTrue="1" operator="greaterThan">
      <formula>0.02</formula>
    </cfRule>
    <cfRule type="cellIs" dxfId="70" priority="84" stopIfTrue="1" operator="lessThan">
      <formula>-0.02</formula>
    </cfRule>
  </conditionalFormatting>
  <conditionalFormatting sqref="T730">
    <cfRule type="cellIs" dxfId="69" priority="81" stopIfTrue="1" operator="greaterThan">
      <formula>0.02</formula>
    </cfRule>
    <cfRule type="cellIs" dxfId="68" priority="82" stopIfTrue="1" operator="lessThan">
      <formula>-0.02</formula>
    </cfRule>
  </conditionalFormatting>
  <conditionalFormatting sqref="T731">
    <cfRule type="cellIs" dxfId="67" priority="79" stopIfTrue="1" operator="greaterThan">
      <formula>0.02</formula>
    </cfRule>
    <cfRule type="cellIs" dxfId="66" priority="80" stopIfTrue="1" operator="lessThan">
      <formula>-0.02</formula>
    </cfRule>
  </conditionalFormatting>
  <conditionalFormatting sqref="T732">
    <cfRule type="cellIs" dxfId="65" priority="77" stopIfTrue="1" operator="greaterThan">
      <formula>0.02</formula>
    </cfRule>
    <cfRule type="cellIs" dxfId="64" priority="78" stopIfTrue="1" operator="lessThan">
      <formula>-0.02</formula>
    </cfRule>
  </conditionalFormatting>
  <conditionalFormatting sqref="T733">
    <cfRule type="cellIs" dxfId="63" priority="75" stopIfTrue="1" operator="greaterThan">
      <formula>0.02</formula>
    </cfRule>
    <cfRule type="cellIs" dxfId="62" priority="76" stopIfTrue="1" operator="lessThan">
      <formula>-0.02</formula>
    </cfRule>
  </conditionalFormatting>
  <conditionalFormatting sqref="T996">
    <cfRule type="cellIs" dxfId="61" priority="73" stopIfTrue="1" operator="greaterThan">
      <formula>0.02</formula>
    </cfRule>
    <cfRule type="cellIs" dxfId="60" priority="74" stopIfTrue="1" operator="lessThan">
      <formula>-0.02</formula>
    </cfRule>
  </conditionalFormatting>
  <conditionalFormatting sqref="T997">
    <cfRule type="cellIs" dxfId="59" priority="71" stopIfTrue="1" operator="greaterThan">
      <formula>0.02</formula>
    </cfRule>
    <cfRule type="cellIs" dxfId="58" priority="72" stopIfTrue="1" operator="lessThan">
      <formula>-0.02</formula>
    </cfRule>
  </conditionalFormatting>
  <conditionalFormatting sqref="T2046">
    <cfRule type="cellIs" dxfId="57" priority="69" stopIfTrue="1" operator="greaterThan">
      <formula>0.02</formula>
    </cfRule>
    <cfRule type="cellIs" dxfId="56" priority="70" stopIfTrue="1" operator="lessThan">
      <formula>-0.02</formula>
    </cfRule>
  </conditionalFormatting>
  <conditionalFormatting sqref="T2047">
    <cfRule type="cellIs" dxfId="55" priority="67" stopIfTrue="1" operator="greaterThan">
      <formula>0.02</formula>
    </cfRule>
    <cfRule type="cellIs" dxfId="54" priority="68" stopIfTrue="1" operator="lessThan">
      <formula>-0.02</formula>
    </cfRule>
  </conditionalFormatting>
  <conditionalFormatting sqref="T2997">
    <cfRule type="cellIs" dxfId="53" priority="65" stopIfTrue="1" operator="greaterThan">
      <formula>0.02</formula>
    </cfRule>
    <cfRule type="cellIs" dxfId="52" priority="66" stopIfTrue="1" operator="lessThan">
      <formula>-0.02</formula>
    </cfRule>
  </conditionalFormatting>
  <conditionalFormatting sqref="T1868">
    <cfRule type="cellIs" dxfId="51" priority="15" stopIfTrue="1" operator="greaterThan">
      <formula>0.02</formula>
    </cfRule>
    <cfRule type="cellIs" dxfId="50" priority="16" stopIfTrue="1" operator="lessThan">
      <formula>-0.02</formula>
    </cfRule>
  </conditionalFormatting>
  <conditionalFormatting sqref="T2996">
    <cfRule type="cellIs" dxfId="49" priority="59" stopIfTrue="1" operator="greaterThan">
      <formula>0.02</formula>
    </cfRule>
    <cfRule type="cellIs" dxfId="48" priority="60" stopIfTrue="1" operator="lessThan">
      <formula>-0.02</formula>
    </cfRule>
  </conditionalFormatting>
  <conditionalFormatting sqref="T2048">
    <cfRule type="cellIs" dxfId="47" priority="57" stopIfTrue="1" operator="greaterThan">
      <formula>0.02</formula>
    </cfRule>
    <cfRule type="cellIs" dxfId="46" priority="58" stopIfTrue="1" operator="lessThan">
      <formula>-0.02</formula>
    </cfRule>
  </conditionalFormatting>
  <conditionalFormatting sqref="T311">
    <cfRule type="cellIs" dxfId="45" priority="55" stopIfTrue="1" operator="greaterThan">
      <formula>0.02</formula>
    </cfRule>
    <cfRule type="cellIs" dxfId="44" priority="56" stopIfTrue="1" operator="lessThan">
      <formula>-0.02</formula>
    </cfRule>
  </conditionalFormatting>
  <conditionalFormatting sqref="T312">
    <cfRule type="cellIs" dxfId="43" priority="53" stopIfTrue="1" operator="greaterThan">
      <formula>0.02</formula>
    </cfRule>
    <cfRule type="cellIs" dxfId="42" priority="54" stopIfTrue="1" operator="lessThan">
      <formula>-0.02</formula>
    </cfRule>
  </conditionalFormatting>
  <conditionalFormatting sqref="T313">
    <cfRule type="cellIs" dxfId="41" priority="51" stopIfTrue="1" operator="greaterThan">
      <formula>0.02</formula>
    </cfRule>
    <cfRule type="cellIs" dxfId="40" priority="52" stopIfTrue="1" operator="lessThan">
      <formula>-0.02</formula>
    </cfRule>
  </conditionalFormatting>
  <conditionalFormatting sqref="T314">
    <cfRule type="cellIs" dxfId="39" priority="49" stopIfTrue="1" operator="greaterThan">
      <formula>0.02</formula>
    </cfRule>
    <cfRule type="cellIs" dxfId="38" priority="50" stopIfTrue="1" operator="lessThan">
      <formula>-0.02</formula>
    </cfRule>
  </conditionalFormatting>
  <conditionalFormatting sqref="T315">
    <cfRule type="cellIs" dxfId="37" priority="47" stopIfTrue="1" operator="greaterThan">
      <formula>0.02</formula>
    </cfRule>
    <cfRule type="cellIs" dxfId="36" priority="48" stopIfTrue="1" operator="lessThan">
      <formula>-0.02</formula>
    </cfRule>
  </conditionalFormatting>
  <conditionalFormatting sqref="T1831">
    <cfRule type="cellIs" dxfId="35" priority="45" stopIfTrue="1" operator="greaterThan">
      <formula>0.02</formula>
    </cfRule>
    <cfRule type="cellIs" dxfId="34" priority="46" stopIfTrue="1" operator="lessThan">
      <formula>-0.02</formula>
    </cfRule>
  </conditionalFormatting>
  <conditionalFormatting sqref="T1832">
    <cfRule type="cellIs" dxfId="33" priority="43" stopIfTrue="1" operator="greaterThan">
      <formula>0.02</formula>
    </cfRule>
    <cfRule type="cellIs" dxfId="32" priority="44" stopIfTrue="1" operator="lessThan">
      <formula>-0.02</formula>
    </cfRule>
  </conditionalFormatting>
  <conditionalFormatting sqref="T1833">
    <cfRule type="cellIs" dxfId="31" priority="41" stopIfTrue="1" operator="greaterThan">
      <formula>0.02</formula>
    </cfRule>
    <cfRule type="cellIs" dxfId="30" priority="42" stopIfTrue="1" operator="lessThan">
      <formula>-0.02</formula>
    </cfRule>
  </conditionalFormatting>
  <conditionalFormatting sqref="T1834">
    <cfRule type="cellIs" dxfId="29" priority="39" stopIfTrue="1" operator="greaterThan">
      <formula>0.02</formula>
    </cfRule>
    <cfRule type="cellIs" dxfId="28" priority="40" stopIfTrue="1" operator="lessThan">
      <formula>-0.02</formula>
    </cfRule>
  </conditionalFormatting>
  <conditionalFormatting sqref="T1835">
    <cfRule type="cellIs" dxfId="27" priority="37" stopIfTrue="1" operator="greaterThan">
      <formula>0.02</formula>
    </cfRule>
    <cfRule type="cellIs" dxfId="26" priority="38" stopIfTrue="1" operator="lessThan">
      <formula>-0.02</formula>
    </cfRule>
  </conditionalFormatting>
  <conditionalFormatting sqref="T1220">
    <cfRule type="cellIs" dxfId="25" priority="35" stopIfTrue="1" operator="greaterThan">
      <formula>0.02</formula>
    </cfRule>
    <cfRule type="cellIs" dxfId="24" priority="36" stopIfTrue="1" operator="lessThan">
      <formula>-0.02</formula>
    </cfRule>
  </conditionalFormatting>
  <conditionalFormatting sqref="T1221">
    <cfRule type="cellIs" dxfId="23" priority="33" stopIfTrue="1" operator="greaterThan">
      <formula>0.02</formula>
    </cfRule>
    <cfRule type="cellIs" dxfId="22" priority="34" stopIfTrue="1" operator="lessThan">
      <formula>-0.02</formula>
    </cfRule>
  </conditionalFormatting>
  <conditionalFormatting sqref="T1224">
    <cfRule type="cellIs" dxfId="21" priority="27" stopIfTrue="1" operator="greaterThan">
      <formula>0.02</formula>
    </cfRule>
    <cfRule type="cellIs" dxfId="20" priority="28" stopIfTrue="1" operator="lessThan">
      <formula>-0.02</formula>
    </cfRule>
  </conditionalFormatting>
  <conditionalFormatting sqref="T2809">
    <cfRule type="cellIs" dxfId="19" priority="25" stopIfTrue="1" operator="greaterThan">
      <formula>0.02</formula>
    </cfRule>
    <cfRule type="cellIs" dxfId="18" priority="26" stopIfTrue="1" operator="lessThan">
      <formula>-0.02</formula>
    </cfRule>
  </conditionalFormatting>
  <conditionalFormatting sqref="T1867">
    <cfRule type="cellIs" dxfId="17" priority="17" stopIfTrue="1" operator="greaterThan">
      <formula>0.02</formula>
    </cfRule>
    <cfRule type="cellIs" dxfId="16" priority="18" stopIfTrue="1" operator="lessThan">
      <formula>-0.02</formula>
    </cfRule>
  </conditionalFormatting>
  <conditionalFormatting sqref="T2248">
    <cfRule type="cellIs" dxfId="15" priority="1" stopIfTrue="1" operator="greaterThan">
      <formula>0.02</formula>
    </cfRule>
    <cfRule type="cellIs" dxfId="14" priority="2" stopIfTrue="1" operator="lessThan">
      <formula>-0.02</formula>
    </cfRule>
  </conditionalFormatting>
  <conditionalFormatting sqref="T2810">
    <cfRule type="cellIs" dxfId="13" priority="23" stopIfTrue="1" operator="greaterThan">
      <formula>0.02</formula>
    </cfRule>
    <cfRule type="cellIs" dxfId="12" priority="24" stopIfTrue="1" operator="lessThan">
      <formula>-0.02</formula>
    </cfRule>
  </conditionalFormatting>
  <conditionalFormatting sqref="T2811">
    <cfRule type="cellIs" dxfId="11" priority="21" stopIfTrue="1" operator="greaterThan">
      <formula>0.02</formula>
    </cfRule>
    <cfRule type="cellIs" dxfId="10" priority="22" stopIfTrue="1" operator="lessThan">
      <formula>-0.02</formula>
    </cfRule>
  </conditionalFormatting>
  <conditionalFormatting sqref="T1866">
    <cfRule type="cellIs" dxfId="9" priority="19" stopIfTrue="1" operator="greaterThan">
      <formula>0.02</formula>
    </cfRule>
    <cfRule type="cellIs" dxfId="8" priority="20" stopIfTrue="1" operator="lessThan">
      <formula>-0.02</formula>
    </cfRule>
  </conditionalFormatting>
  <conditionalFormatting sqref="T1777">
    <cfRule type="cellIs" dxfId="7" priority="13" stopIfTrue="1" operator="greaterThan">
      <formula>0.02</formula>
    </cfRule>
    <cfRule type="cellIs" dxfId="6" priority="14" stopIfTrue="1" operator="lessThan">
      <formula>-0.02</formula>
    </cfRule>
  </conditionalFormatting>
  <conditionalFormatting sqref="T1779">
    <cfRule type="cellIs" dxfId="5" priority="9" stopIfTrue="1" operator="greaterThan">
      <formula>0.02</formula>
    </cfRule>
    <cfRule type="cellIs" dxfId="4" priority="10" stopIfTrue="1" operator="lessThan">
      <formula>-0.02</formula>
    </cfRule>
  </conditionalFormatting>
  <conditionalFormatting sqref="T2247">
    <cfRule type="cellIs" dxfId="3" priority="5" stopIfTrue="1" operator="greaterThan">
      <formula>0.02</formula>
    </cfRule>
    <cfRule type="cellIs" dxfId="2" priority="6" stopIfTrue="1" operator="lessThan">
      <formula>-0.02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30" zoomScaleNormal="130" workbookViewId="0">
      <selection activeCell="F6" sqref="F6"/>
    </sheetView>
  </sheetViews>
  <sheetFormatPr baseColWidth="10" defaultRowHeight="13" x14ac:dyDescent="0.15"/>
  <cols>
    <col min="4" max="4" width="14.3984375" customWidth="1"/>
  </cols>
  <sheetData>
    <row r="1" spans="1:16" x14ac:dyDescent="0.15">
      <c r="A1" t="s">
        <v>16795</v>
      </c>
      <c r="B1" t="s">
        <v>16796</v>
      </c>
    </row>
    <row r="2" spans="1:16" x14ac:dyDescent="0.15">
      <c r="A2" t="s">
        <v>16797</v>
      </c>
      <c r="B2" t="s">
        <v>16794</v>
      </c>
    </row>
    <row r="4" spans="1:16" x14ac:dyDescent="0.15">
      <c r="A4" s="19" t="s">
        <v>16790</v>
      </c>
      <c r="B4" s="19" t="s">
        <v>16791</v>
      </c>
      <c r="C4" s="19" t="s">
        <v>16792</v>
      </c>
      <c r="D4" s="19" t="s">
        <v>16793</v>
      </c>
    </row>
    <row r="5" spans="1:16" x14ac:dyDescent="0.15">
      <c r="A5" s="56" t="s">
        <v>1338</v>
      </c>
      <c r="B5" s="57">
        <v>2348213</v>
      </c>
      <c r="C5" s="57">
        <v>2384783</v>
      </c>
      <c r="D5" s="58">
        <v>1.6</v>
      </c>
    </row>
    <row r="6" spans="1:16" x14ac:dyDescent="0.15">
      <c r="A6" s="59" t="s">
        <v>16764</v>
      </c>
      <c r="B6" s="57">
        <v>30836</v>
      </c>
      <c r="C6" s="57">
        <v>31068</v>
      </c>
      <c r="D6" s="58">
        <v>0.8</v>
      </c>
    </row>
    <row r="7" spans="1:16" x14ac:dyDescent="0.15">
      <c r="A7" s="59" t="s">
        <v>16765</v>
      </c>
      <c r="B7" s="57">
        <v>44821</v>
      </c>
      <c r="C7" s="57">
        <v>46179</v>
      </c>
      <c r="D7" s="58">
        <v>3</v>
      </c>
    </row>
    <row r="8" spans="1:16" x14ac:dyDescent="0.15">
      <c r="A8" s="59" t="s">
        <v>16766</v>
      </c>
      <c r="B8" s="57">
        <v>19725</v>
      </c>
      <c r="C8" s="57">
        <v>19660</v>
      </c>
      <c r="D8" s="58">
        <v>-0.3</v>
      </c>
    </row>
    <row r="9" spans="1:16" x14ac:dyDescent="0.15">
      <c r="A9" s="59" t="s">
        <v>16767</v>
      </c>
      <c r="B9" s="57">
        <v>8378</v>
      </c>
      <c r="C9" s="57">
        <v>8637</v>
      </c>
      <c r="D9" s="58">
        <v>3.1</v>
      </c>
      <c r="O9" s="1"/>
      <c r="P9" s="55"/>
    </row>
    <row r="10" spans="1:16" x14ac:dyDescent="0.15">
      <c r="A10" s="59" t="s">
        <v>16768</v>
      </c>
      <c r="B10" s="57">
        <v>10799</v>
      </c>
      <c r="C10" s="57">
        <v>10891</v>
      </c>
      <c r="D10" s="58">
        <v>0.9</v>
      </c>
      <c r="O10" s="1"/>
      <c r="P10" s="55"/>
    </row>
    <row r="11" spans="1:16" x14ac:dyDescent="0.15">
      <c r="A11" s="59" t="s">
        <v>16769</v>
      </c>
      <c r="B11" s="57">
        <v>54040</v>
      </c>
      <c r="C11" s="57">
        <v>54557</v>
      </c>
      <c r="D11" s="58">
        <v>1</v>
      </c>
      <c r="O11" s="1"/>
      <c r="P11" s="55"/>
    </row>
    <row r="12" spans="1:16" x14ac:dyDescent="0.15">
      <c r="A12" s="59" t="s">
        <v>16770</v>
      </c>
      <c r="B12" s="57">
        <v>45135</v>
      </c>
      <c r="C12" s="57">
        <v>45551</v>
      </c>
      <c r="D12" s="58">
        <v>0.9</v>
      </c>
      <c r="O12" s="1"/>
      <c r="P12" s="55"/>
    </row>
    <row r="13" spans="1:16" x14ac:dyDescent="0.15">
      <c r="A13" s="59" t="s">
        <v>16771</v>
      </c>
      <c r="B13" s="57">
        <v>163931</v>
      </c>
      <c r="C13" s="57">
        <v>167759</v>
      </c>
      <c r="D13" s="58">
        <v>2.2999999999999998</v>
      </c>
      <c r="O13" s="1"/>
      <c r="P13" s="55"/>
    </row>
    <row r="14" spans="1:16" x14ac:dyDescent="0.15">
      <c r="A14" s="59" t="s">
        <v>16772</v>
      </c>
      <c r="B14" s="57">
        <v>28885</v>
      </c>
      <c r="C14" s="57">
        <v>29111</v>
      </c>
      <c r="D14" s="58">
        <v>0.8</v>
      </c>
      <c r="O14" s="1"/>
      <c r="P14" s="55"/>
    </row>
    <row r="15" spans="1:16" x14ac:dyDescent="0.15">
      <c r="A15" s="59" t="s">
        <v>16773</v>
      </c>
      <c r="B15" s="57">
        <v>63214</v>
      </c>
      <c r="C15" s="57">
        <v>64613</v>
      </c>
      <c r="D15" s="58">
        <v>2.2000000000000002</v>
      </c>
      <c r="O15" s="1"/>
      <c r="P15" s="55"/>
    </row>
    <row r="16" spans="1:16" x14ac:dyDescent="0.15">
      <c r="A16" s="59" t="s">
        <v>16774</v>
      </c>
      <c r="B16" s="57">
        <v>81109</v>
      </c>
      <c r="C16" s="57">
        <v>81868</v>
      </c>
      <c r="D16" s="58">
        <v>0.9</v>
      </c>
      <c r="O16" s="1"/>
      <c r="P16" s="55"/>
    </row>
    <row r="17" spans="1:16" x14ac:dyDescent="0.15">
      <c r="A17" s="59" t="s">
        <v>16775</v>
      </c>
      <c r="B17" s="57">
        <v>5375</v>
      </c>
      <c r="C17" s="57">
        <v>5450</v>
      </c>
      <c r="D17" s="58">
        <v>1.4</v>
      </c>
      <c r="O17" s="1"/>
      <c r="P17" s="55"/>
    </row>
    <row r="18" spans="1:16" x14ac:dyDescent="0.15">
      <c r="A18" s="59" t="s">
        <v>16776</v>
      </c>
      <c r="B18" s="57">
        <v>87382</v>
      </c>
      <c r="C18" s="57">
        <v>88718</v>
      </c>
      <c r="D18" s="58">
        <v>1.5</v>
      </c>
      <c r="O18" s="1"/>
    </row>
    <row r="19" spans="1:16" x14ac:dyDescent="0.15">
      <c r="A19" s="59" t="s">
        <v>16777</v>
      </c>
      <c r="B19" s="57">
        <v>98920</v>
      </c>
      <c r="C19" s="57">
        <v>101315</v>
      </c>
      <c r="D19" s="58">
        <v>2.4</v>
      </c>
      <c r="O19" s="1"/>
      <c r="P19" s="55"/>
    </row>
    <row r="20" spans="1:16" x14ac:dyDescent="0.15">
      <c r="A20" s="59" t="s">
        <v>16778</v>
      </c>
      <c r="B20" s="57">
        <v>60876</v>
      </c>
      <c r="C20" s="57">
        <v>62092</v>
      </c>
      <c r="D20" s="58">
        <v>2</v>
      </c>
      <c r="O20" s="1"/>
      <c r="P20" s="55"/>
    </row>
    <row r="21" spans="1:16" x14ac:dyDescent="0.15">
      <c r="A21" s="59" t="s">
        <v>16779</v>
      </c>
      <c r="B21" s="57">
        <v>40176</v>
      </c>
      <c r="C21" s="57">
        <v>40677</v>
      </c>
      <c r="D21" s="58">
        <v>1.2</v>
      </c>
      <c r="O21" s="1"/>
      <c r="P21" s="55"/>
    </row>
    <row r="22" spans="1:16" x14ac:dyDescent="0.15">
      <c r="A22" s="59" t="s">
        <v>1007</v>
      </c>
      <c r="B22" s="57">
        <v>88524</v>
      </c>
      <c r="C22" s="57">
        <v>90660</v>
      </c>
      <c r="D22" s="58">
        <v>2.4</v>
      </c>
      <c r="O22" s="1"/>
    </row>
    <row r="23" spans="1:16" x14ac:dyDescent="0.15">
      <c r="A23" s="59" t="s">
        <v>16780</v>
      </c>
      <c r="B23" s="57">
        <v>204712</v>
      </c>
      <c r="C23" s="57">
        <v>206750</v>
      </c>
      <c r="D23" s="58">
        <v>1</v>
      </c>
      <c r="O23" s="1"/>
      <c r="P23" s="55"/>
    </row>
    <row r="24" spans="1:16" x14ac:dyDescent="0.15">
      <c r="A24" s="59" t="s">
        <v>16781</v>
      </c>
      <c r="B24" s="57">
        <v>112232</v>
      </c>
      <c r="C24" s="57">
        <v>114914</v>
      </c>
      <c r="D24" s="58">
        <v>2.4</v>
      </c>
      <c r="O24" s="1"/>
      <c r="P24" s="55"/>
    </row>
    <row r="25" spans="1:16" x14ac:dyDescent="0.15">
      <c r="A25" s="59" t="s">
        <v>16782</v>
      </c>
      <c r="B25" s="57">
        <v>26776</v>
      </c>
      <c r="C25" s="57">
        <v>26882</v>
      </c>
      <c r="D25" s="58">
        <v>0.4</v>
      </c>
      <c r="O25" s="1"/>
    </row>
    <row r="26" spans="1:16" x14ac:dyDescent="0.15">
      <c r="A26" s="59" t="s">
        <v>16783</v>
      </c>
      <c r="B26" s="57">
        <v>50154</v>
      </c>
      <c r="C26" s="57">
        <v>50740</v>
      </c>
      <c r="D26" s="58">
        <v>1.2</v>
      </c>
      <c r="O26" s="1"/>
      <c r="P26" s="55"/>
    </row>
    <row r="27" spans="1:16" x14ac:dyDescent="0.15">
      <c r="A27" s="59" t="s">
        <v>16784</v>
      </c>
      <c r="B27" s="57">
        <v>46866</v>
      </c>
      <c r="C27" s="57">
        <v>47379</v>
      </c>
      <c r="D27" s="58">
        <v>1.1000000000000001</v>
      </c>
      <c r="O27" s="1"/>
      <c r="P27" s="55"/>
    </row>
    <row r="28" spans="1:16" x14ac:dyDescent="0.15">
      <c r="A28" s="59" t="s">
        <v>16785</v>
      </c>
      <c r="B28" s="57">
        <v>74005</v>
      </c>
      <c r="C28" s="57">
        <v>75739</v>
      </c>
      <c r="D28" s="58">
        <v>2.2999999999999998</v>
      </c>
      <c r="O28" s="1"/>
      <c r="P28" s="55"/>
    </row>
    <row r="29" spans="1:16" x14ac:dyDescent="0.15">
      <c r="A29" s="59" t="s">
        <v>16786</v>
      </c>
      <c r="B29" s="57">
        <v>18093</v>
      </c>
      <c r="C29" s="57">
        <v>18295</v>
      </c>
      <c r="D29" s="58">
        <v>1.1000000000000001</v>
      </c>
      <c r="O29" s="1"/>
      <c r="P29" s="55"/>
    </row>
    <row r="30" spans="1:16" x14ac:dyDescent="0.15">
      <c r="A30" s="59" t="s">
        <v>1338</v>
      </c>
      <c r="B30" s="57">
        <v>323666</v>
      </c>
      <c r="C30" s="57">
        <v>326792</v>
      </c>
      <c r="D30" s="58">
        <v>1</v>
      </c>
      <c r="O30" s="1"/>
      <c r="P30" s="55"/>
    </row>
    <row r="31" spans="1:16" x14ac:dyDescent="0.15">
      <c r="A31" s="59" t="s">
        <v>264</v>
      </c>
      <c r="B31" s="57">
        <v>47348</v>
      </c>
      <c r="C31" s="57">
        <v>47925</v>
      </c>
      <c r="D31" s="58">
        <v>1.2</v>
      </c>
      <c r="O31" s="1"/>
      <c r="P31" s="55"/>
    </row>
    <row r="32" spans="1:16" x14ac:dyDescent="0.15">
      <c r="A32" s="59" t="s">
        <v>16787</v>
      </c>
      <c r="B32" s="57">
        <v>109635</v>
      </c>
      <c r="C32" s="57">
        <v>111024</v>
      </c>
      <c r="D32" s="58">
        <v>1.3</v>
      </c>
      <c r="O32" s="1"/>
      <c r="P32" s="55"/>
    </row>
    <row r="33" spans="1:16" x14ac:dyDescent="0.15">
      <c r="A33" s="59" t="s">
        <v>16788</v>
      </c>
      <c r="B33" s="57">
        <v>35034</v>
      </c>
      <c r="C33" s="57">
        <v>35782</v>
      </c>
      <c r="D33" s="58">
        <v>2.1</v>
      </c>
      <c r="O33" s="1"/>
      <c r="P33" s="55"/>
    </row>
    <row r="34" spans="1:16" x14ac:dyDescent="0.15">
      <c r="A34" s="59" t="s">
        <v>16789</v>
      </c>
      <c r="B34" s="57">
        <v>367566</v>
      </c>
      <c r="C34" s="57">
        <v>373755</v>
      </c>
      <c r="D34" s="58">
        <v>1.7</v>
      </c>
      <c r="O34" s="1"/>
      <c r="P34" s="55"/>
    </row>
    <row r="35" spans="1:16" x14ac:dyDescent="0.15">
      <c r="O35" s="1"/>
      <c r="P35" s="55"/>
    </row>
    <row r="36" spans="1:16" x14ac:dyDescent="0.15">
      <c r="O36" s="1"/>
      <c r="P36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view="pageLayout" workbookViewId="0">
      <selection activeCell="A6" sqref="A6"/>
    </sheetView>
  </sheetViews>
  <sheetFormatPr baseColWidth="10" defaultRowHeight="13" x14ac:dyDescent="0.15"/>
  <cols>
    <col min="1" max="1" width="19.3984375" customWidth="1"/>
  </cols>
  <sheetData>
    <row r="1" spans="1:8" x14ac:dyDescent="0.15">
      <c r="A1" t="s">
        <v>16649</v>
      </c>
      <c r="B1" s="1"/>
      <c r="C1" s="4"/>
    </row>
    <row r="2" spans="1:8" x14ac:dyDescent="0.15">
      <c r="A2" t="s">
        <v>16650</v>
      </c>
      <c r="B2" s="1"/>
      <c r="C2" s="4"/>
    </row>
    <row r="3" spans="1:8" x14ac:dyDescent="0.15">
      <c r="B3" s="1"/>
      <c r="C3" s="4"/>
    </row>
    <row r="4" spans="1:8" x14ac:dyDescent="0.15">
      <c r="A4" s="19" t="s">
        <v>16651</v>
      </c>
      <c r="B4" s="27">
        <v>2017</v>
      </c>
      <c r="C4" s="28">
        <v>2016</v>
      </c>
      <c r="D4" s="19">
        <v>2015</v>
      </c>
      <c r="E4" s="19">
        <v>2014</v>
      </c>
      <c r="F4" s="19">
        <v>2013</v>
      </c>
      <c r="G4" s="19">
        <v>2012</v>
      </c>
      <c r="H4" s="19">
        <v>2011</v>
      </c>
    </row>
    <row r="5" spans="1:8" x14ac:dyDescent="0.15">
      <c r="A5" t="s">
        <v>16652</v>
      </c>
      <c r="B5" s="1">
        <v>10241278</v>
      </c>
      <c r="C5" s="6">
        <v>10182961</v>
      </c>
      <c r="D5" s="1">
        <v>10150617</v>
      </c>
      <c r="E5" s="1">
        <v>10089847</v>
      </c>
      <c r="F5" s="1">
        <v>10021318</v>
      </c>
      <c r="G5" s="1">
        <v>9956722</v>
      </c>
      <c r="H5" s="1">
        <v>9874887</v>
      </c>
    </row>
    <row r="6" spans="1:8" x14ac:dyDescent="0.15">
      <c r="A6" t="s">
        <v>16653</v>
      </c>
      <c r="B6" s="1">
        <v>21018</v>
      </c>
      <c r="C6" s="6">
        <v>21015</v>
      </c>
      <c r="D6" s="1">
        <v>20993</v>
      </c>
      <c r="E6" s="1">
        <v>20879</v>
      </c>
      <c r="F6" s="1">
        <v>20785</v>
      </c>
      <c r="G6" s="1">
        <v>20635</v>
      </c>
      <c r="H6" s="1">
        <v>20441</v>
      </c>
    </row>
    <row r="7" spans="1:8" x14ac:dyDescent="0.15">
      <c r="A7" t="s">
        <v>16654</v>
      </c>
      <c r="B7" s="1">
        <v>86922</v>
      </c>
      <c r="C7" s="6">
        <v>86237</v>
      </c>
      <c r="D7" s="1">
        <v>85908</v>
      </c>
      <c r="E7" s="1">
        <v>85231</v>
      </c>
      <c r="F7" s="1">
        <v>84892</v>
      </c>
      <c r="G7" s="1">
        <v>84337</v>
      </c>
      <c r="H7" s="1">
        <v>83611</v>
      </c>
    </row>
    <row r="8" spans="1:8" x14ac:dyDescent="0.15">
      <c r="A8" t="s">
        <v>16655</v>
      </c>
      <c r="B8" s="1">
        <v>57374</v>
      </c>
      <c r="C8" s="6">
        <v>57194</v>
      </c>
      <c r="D8" s="1">
        <v>56908</v>
      </c>
      <c r="E8" s="1">
        <v>56872</v>
      </c>
      <c r="F8" s="1">
        <v>56432</v>
      </c>
      <c r="G8" s="1">
        <v>56554</v>
      </c>
      <c r="H8" s="1">
        <v>56572</v>
      </c>
    </row>
    <row r="9" spans="1:8" x14ac:dyDescent="0.15">
      <c r="A9" t="s">
        <v>16656</v>
      </c>
      <c r="B9" s="1">
        <v>16816</v>
      </c>
      <c r="C9" s="6">
        <v>16820</v>
      </c>
      <c r="D9" s="1">
        <v>16828</v>
      </c>
      <c r="E9" s="1">
        <v>16796</v>
      </c>
      <c r="F9" s="1">
        <v>16735</v>
      </c>
      <c r="G9" s="1">
        <v>16688</v>
      </c>
      <c r="H9" s="1">
        <v>16601</v>
      </c>
    </row>
    <row r="10" spans="1:8" x14ac:dyDescent="0.15">
      <c r="A10" t="s">
        <v>16657</v>
      </c>
      <c r="B10" s="1">
        <v>3718</v>
      </c>
      <c r="C10" s="6">
        <v>3717</v>
      </c>
      <c r="D10" s="1">
        <v>3720</v>
      </c>
      <c r="E10" s="1">
        <v>3722</v>
      </c>
      <c r="F10" s="1">
        <v>3718</v>
      </c>
      <c r="G10" s="1">
        <v>3755</v>
      </c>
      <c r="H10" s="1">
        <v>3769</v>
      </c>
    </row>
    <row r="11" spans="1:8" x14ac:dyDescent="0.15">
      <c r="A11" t="s">
        <v>16658</v>
      </c>
      <c r="B11" s="1">
        <v>49762</v>
      </c>
      <c r="C11" s="6">
        <v>49424</v>
      </c>
      <c r="D11" s="1">
        <v>49107</v>
      </c>
      <c r="E11" s="1">
        <v>48216</v>
      </c>
      <c r="F11" s="1">
        <v>47534</v>
      </c>
      <c r="G11" s="1">
        <v>46772</v>
      </c>
      <c r="H11" s="1">
        <v>46444</v>
      </c>
    </row>
    <row r="12" spans="1:8" x14ac:dyDescent="0.15">
      <c r="A12" t="s">
        <v>16659</v>
      </c>
      <c r="B12" s="1">
        <v>75537</v>
      </c>
      <c r="C12" s="6">
        <v>75227</v>
      </c>
      <c r="D12" s="1">
        <v>75261</v>
      </c>
      <c r="E12" s="1">
        <v>75294</v>
      </c>
      <c r="F12" s="1">
        <v>75214</v>
      </c>
      <c r="G12" s="1">
        <v>75578</v>
      </c>
      <c r="H12" s="1">
        <v>75653</v>
      </c>
    </row>
    <row r="13" spans="1:8" x14ac:dyDescent="0.15">
      <c r="A13" t="s">
        <v>1824</v>
      </c>
      <c r="B13" s="1">
        <v>36408</v>
      </c>
      <c r="C13" s="6">
        <v>36409</v>
      </c>
      <c r="D13" s="1">
        <v>36457</v>
      </c>
      <c r="E13" s="1">
        <v>36349</v>
      </c>
      <c r="F13" s="1">
        <v>36193</v>
      </c>
      <c r="G13" s="1">
        <v>35961</v>
      </c>
      <c r="H13" s="1">
        <v>35654</v>
      </c>
    </row>
    <row r="14" spans="1:8" x14ac:dyDescent="0.15">
      <c r="A14" t="s">
        <v>16660</v>
      </c>
      <c r="B14" s="1">
        <v>42824</v>
      </c>
      <c r="C14" s="6">
        <v>42796</v>
      </c>
      <c r="D14" s="1">
        <v>42809</v>
      </c>
      <c r="E14" s="1">
        <v>42711</v>
      </c>
      <c r="F14" s="1">
        <v>42566</v>
      </c>
      <c r="G14" s="1">
        <v>42469</v>
      </c>
      <c r="H14" s="1">
        <v>42247</v>
      </c>
    </row>
    <row r="15" spans="1:8" x14ac:dyDescent="0.15">
      <c r="A15" t="s">
        <v>16661</v>
      </c>
      <c r="B15" s="1">
        <v>76657</v>
      </c>
      <c r="C15" s="6">
        <v>76657</v>
      </c>
      <c r="D15" s="1">
        <v>76723</v>
      </c>
      <c r="E15" s="1">
        <v>76688</v>
      </c>
      <c r="F15" s="1">
        <v>76512</v>
      </c>
      <c r="G15" s="1">
        <v>76821</v>
      </c>
      <c r="H15" s="1">
        <v>76852</v>
      </c>
    </row>
    <row r="16" spans="1:8" x14ac:dyDescent="0.15">
      <c r="A16" t="s">
        <v>16662</v>
      </c>
      <c r="B16" s="1">
        <v>34646</v>
      </c>
      <c r="C16" s="6">
        <v>34679</v>
      </c>
      <c r="D16" s="1">
        <v>34687</v>
      </c>
      <c r="E16" s="1">
        <v>34631</v>
      </c>
      <c r="F16" s="1">
        <v>34526</v>
      </c>
      <c r="G16" s="1">
        <v>34449</v>
      </c>
      <c r="H16" s="1">
        <v>34253</v>
      </c>
    </row>
    <row r="17" spans="1:8" x14ac:dyDescent="0.15">
      <c r="A17" t="s">
        <v>16663</v>
      </c>
      <c r="B17" s="1">
        <v>1107</v>
      </c>
      <c r="C17" s="6">
        <v>1110</v>
      </c>
      <c r="D17" s="1">
        <v>1103</v>
      </c>
      <c r="E17" s="1">
        <v>1099</v>
      </c>
      <c r="F17" s="1">
        <v>1091</v>
      </c>
      <c r="G17" s="1">
        <v>1079</v>
      </c>
      <c r="H17" s="1">
        <v>1062</v>
      </c>
    </row>
    <row r="18" spans="1:8" x14ac:dyDescent="0.15">
      <c r="A18" t="s">
        <v>16664</v>
      </c>
      <c r="B18" s="1">
        <v>105033</v>
      </c>
      <c r="C18" s="6">
        <v>105046</v>
      </c>
      <c r="D18" s="1">
        <v>105207</v>
      </c>
      <c r="E18" s="1">
        <v>105019</v>
      </c>
      <c r="F18" s="1">
        <v>104739</v>
      </c>
      <c r="G18" s="1">
        <v>104732</v>
      </c>
      <c r="H18" s="1">
        <v>104405</v>
      </c>
    </row>
    <row r="19" spans="1:8" x14ac:dyDescent="0.15">
      <c r="A19" t="s">
        <v>16665</v>
      </c>
      <c r="B19" s="1">
        <v>24202</v>
      </c>
      <c r="C19" s="6">
        <v>24168</v>
      </c>
      <c r="D19" s="1">
        <v>24187</v>
      </c>
      <c r="E19" s="1">
        <v>23979</v>
      </c>
      <c r="F19" s="1">
        <v>23885</v>
      </c>
      <c r="G19" s="1">
        <v>23823</v>
      </c>
      <c r="H19" s="1">
        <v>23168</v>
      </c>
    </row>
    <row r="20" spans="1:8" x14ac:dyDescent="0.15">
      <c r="A20" t="s">
        <v>1243</v>
      </c>
      <c r="B20" s="1">
        <v>93674</v>
      </c>
      <c r="C20" s="6">
        <v>93455</v>
      </c>
      <c r="D20" s="1">
        <v>93430</v>
      </c>
      <c r="E20" s="1">
        <v>93116</v>
      </c>
      <c r="F20" s="1">
        <v>92817</v>
      </c>
      <c r="G20" s="1">
        <v>92521</v>
      </c>
      <c r="H20" s="1">
        <v>91714</v>
      </c>
    </row>
    <row r="21" spans="1:8" x14ac:dyDescent="0.15">
      <c r="A21" t="s">
        <v>16666</v>
      </c>
      <c r="B21" s="1">
        <v>50039</v>
      </c>
      <c r="C21" s="6">
        <v>49439</v>
      </c>
      <c r="D21" s="1">
        <v>49437</v>
      </c>
      <c r="E21" s="1">
        <v>49383</v>
      </c>
      <c r="F21" s="1">
        <v>49262</v>
      </c>
      <c r="G21" s="1">
        <v>49322</v>
      </c>
      <c r="H21" s="1">
        <v>49225</v>
      </c>
    </row>
    <row r="22" spans="1:8" x14ac:dyDescent="0.15">
      <c r="A22" t="s">
        <v>16667</v>
      </c>
      <c r="B22" s="1">
        <v>36225</v>
      </c>
      <c r="C22" s="6">
        <v>36165</v>
      </c>
      <c r="D22" s="1">
        <v>36109</v>
      </c>
      <c r="E22" s="1">
        <v>35839</v>
      </c>
      <c r="F22" s="1">
        <v>35742</v>
      </c>
      <c r="G22" s="1">
        <v>35420</v>
      </c>
      <c r="H22" s="1">
        <v>35087</v>
      </c>
    </row>
    <row r="23" spans="1:8" x14ac:dyDescent="0.15">
      <c r="A23" t="s">
        <v>16668</v>
      </c>
      <c r="B23" s="1">
        <v>13064</v>
      </c>
      <c r="C23" s="6">
        <v>13067</v>
      </c>
      <c r="D23" s="1">
        <v>13064</v>
      </c>
      <c r="E23" s="1">
        <v>13040</v>
      </c>
      <c r="F23" s="1">
        <v>12994</v>
      </c>
      <c r="G23" s="1">
        <v>12954</v>
      </c>
      <c r="H23" s="1">
        <v>12880</v>
      </c>
    </row>
    <row r="24" spans="1:8" x14ac:dyDescent="0.15">
      <c r="A24" t="s">
        <v>16669</v>
      </c>
      <c r="B24" s="1">
        <v>100050</v>
      </c>
      <c r="C24" s="6">
        <v>100046</v>
      </c>
      <c r="D24" s="1">
        <v>100120</v>
      </c>
      <c r="E24" s="1">
        <v>99777</v>
      </c>
      <c r="F24" s="1">
        <v>99262</v>
      </c>
      <c r="G24" s="1">
        <v>98332</v>
      </c>
      <c r="H24" s="1">
        <v>97189</v>
      </c>
    </row>
    <row r="25" spans="1:8" x14ac:dyDescent="0.15">
      <c r="A25" t="s">
        <v>16670</v>
      </c>
      <c r="B25" s="1">
        <v>49011</v>
      </c>
      <c r="C25" s="6">
        <v>49000</v>
      </c>
      <c r="D25" s="1">
        <v>49041</v>
      </c>
      <c r="E25" s="1">
        <v>48886</v>
      </c>
      <c r="F25" s="1">
        <v>48698</v>
      </c>
      <c r="G25" s="1">
        <v>48408</v>
      </c>
      <c r="H25" s="1">
        <v>48017</v>
      </c>
    </row>
    <row r="26" spans="1:8" x14ac:dyDescent="0.15">
      <c r="A26" t="s">
        <v>16671</v>
      </c>
      <c r="B26" s="1">
        <v>24411</v>
      </c>
      <c r="C26" s="6">
        <v>24417</v>
      </c>
      <c r="D26" s="1">
        <v>24439</v>
      </c>
      <c r="E26" s="1">
        <v>24354</v>
      </c>
      <c r="F26" s="1">
        <v>24252</v>
      </c>
      <c r="G26" s="1">
        <v>24114</v>
      </c>
      <c r="H26" s="1">
        <v>23922</v>
      </c>
    </row>
    <row r="27" spans="1:8" x14ac:dyDescent="0.15">
      <c r="A27" t="s">
        <v>16672</v>
      </c>
      <c r="B27" s="1">
        <v>40103</v>
      </c>
      <c r="C27" s="6">
        <v>40120</v>
      </c>
      <c r="D27" s="1">
        <v>40102</v>
      </c>
      <c r="E27" s="1">
        <v>39973</v>
      </c>
      <c r="F27" s="1">
        <v>39640</v>
      </c>
      <c r="G27" s="1">
        <v>39384</v>
      </c>
      <c r="H27" s="1">
        <v>39057</v>
      </c>
    </row>
    <row r="28" spans="1:8" x14ac:dyDescent="0.15">
      <c r="A28" t="s">
        <v>16673</v>
      </c>
      <c r="B28" s="1">
        <v>57066</v>
      </c>
      <c r="C28" s="6">
        <v>56919</v>
      </c>
      <c r="D28" s="1">
        <v>56476</v>
      </c>
      <c r="E28" s="1">
        <v>56367</v>
      </c>
      <c r="F28" s="1">
        <v>56189</v>
      </c>
      <c r="G28" s="1">
        <v>56095</v>
      </c>
      <c r="H28" s="1">
        <v>55838</v>
      </c>
    </row>
    <row r="29" spans="1:8" x14ac:dyDescent="0.15">
      <c r="A29" t="s">
        <v>16674</v>
      </c>
      <c r="B29" s="1">
        <v>113832</v>
      </c>
      <c r="C29" s="6">
        <v>113729</v>
      </c>
      <c r="D29" s="1">
        <v>113793</v>
      </c>
      <c r="E29" s="1">
        <v>113550</v>
      </c>
      <c r="F29" s="1">
        <v>113166</v>
      </c>
      <c r="G29" s="1">
        <v>112869</v>
      </c>
      <c r="H29" s="1">
        <v>112271</v>
      </c>
    </row>
    <row r="30" spans="1:8" x14ac:dyDescent="0.15">
      <c r="A30" t="s">
        <v>16675</v>
      </c>
      <c r="B30" s="1">
        <v>22033</v>
      </c>
      <c r="C30" s="6">
        <v>22038</v>
      </c>
      <c r="D30" s="1">
        <v>21937</v>
      </c>
      <c r="E30" s="1">
        <v>21808</v>
      </c>
      <c r="F30" s="1">
        <v>21724</v>
      </c>
      <c r="G30" s="1">
        <v>21584</v>
      </c>
      <c r="H30" s="1">
        <v>21420</v>
      </c>
    </row>
    <row r="31" spans="1:8" x14ac:dyDescent="0.15">
      <c r="A31" t="s">
        <v>16676</v>
      </c>
      <c r="B31" s="1">
        <v>114268</v>
      </c>
      <c r="C31" s="6">
        <v>114295</v>
      </c>
      <c r="D31" s="1">
        <v>113798</v>
      </c>
      <c r="E31" s="1">
        <v>113572</v>
      </c>
      <c r="F31" s="1">
        <v>113351</v>
      </c>
      <c r="G31" s="1">
        <v>113822</v>
      </c>
      <c r="H31" s="1">
        <v>113818</v>
      </c>
    </row>
    <row r="32" spans="1:8" x14ac:dyDescent="0.15">
      <c r="A32" t="s">
        <v>16677</v>
      </c>
      <c r="B32" s="1">
        <v>16717</v>
      </c>
      <c r="C32" s="6">
        <v>16703</v>
      </c>
      <c r="D32" s="1">
        <v>16714</v>
      </c>
      <c r="E32" s="1">
        <v>16680</v>
      </c>
      <c r="F32" s="1">
        <v>16648</v>
      </c>
      <c r="G32" s="1">
        <v>16709</v>
      </c>
      <c r="H32" s="1">
        <v>16714</v>
      </c>
    </row>
    <row r="33" spans="1:8" x14ac:dyDescent="0.15">
      <c r="A33" t="s">
        <v>16678</v>
      </c>
      <c r="B33" s="1">
        <v>60721</v>
      </c>
      <c r="C33" s="6">
        <v>60534</v>
      </c>
      <c r="D33" s="1">
        <v>60390</v>
      </c>
      <c r="E33" s="1">
        <v>60209</v>
      </c>
      <c r="F33" s="1">
        <v>59804</v>
      </c>
      <c r="G33" s="1">
        <v>59486</v>
      </c>
      <c r="H33" s="1">
        <v>59098</v>
      </c>
    </row>
    <row r="34" spans="1:8" x14ac:dyDescent="0.15">
      <c r="A34" t="s">
        <v>16679</v>
      </c>
      <c r="B34" s="1">
        <v>201748</v>
      </c>
      <c r="C34" s="6">
        <v>200600</v>
      </c>
      <c r="D34" s="1">
        <v>199574</v>
      </c>
      <c r="E34" s="1">
        <v>196648</v>
      </c>
      <c r="F34" s="1">
        <v>194813</v>
      </c>
      <c r="G34" s="1">
        <v>194037</v>
      </c>
      <c r="H34" s="1">
        <v>192804</v>
      </c>
    </row>
    <row r="35" spans="1:8" x14ac:dyDescent="0.15">
      <c r="A35" t="s">
        <v>16680</v>
      </c>
      <c r="B35" s="1">
        <v>52608</v>
      </c>
      <c r="C35" s="6">
        <v>51928</v>
      </c>
      <c r="D35" s="1">
        <v>51914</v>
      </c>
      <c r="E35" s="1">
        <v>51822</v>
      </c>
      <c r="F35" s="1">
        <v>51243</v>
      </c>
      <c r="G35" s="1">
        <v>50861</v>
      </c>
      <c r="H35" s="1">
        <v>50370</v>
      </c>
    </row>
    <row r="36" spans="1:8" x14ac:dyDescent="0.15">
      <c r="A36" t="s">
        <v>16681</v>
      </c>
      <c r="B36" s="1">
        <v>14753</v>
      </c>
      <c r="C36" s="6">
        <v>14761</v>
      </c>
      <c r="D36" s="1">
        <v>14762</v>
      </c>
      <c r="E36" s="1">
        <v>14686</v>
      </c>
      <c r="F36" s="1">
        <v>14610</v>
      </c>
      <c r="G36" s="1">
        <v>14482</v>
      </c>
      <c r="H36" s="1">
        <v>14328</v>
      </c>
    </row>
    <row r="37" spans="1:8" x14ac:dyDescent="0.15">
      <c r="A37" t="s">
        <v>16682</v>
      </c>
      <c r="B37" s="1">
        <v>87662</v>
      </c>
      <c r="C37" s="6">
        <v>87649</v>
      </c>
      <c r="D37" s="1">
        <v>87591</v>
      </c>
      <c r="E37" s="1">
        <v>86800</v>
      </c>
      <c r="F37" s="1">
        <v>85792</v>
      </c>
      <c r="G37" s="1">
        <v>85558</v>
      </c>
      <c r="H37" s="1">
        <v>84979</v>
      </c>
    </row>
    <row r="38" spans="1:8" x14ac:dyDescent="0.15">
      <c r="A38" t="s">
        <v>16683</v>
      </c>
      <c r="B38" s="1">
        <v>19616</v>
      </c>
      <c r="C38" s="6">
        <v>19711</v>
      </c>
      <c r="D38" s="1">
        <v>19780</v>
      </c>
      <c r="E38" s="1">
        <v>19805</v>
      </c>
      <c r="F38" s="1">
        <v>19745</v>
      </c>
      <c r="G38" s="1">
        <v>19702</v>
      </c>
      <c r="H38" s="1">
        <v>19589</v>
      </c>
    </row>
    <row r="39" spans="1:8" x14ac:dyDescent="0.15">
      <c r="A39" t="s">
        <v>16684</v>
      </c>
      <c r="B39" s="1">
        <v>1885</v>
      </c>
      <c r="C39" s="6">
        <v>1876</v>
      </c>
      <c r="D39" s="1">
        <v>1872</v>
      </c>
      <c r="E39" s="1">
        <v>1880</v>
      </c>
      <c r="F39" s="1">
        <v>1873</v>
      </c>
      <c r="G39" s="1">
        <v>1869</v>
      </c>
      <c r="H39" s="1">
        <v>1871</v>
      </c>
    </row>
    <row r="40" spans="1:8" x14ac:dyDescent="0.15">
      <c r="A40" t="s">
        <v>16685</v>
      </c>
      <c r="B40" s="1">
        <v>59383</v>
      </c>
      <c r="C40" s="6">
        <v>59385</v>
      </c>
      <c r="D40" s="1">
        <v>59466</v>
      </c>
      <c r="E40" s="1">
        <v>59315</v>
      </c>
      <c r="F40" s="1">
        <v>59001</v>
      </c>
      <c r="G40" s="1">
        <v>58762</v>
      </c>
      <c r="H40" s="1">
        <v>58381</v>
      </c>
    </row>
    <row r="41" spans="1:8" x14ac:dyDescent="0.15">
      <c r="A41" t="s">
        <v>16686</v>
      </c>
      <c r="B41" s="1">
        <v>440</v>
      </c>
      <c r="C41" s="4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15">
      <c r="A42" t="s">
        <v>16687</v>
      </c>
      <c r="B42" s="1">
        <v>114900</v>
      </c>
      <c r="C42" s="6">
        <v>114921</v>
      </c>
      <c r="D42" s="1">
        <v>115003</v>
      </c>
      <c r="E42" s="1">
        <v>114475</v>
      </c>
      <c r="F42" s="1">
        <v>113786</v>
      </c>
      <c r="G42" s="1">
        <v>112413</v>
      </c>
      <c r="H42" s="1">
        <v>110387</v>
      </c>
    </row>
    <row r="43" spans="1:8" x14ac:dyDescent="0.15">
      <c r="A43" t="s">
        <v>16688</v>
      </c>
      <c r="B43" s="1">
        <v>1423</v>
      </c>
      <c r="C43" s="1">
        <v>1419</v>
      </c>
      <c r="D43" s="1">
        <v>1448</v>
      </c>
      <c r="E43" s="1">
        <v>1447</v>
      </c>
      <c r="F43" s="1">
        <v>1441</v>
      </c>
      <c r="G43" s="1">
        <v>1415</v>
      </c>
      <c r="H43" s="1">
        <v>1426</v>
      </c>
    </row>
    <row r="44" spans="1:8" x14ac:dyDescent="0.15">
      <c r="A44" t="s">
        <v>16689</v>
      </c>
      <c r="B44" s="1">
        <v>20497</v>
      </c>
      <c r="C44" s="1">
        <v>20505</v>
      </c>
      <c r="D44" s="1">
        <v>20510</v>
      </c>
      <c r="E44" s="1">
        <v>20511</v>
      </c>
      <c r="F44" s="1">
        <v>20462</v>
      </c>
      <c r="G44" s="1">
        <v>20431</v>
      </c>
      <c r="H44" s="1">
        <v>20327</v>
      </c>
    </row>
    <row r="45" spans="1:8" x14ac:dyDescent="0.15">
      <c r="A45" t="s">
        <v>16690</v>
      </c>
      <c r="B45" s="1">
        <v>5463</v>
      </c>
      <c r="C45" s="1">
        <v>5438</v>
      </c>
      <c r="D45" s="1">
        <v>5432</v>
      </c>
      <c r="E45" s="1">
        <v>5427</v>
      </c>
      <c r="F45" s="1">
        <v>5397</v>
      </c>
      <c r="G45" s="1">
        <v>5384</v>
      </c>
      <c r="H45" s="1">
        <v>5348</v>
      </c>
    </row>
    <row r="46" spans="1:8" x14ac:dyDescent="0.15">
      <c r="A46" t="s">
        <v>16691</v>
      </c>
      <c r="B46" s="1">
        <v>49434</v>
      </c>
      <c r="C46" s="1">
        <v>49448</v>
      </c>
      <c r="D46" s="1">
        <v>49490</v>
      </c>
      <c r="E46" s="1">
        <v>49263</v>
      </c>
      <c r="F46" s="1">
        <v>49105</v>
      </c>
      <c r="G46" s="1">
        <v>48976</v>
      </c>
      <c r="H46" s="1">
        <v>48727</v>
      </c>
    </row>
    <row r="47" spans="1:8" x14ac:dyDescent="0.15">
      <c r="A47" t="s">
        <v>16692</v>
      </c>
      <c r="B47" s="1">
        <v>40455</v>
      </c>
      <c r="C47" s="1">
        <v>40440</v>
      </c>
      <c r="D47" s="1">
        <v>40477</v>
      </c>
      <c r="E47" s="1">
        <v>40386</v>
      </c>
      <c r="F47" s="1">
        <v>40225</v>
      </c>
      <c r="G47" s="1">
        <v>40155</v>
      </c>
      <c r="H47" s="1">
        <v>39976</v>
      </c>
    </row>
    <row r="48" spans="1:8" x14ac:dyDescent="0.15">
      <c r="A48" t="s">
        <v>16693</v>
      </c>
      <c r="B48" s="1">
        <v>33174</v>
      </c>
      <c r="C48" s="1">
        <v>33058</v>
      </c>
      <c r="D48" s="1">
        <v>33045</v>
      </c>
      <c r="E48" s="1">
        <v>32307</v>
      </c>
      <c r="F48" s="1">
        <v>32177</v>
      </c>
      <c r="G48" s="1">
        <v>31658</v>
      </c>
      <c r="H48" s="1">
        <v>31203</v>
      </c>
    </row>
    <row r="49" spans="1:8" x14ac:dyDescent="0.15">
      <c r="A49" t="s">
        <v>16694</v>
      </c>
      <c r="B49" s="1">
        <v>79272</v>
      </c>
      <c r="C49" s="1">
        <v>79239</v>
      </c>
      <c r="D49" s="1">
        <v>79164</v>
      </c>
      <c r="E49" s="1">
        <v>79231</v>
      </c>
      <c r="F49" s="1">
        <v>79182</v>
      </c>
      <c r="G49" s="1">
        <v>79890</v>
      </c>
      <c r="H49" s="1">
        <v>80209</v>
      </c>
    </row>
    <row r="50" spans="1:8" x14ac:dyDescent="0.15">
      <c r="A50" t="s">
        <v>1379</v>
      </c>
      <c r="B50" s="1">
        <v>157820</v>
      </c>
      <c r="C50" s="1">
        <v>157859</v>
      </c>
      <c r="D50" s="1">
        <v>157658</v>
      </c>
      <c r="E50" s="1">
        <v>157458</v>
      </c>
      <c r="F50" s="1">
        <v>156809</v>
      </c>
      <c r="G50" s="1">
        <v>157515</v>
      </c>
      <c r="H50" s="1">
        <v>157803</v>
      </c>
    </row>
    <row r="51" spans="1:8" x14ac:dyDescent="0.15">
      <c r="A51" t="s">
        <v>16695</v>
      </c>
      <c r="B51" s="1">
        <v>33365</v>
      </c>
      <c r="C51" s="1">
        <v>33357</v>
      </c>
      <c r="D51" s="1">
        <v>33390</v>
      </c>
      <c r="E51" s="1">
        <v>33297</v>
      </c>
      <c r="F51" s="1">
        <v>33189</v>
      </c>
      <c r="G51" s="1">
        <v>33093</v>
      </c>
      <c r="H51" s="1">
        <v>32909</v>
      </c>
    </row>
    <row r="52" spans="1:8" x14ac:dyDescent="0.15">
      <c r="A52" t="s">
        <v>16696</v>
      </c>
      <c r="B52" s="1">
        <v>20403</v>
      </c>
      <c r="C52" s="1">
        <v>20363</v>
      </c>
      <c r="D52" s="1">
        <v>20379</v>
      </c>
      <c r="E52" s="1">
        <v>20363</v>
      </c>
      <c r="F52" s="1">
        <v>20322</v>
      </c>
      <c r="G52" s="1">
        <v>20379</v>
      </c>
      <c r="H52" s="1">
        <v>20324</v>
      </c>
    </row>
    <row r="53" spans="1:8" x14ac:dyDescent="0.15">
      <c r="A53" t="s">
        <v>16697</v>
      </c>
      <c r="B53" s="1">
        <v>480173</v>
      </c>
      <c r="C53" s="1">
        <v>479756</v>
      </c>
      <c r="D53" s="1">
        <v>479436</v>
      </c>
      <c r="E53" s="1">
        <v>477566</v>
      </c>
      <c r="F53" s="1">
        <v>475092</v>
      </c>
      <c r="G53" s="1">
        <v>470351</v>
      </c>
      <c r="H53" s="1">
        <v>465083</v>
      </c>
    </row>
    <row r="54" spans="1:8" x14ac:dyDescent="0.15">
      <c r="A54" t="s">
        <v>16698</v>
      </c>
      <c r="B54" s="1">
        <v>4041707</v>
      </c>
      <c r="C54" s="1">
        <v>3999237</v>
      </c>
      <c r="D54" s="1">
        <v>3972348</v>
      </c>
      <c r="E54" s="1">
        <v>3938037</v>
      </c>
      <c r="F54" s="1">
        <v>3901412</v>
      </c>
      <c r="G54" s="1">
        <v>3859854</v>
      </c>
      <c r="H54" s="1">
        <v>3818120</v>
      </c>
    </row>
    <row r="55" spans="1:8" x14ac:dyDescent="0.15">
      <c r="A55" t="s">
        <v>16699</v>
      </c>
      <c r="B55" s="1">
        <v>71997</v>
      </c>
      <c r="C55" s="1">
        <v>71863</v>
      </c>
      <c r="D55" s="1">
        <v>72115</v>
      </c>
      <c r="E55" s="1">
        <v>71811</v>
      </c>
      <c r="F55" s="1">
        <v>71527</v>
      </c>
      <c r="G55" s="1">
        <v>70626</v>
      </c>
      <c r="H55" s="1">
        <v>69736</v>
      </c>
    </row>
    <row r="56" spans="1:8" x14ac:dyDescent="0.15">
      <c r="A56" t="s">
        <v>16700</v>
      </c>
      <c r="B56" s="1">
        <v>12742</v>
      </c>
      <c r="C56" s="1">
        <v>12747</v>
      </c>
      <c r="D56" s="1">
        <v>12731</v>
      </c>
      <c r="E56" s="1">
        <v>12712</v>
      </c>
      <c r="F56" s="1">
        <v>12657</v>
      </c>
      <c r="G56" s="1">
        <v>12695</v>
      </c>
      <c r="H56" s="1">
        <v>12689</v>
      </c>
    </row>
    <row r="57" spans="1:8" x14ac:dyDescent="0.15">
      <c r="A57" t="s">
        <v>16701</v>
      </c>
      <c r="B57" s="1">
        <v>35488</v>
      </c>
      <c r="C57" s="1">
        <v>35329</v>
      </c>
      <c r="D57" s="1">
        <v>35349</v>
      </c>
      <c r="E57" s="1">
        <v>35332</v>
      </c>
      <c r="F57" s="1">
        <v>35245</v>
      </c>
      <c r="G57" s="1">
        <v>35293</v>
      </c>
      <c r="H57" s="1">
        <v>35272</v>
      </c>
    </row>
    <row r="58" spans="1:8" x14ac:dyDescent="0.15">
      <c r="A58" t="s">
        <v>16702</v>
      </c>
      <c r="B58" s="1">
        <v>28016</v>
      </c>
      <c r="C58" s="1">
        <v>28023</v>
      </c>
      <c r="D58" s="1">
        <v>28048</v>
      </c>
      <c r="E58" s="1">
        <v>27972</v>
      </c>
      <c r="F58" s="1">
        <v>27859</v>
      </c>
      <c r="G58" s="1">
        <v>27712</v>
      </c>
      <c r="H58" s="1">
        <v>27535</v>
      </c>
    </row>
    <row r="59" spans="1:8" x14ac:dyDescent="0.15">
      <c r="A59" t="s">
        <v>16703</v>
      </c>
      <c r="B59" s="1">
        <v>38514</v>
      </c>
      <c r="C59" s="1">
        <v>37411</v>
      </c>
      <c r="D59" s="1">
        <v>37312</v>
      </c>
      <c r="E59" s="1">
        <v>37170</v>
      </c>
      <c r="F59" s="1">
        <v>37030</v>
      </c>
      <c r="G59" s="1">
        <v>36923</v>
      </c>
      <c r="H59" s="1">
        <v>36737</v>
      </c>
    </row>
    <row r="60" spans="1:8" x14ac:dyDescent="0.15">
      <c r="A60" t="s">
        <v>16704</v>
      </c>
      <c r="B60" s="1">
        <v>63917</v>
      </c>
      <c r="C60" s="1">
        <v>63792</v>
      </c>
      <c r="D60" s="1">
        <v>63779</v>
      </c>
      <c r="E60" s="1">
        <v>63391</v>
      </c>
      <c r="F60" s="1">
        <v>63196</v>
      </c>
      <c r="G60" s="1">
        <v>63121</v>
      </c>
      <c r="H60" s="1">
        <v>62864</v>
      </c>
    </row>
    <row r="61" spans="1:8" x14ac:dyDescent="0.15">
      <c r="A61" t="s">
        <v>16705</v>
      </c>
      <c r="B61" s="1">
        <v>61606</v>
      </c>
      <c r="C61" s="1">
        <v>61372</v>
      </c>
      <c r="D61" s="1">
        <v>61418</v>
      </c>
      <c r="E61" s="1">
        <v>61349</v>
      </c>
      <c r="F61" s="1">
        <v>61195</v>
      </c>
      <c r="G61" s="1">
        <v>61277</v>
      </c>
      <c r="H61" s="1">
        <v>60482</v>
      </c>
    </row>
    <row r="62" spans="1:8" x14ac:dyDescent="0.15">
      <c r="A62" t="s">
        <v>16706</v>
      </c>
      <c r="B62" s="1">
        <v>105526</v>
      </c>
      <c r="C62" s="1">
        <v>105530</v>
      </c>
      <c r="D62" s="1">
        <v>105647</v>
      </c>
      <c r="E62" s="1">
        <v>105525</v>
      </c>
      <c r="F62" s="1">
        <v>105332</v>
      </c>
      <c r="G62" s="1">
        <v>105755</v>
      </c>
      <c r="H62" s="1">
        <v>105848</v>
      </c>
    </row>
    <row r="63" spans="1:8" x14ac:dyDescent="0.15">
      <c r="A63" t="s">
        <v>16707</v>
      </c>
      <c r="B63" s="1">
        <v>158605</v>
      </c>
      <c r="C63" s="1">
        <v>158643</v>
      </c>
      <c r="D63" s="1">
        <v>158591</v>
      </c>
      <c r="E63" s="1">
        <v>157469</v>
      </c>
      <c r="F63" s="1">
        <v>156472</v>
      </c>
      <c r="G63" s="1">
        <v>155333</v>
      </c>
      <c r="H63" s="1">
        <v>153685</v>
      </c>
    </row>
    <row r="64" spans="1:8" x14ac:dyDescent="0.15">
      <c r="A64" t="s">
        <v>16708</v>
      </c>
      <c r="B64" s="1">
        <v>13663</v>
      </c>
      <c r="C64" s="1">
        <v>13674</v>
      </c>
      <c r="D64" s="1">
        <v>13681</v>
      </c>
      <c r="E64" s="1">
        <v>13654</v>
      </c>
      <c r="F64" s="1">
        <v>13609</v>
      </c>
      <c r="G64" s="1">
        <v>13583</v>
      </c>
      <c r="H64" s="1">
        <v>13497</v>
      </c>
    </row>
    <row r="65" spans="1:8" x14ac:dyDescent="0.15">
      <c r="A65" t="s">
        <v>16709</v>
      </c>
      <c r="B65" s="1">
        <v>55923</v>
      </c>
      <c r="C65" s="1">
        <v>55868</v>
      </c>
      <c r="D65" s="1">
        <v>55933</v>
      </c>
      <c r="E65" s="1">
        <v>55755</v>
      </c>
      <c r="F65" s="1">
        <v>55365</v>
      </c>
      <c r="G65" s="1">
        <v>54971</v>
      </c>
      <c r="H65" s="1">
        <v>54381</v>
      </c>
    </row>
    <row r="66" spans="1:8" x14ac:dyDescent="0.15">
      <c r="A66" t="s">
        <v>16710</v>
      </c>
      <c r="B66" s="1">
        <v>143333</v>
      </c>
      <c r="C66" s="1">
        <v>140960</v>
      </c>
      <c r="D66" s="1">
        <v>140310</v>
      </c>
      <c r="E66" s="1">
        <v>140149</v>
      </c>
      <c r="F66" s="1">
        <v>139663</v>
      </c>
      <c r="G66" s="1">
        <v>139600</v>
      </c>
      <c r="H66" s="1">
        <v>139040</v>
      </c>
    </row>
    <row r="67" spans="1:8" x14ac:dyDescent="0.15">
      <c r="A67" t="s">
        <v>16711</v>
      </c>
      <c r="B67" s="1">
        <v>64046</v>
      </c>
      <c r="C67" s="1">
        <v>64031</v>
      </c>
      <c r="D67" s="1">
        <v>64089</v>
      </c>
      <c r="E67" s="1">
        <v>63946</v>
      </c>
      <c r="F67" s="1">
        <v>63733</v>
      </c>
      <c r="G67" s="1">
        <v>63528</v>
      </c>
      <c r="H67" s="1">
        <v>63211</v>
      </c>
    </row>
    <row r="68" spans="1:8" x14ac:dyDescent="0.15">
      <c r="A68" t="s">
        <v>16712</v>
      </c>
      <c r="B68" s="1">
        <v>155306</v>
      </c>
      <c r="C68" s="1">
        <v>154151</v>
      </c>
      <c r="D68" s="1">
        <v>154135</v>
      </c>
      <c r="E68" s="1">
        <v>153629</v>
      </c>
      <c r="F68" s="1">
        <v>152957</v>
      </c>
      <c r="G68" s="1">
        <v>151580</v>
      </c>
      <c r="H68" s="1">
        <v>149959</v>
      </c>
    </row>
    <row r="69" spans="1:8" x14ac:dyDescent="0.15">
      <c r="A69" t="s">
        <v>16713</v>
      </c>
      <c r="B69" s="1">
        <v>42884</v>
      </c>
      <c r="C69" s="1">
        <v>42753</v>
      </c>
      <c r="D69" s="1">
        <v>42781</v>
      </c>
      <c r="E69" s="1">
        <v>42658</v>
      </c>
      <c r="F69" s="1">
        <v>42468</v>
      </c>
      <c r="G69" s="1">
        <v>42250</v>
      </c>
      <c r="H69" s="1">
        <v>41846</v>
      </c>
    </row>
    <row r="70" spans="1:8" x14ac:dyDescent="0.15">
      <c r="A70" t="s">
        <v>16714</v>
      </c>
      <c r="B70" s="1">
        <v>68907</v>
      </c>
      <c r="C70" s="1">
        <v>68844</v>
      </c>
      <c r="D70" s="1">
        <v>68848</v>
      </c>
      <c r="E70" s="1">
        <v>68562</v>
      </c>
      <c r="F70" s="1">
        <v>68291</v>
      </c>
      <c r="G70" s="1">
        <v>67740</v>
      </c>
      <c r="H70" s="1">
        <v>67126</v>
      </c>
    </row>
    <row r="71" spans="1:8" x14ac:dyDescent="0.15">
      <c r="A71" t="s">
        <v>16715</v>
      </c>
      <c r="B71" s="1">
        <v>1922</v>
      </c>
      <c r="C71" s="1">
        <v>1922</v>
      </c>
      <c r="D71" s="1">
        <v>1924</v>
      </c>
      <c r="E71" s="1">
        <v>1918</v>
      </c>
      <c r="F71" s="1">
        <v>1909</v>
      </c>
      <c r="G71" s="1">
        <v>1895</v>
      </c>
      <c r="H71" s="1">
        <v>1872</v>
      </c>
    </row>
    <row r="72" spans="1:8" x14ac:dyDescent="0.15">
      <c r="A72" t="s">
        <v>16716</v>
      </c>
      <c r="B72" s="1">
        <v>8059</v>
      </c>
      <c r="C72" s="1">
        <v>8061</v>
      </c>
      <c r="D72" s="1">
        <v>8068</v>
      </c>
      <c r="E72" s="1">
        <v>8065</v>
      </c>
      <c r="F72" s="1">
        <v>8052</v>
      </c>
      <c r="G72" s="1">
        <v>8085</v>
      </c>
      <c r="H72" s="1">
        <v>8094</v>
      </c>
    </row>
    <row r="73" spans="1:8" x14ac:dyDescent="0.15">
      <c r="A73" t="s">
        <v>16717</v>
      </c>
      <c r="B73" s="1">
        <v>54984</v>
      </c>
      <c r="C73" s="1">
        <v>54990</v>
      </c>
      <c r="D73" s="1">
        <v>55017</v>
      </c>
      <c r="E73" s="1">
        <v>54896</v>
      </c>
      <c r="F73" s="1">
        <v>54698</v>
      </c>
      <c r="G73" s="1">
        <v>54514</v>
      </c>
      <c r="H73" s="1">
        <v>54119</v>
      </c>
    </row>
    <row r="74" spans="1:8" x14ac:dyDescent="0.15">
      <c r="A74" t="s">
        <v>16718</v>
      </c>
      <c r="B74" s="1">
        <v>34231</v>
      </c>
      <c r="C74" s="1">
        <v>34215</v>
      </c>
      <c r="D74" s="1">
        <v>34238</v>
      </c>
      <c r="E74" s="1">
        <v>33732</v>
      </c>
      <c r="F74" s="1">
        <v>33456</v>
      </c>
      <c r="G74" s="1">
        <v>33517</v>
      </c>
      <c r="H74" s="1">
        <v>33486</v>
      </c>
    </row>
    <row r="75" spans="1:8" x14ac:dyDescent="0.15">
      <c r="A75" t="s">
        <v>16719</v>
      </c>
      <c r="B75" s="1">
        <v>24486</v>
      </c>
      <c r="C75" s="1">
        <v>24473</v>
      </c>
      <c r="D75" s="1">
        <v>24457</v>
      </c>
      <c r="E75" s="1">
        <v>24191</v>
      </c>
      <c r="F75" s="1">
        <v>24101</v>
      </c>
      <c r="G75" s="1">
        <v>23860</v>
      </c>
      <c r="H75" s="1">
        <v>23741</v>
      </c>
    </row>
    <row r="76" spans="1:8" x14ac:dyDescent="0.15">
      <c r="A76" t="s">
        <v>16720</v>
      </c>
      <c r="B76" s="1">
        <v>41020</v>
      </c>
      <c r="C76" s="1">
        <v>40339</v>
      </c>
      <c r="D76" s="1">
        <v>40318</v>
      </c>
      <c r="E76" s="1">
        <v>40234</v>
      </c>
      <c r="F76" s="1">
        <v>40168</v>
      </c>
      <c r="G76" s="1">
        <v>40096</v>
      </c>
      <c r="H76" s="1">
        <v>39886</v>
      </c>
    </row>
    <row r="77" spans="1:8" x14ac:dyDescent="0.15">
      <c r="A77" t="s">
        <v>16721</v>
      </c>
      <c r="B77" s="1">
        <v>13467</v>
      </c>
      <c r="C77" s="1">
        <v>13467</v>
      </c>
      <c r="D77" s="1">
        <v>13494</v>
      </c>
      <c r="E77" s="1">
        <v>13446</v>
      </c>
      <c r="F77" s="1">
        <v>13368</v>
      </c>
      <c r="G77" s="1">
        <v>13312</v>
      </c>
      <c r="H77" s="1">
        <v>13210</v>
      </c>
    </row>
    <row r="78" spans="1:8" x14ac:dyDescent="0.15">
      <c r="A78" t="s">
        <v>16722</v>
      </c>
      <c r="B78" s="1">
        <v>216350</v>
      </c>
      <c r="C78" s="1">
        <v>210101</v>
      </c>
      <c r="D78" s="1">
        <v>210062</v>
      </c>
      <c r="E78" s="1">
        <v>208737</v>
      </c>
      <c r="F78" s="1">
        <v>207172</v>
      </c>
      <c r="G78" s="1">
        <v>179323</v>
      </c>
      <c r="H78" s="1">
        <v>177375</v>
      </c>
    </row>
    <row r="79" spans="1:8" x14ac:dyDescent="0.15">
      <c r="A79" t="s">
        <v>16723</v>
      </c>
      <c r="B79" s="1">
        <v>18291</v>
      </c>
      <c r="C79" s="1">
        <v>18295</v>
      </c>
      <c r="D79" s="1">
        <v>17813</v>
      </c>
      <c r="E79" s="1">
        <v>17555</v>
      </c>
      <c r="F79" s="1">
        <v>17029</v>
      </c>
      <c r="G79" s="1">
        <v>16691</v>
      </c>
      <c r="H79" s="1">
        <v>16487</v>
      </c>
    </row>
    <row r="80" spans="1:8" x14ac:dyDescent="0.15">
      <c r="A80" t="s">
        <v>16724</v>
      </c>
      <c r="B80" s="1">
        <v>93834</v>
      </c>
      <c r="C80" s="1">
        <v>93282</v>
      </c>
      <c r="D80" s="1">
        <v>93181</v>
      </c>
      <c r="E80" s="1">
        <v>92321</v>
      </c>
      <c r="F80" s="1">
        <v>91350</v>
      </c>
      <c r="G80" s="1">
        <v>90745</v>
      </c>
      <c r="H80" s="1">
        <v>90306</v>
      </c>
    </row>
    <row r="81" spans="1:8" x14ac:dyDescent="0.15">
      <c r="A81" t="s">
        <v>16725</v>
      </c>
      <c r="B81" s="1">
        <v>11010</v>
      </c>
      <c r="C81" s="1">
        <v>11013</v>
      </c>
      <c r="D81" s="1">
        <v>11023</v>
      </c>
      <c r="E81" s="1">
        <v>11021</v>
      </c>
      <c r="F81" s="1">
        <v>10982</v>
      </c>
      <c r="G81" s="1">
        <v>10988</v>
      </c>
      <c r="H81" s="1">
        <v>10957</v>
      </c>
    </row>
    <row r="82" spans="1:8" x14ac:dyDescent="0.15">
      <c r="A82" t="s">
        <v>16726</v>
      </c>
      <c r="B82" s="1">
        <v>11609</v>
      </c>
      <c r="C82" s="1">
        <v>11607</v>
      </c>
      <c r="D82" s="1">
        <v>11617</v>
      </c>
      <c r="E82" s="1">
        <v>11467</v>
      </c>
      <c r="F82" s="1">
        <v>11292</v>
      </c>
      <c r="G82" s="1">
        <v>11213</v>
      </c>
      <c r="H82" s="1">
        <v>11092</v>
      </c>
    </row>
    <row r="83" spans="1:8" x14ac:dyDescent="0.15">
      <c r="A83" t="s">
        <v>16727</v>
      </c>
      <c r="B83" s="1">
        <v>20862</v>
      </c>
      <c r="C83" s="1">
        <v>20798</v>
      </c>
      <c r="D83" s="1">
        <v>20679</v>
      </c>
      <c r="E83" s="1">
        <v>20332</v>
      </c>
      <c r="F83" s="1">
        <v>20273</v>
      </c>
      <c r="G83" s="1">
        <v>20253</v>
      </c>
      <c r="H83" s="1">
        <v>20193</v>
      </c>
    </row>
    <row r="84" spans="1:8" x14ac:dyDescent="0.15">
      <c r="A84" t="s">
        <v>16728</v>
      </c>
      <c r="B84" s="1">
        <v>98633</v>
      </c>
      <c r="C84" s="1">
        <v>98581</v>
      </c>
      <c r="D84" s="1">
        <v>97764</v>
      </c>
      <c r="E84" s="1">
        <v>97390</v>
      </c>
      <c r="F84" s="1">
        <v>96497</v>
      </c>
      <c r="G84" s="1">
        <v>95413</v>
      </c>
      <c r="H84" s="1">
        <v>94899</v>
      </c>
    </row>
    <row r="85" spans="1:8" x14ac:dyDescent="0.15">
      <c r="A85" t="s">
        <v>16729</v>
      </c>
      <c r="B85" s="1">
        <v>25992</v>
      </c>
      <c r="C85" s="1">
        <v>25993</v>
      </c>
      <c r="D85" s="1">
        <v>26009</v>
      </c>
      <c r="E85" s="1">
        <v>25925</v>
      </c>
      <c r="F85" s="1">
        <v>25837</v>
      </c>
      <c r="G85" s="1">
        <v>25820</v>
      </c>
      <c r="H85" s="1">
        <v>25720</v>
      </c>
    </row>
    <row r="86" spans="1:8" x14ac:dyDescent="0.15">
      <c r="A86" t="s">
        <v>16730</v>
      </c>
      <c r="B86" s="1">
        <v>36389</v>
      </c>
      <c r="C86" s="1">
        <v>36389</v>
      </c>
      <c r="D86" s="1">
        <v>36242</v>
      </c>
      <c r="E86" s="1">
        <v>36195</v>
      </c>
      <c r="F86" s="1">
        <v>36082</v>
      </c>
      <c r="G86" s="1">
        <v>35961</v>
      </c>
      <c r="H86" s="1">
        <v>35725</v>
      </c>
    </row>
    <row r="87" spans="1:8" x14ac:dyDescent="0.15">
      <c r="A87" t="s">
        <v>1168</v>
      </c>
      <c r="B87" s="1">
        <v>147101</v>
      </c>
      <c r="C87" s="1">
        <v>147116</v>
      </c>
      <c r="D87" s="1">
        <v>147141</v>
      </c>
      <c r="E87" s="1">
        <v>146923</v>
      </c>
      <c r="F87" s="1">
        <v>146476</v>
      </c>
      <c r="G87" s="1">
        <v>146516</v>
      </c>
      <c r="H87" s="1">
        <v>146060</v>
      </c>
    </row>
    <row r="88" spans="1:8" x14ac:dyDescent="0.15">
      <c r="A88" t="s">
        <v>1350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15">
      <c r="A89" t="s">
        <v>16731</v>
      </c>
      <c r="B89" s="1">
        <v>30134</v>
      </c>
      <c r="C89" s="1">
        <v>30101</v>
      </c>
      <c r="D89" s="1">
        <v>30081</v>
      </c>
      <c r="E89" s="1">
        <v>30027</v>
      </c>
      <c r="F89" s="1">
        <v>29936</v>
      </c>
      <c r="G89" s="1">
        <v>29778</v>
      </c>
      <c r="H89" s="1">
        <v>29472</v>
      </c>
    </row>
    <row r="90" spans="1:8" x14ac:dyDescent="0.15">
      <c r="A90" t="s">
        <v>16732</v>
      </c>
      <c r="B90" s="1">
        <v>107813</v>
      </c>
      <c r="C90" s="1">
        <v>107819</v>
      </c>
      <c r="D90" s="1">
        <v>107489</v>
      </c>
      <c r="E90" s="1">
        <v>107275</v>
      </c>
      <c r="F90" s="1">
        <v>106985</v>
      </c>
      <c r="G90" s="1">
        <v>107016</v>
      </c>
      <c r="H90" s="1">
        <v>106499</v>
      </c>
    </row>
    <row r="91" spans="1:8" x14ac:dyDescent="0.15">
      <c r="A91" t="s">
        <v>16733</v>
      </c>
      <c r="B91" s="1">
        <v>35882</v>
      </c>
      <c r="C91" s="1">
        <v>35770</v>
      </c>
      <c r="D91" s="1">
        <v>35812</v>
      </c>
      <c r="E91" s="1">
        <v>35149</v>
      </c>
      <c r="F91" s="1">
        <v>34997</v>
      </c>
      <c r="G91" s="1">
        <v>34898</v>
      </c>
      <c r="H91" s="1">
        <v>34690</v>
      </c>
    </row>
    <row r="92" spans="1:8" x14ac:dyDescent="0.15">
      <c r="A92" t="s">
        <v>16734</v>
      </c>
      <c r="B92" s="1">
        <v>8370</v>
      </c>
      <c r="C92" s="1">
        <v>8370</v>
      </c>
      <c r="D92" s="1">
        <v>8375</v>
      </c>
      <c r="E92" s="1">
        <v>8362</v>
      </c>
      <c r="F92" s="1">
        <v>8338</v>
      </c>
      <c r="G92" s="1">
        <v>8332</v>
      </c>
      <c r="H92" s="1">
        <v>8302</v>
      </c>
    </row>
    <row r="93" spans="1:8" x14ac:dyDescent="0.15">
      <c r="A93" t="s">
        <v>16735</v>
      </c>
      <c r="B93" s="1">
        <v>87708</v>
      </c>
      <c r="C93" s="1">
        <v>87622</v>
      </c>
      <c r="D93" s="1">
        <v>87688</v>
      </c>
      <c r="E93" s="1">
        <v>87416</v>
      </c>
      <c r="F93" s="1">
        <v>87053</v>
      </c>
      <c r="G93" s="1">
        <v>86492</v>
      </c>
      <c r="H93" s="1">
        <v>85757</v>
      </c>
    </row>
    <row r="94" spans="1:8" x14ac:dyDescent="0.15">
      <c r="A94" t="s">
        <v>16736</v>
      </c>
      <c r="B94" s="1">
        <v>1053030</v>
      </c>
      <c r="C94" s="1">
        <v>1055621</v>
      </c>
      <c r="D94" s="1">
        <v>1055309</v>
      </c>
      <c r="E94" s="1">
        <v>1050860</v>
      </c>
      <c r="F94" s="1">
        <v>1044060</v>
      </c>
      <c r="G94" s="1">
        <v>1067999</v>
      </c>
      <c r="H94" s="1">
        <v>1061330</v>
      </c>
    </row>
  </sheetData>
  <phoneticPr fontId="3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/>
  </sheetViews>
  <sheetFormatPr baseColWidth="10" defaultColWidth="11.3984375" defaultRowHeight="13" x14ac:dyDescent="0.15"/>
  <cols>
    <col min="1" max="1" width="19.796875" customWidth="1"/>
  </cols>
  <sheetData>
    <row r="2" spans="1:6" x14ac:dyDescent="0.15">
      <c r="A2" t="s">
        <v>8374</v>
      </c>
      <c r="B2" s="1">
        <f>'POP01A (2010)'!J1779</f>
        <v>448734</v>
      </c>
      <c r="E2" t="s">
        <v>8288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8289</v>
      </c>
    </row>
    <row r="7" spans="1:6" x14ac:dyDescent="0.15">
      <c r="A7" t="s">
        <v>8291</v>
      </c>
      <c r="B7" s="1">
        <v>3924</v>
      </c>
      <c r="C7" s="20" t="s">
        <v>8289</v>
      </c>
    </row>
    <row r="8" spans="1:6" x14ac:dyDescent="0.15">
      <c r="A8" t="s">
        <v>8293</v>
      </c>
      <c r="B8" s="1">
        <v>11367</v>
      </c>
      <c r="C8" s="20" t="s">
        <v>8289</v>
      </c>
    </row>
    <row r="9" spans="1:6" x14ac:dyDescent="0.15">
      <c r="A9" t="s">
        <v>8320</v>
      </c>
      <c r="B9" s="1">
        <v>9920</v>
      </c>
      <c r="C9" s="20" t="s">
        <v>8289</v>
      </c>
    </row>
    <row r="10" spans="1:6" x14ac:dyDescent="0.15">
      <c r="A10" t="s">
        <v>8321</v>
      </c>
      <c r="B10" s="1">
        <v>22594</v>
      </c>
      <c r="C10" s="20" t="s">
        <v>8289</v>
      </c>
    </row>
    <row r="11" spans="1:6" x14ac:dyDescent="0.15">
      <c r="A11" t="s">
        <v>8322</v>
      </c>
      <c r="B11" s="1">
        <v>7699</v>
      </c>
      <c r="C11" s="20" t="s">
        <v>8289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8289</v>
      </c>
    </row>
    <row r="16" spans="1:6" x14ac:dyDescent="0.15">
      <c r="A16" t="s">
        <v>8327</v>
      </c>
      <c r="B16" s="1">
        <v>8881</v>
      </c>
      <c r="C16" s="20" t="s">
        <v>8289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8289</v>
      </c>
    </row>
    <row r="19" spans="1:3" x14ac:dyDescent="0.15">
      <c r="A19" t="s">
        <v>8330</v>
      </c>
      <c r="B19" s="1">
        <v>12109</v>
      </c>
      <c r="C19" s="20" t="s">
        <v>8289</v>
      </c>
    </row>
    <row r="20" spans="1:3" x14ac:dyDescent="0.15">
      <c r="A20" t="s">
        <v>8331</v>
      </c>
      <c r="B20" s="1">
        <v>6110</v>
      </c>
      <c r="C20" s="20" t="s">
        <v>8289</v>
      </c>
    </row>
    <row r="21" spans="1:3" x14ac:dyDescent="0.15">
      <c r="A21" t="s">
        <v>8332</v>
      </c>
      <c r="B21" s="1">
        <v>12559</v>
      </c>
      <c r="C21" s="20" t="s">
        <v>8289</v>
      </c>
    </row>
    <row r="22" spans="1:3" x14ac:dyDescent="0.15">
      <c r="A22" t="s">
        <v>8333</v>
      </c>
      <c r="B22" s="1">
        <v>8544</v>
      </c>
      <c r="C22" s="20" t="s">
        <v>8289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8289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8289</v>
      </c>
    </row>
    <row r="30" spans="1:3" x14ac:dyDescent="0.15">
      <c r="A30" t="s">
        <v>8367</v>
      </c>
      <c r="B30" s="1">
        <v>7678</v>
      </c>
      <c r="C30" s="20" t="s">
        <v>8289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8289</v>
      </c>
    </row>
    <row r="33" spans="1:3" x14ac:dyDescent="0.15">
      <c r="A33" t="s">
        <v>8275</v>
      </c>
      <c r="B33" s="1">
        <v>27912</v>
      </c>
      <c r="C33" s="20" t="s">
        <v>8289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8289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8289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8289</v>
      </c>
    </row>
    <row r="45" spans="1:3" x14ac:dyDescent="0.15">
      <c r="A45" s="19" t="s">
        <v>8287</v>
      </c>
      <c r="B45" s="1">
        <f>SUM(B5:B44)</f>
        <v>448734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5"/>
  <sheetViews>
    <sheetView topLeftCell="J1" zoomScale="125" workbookViewId="0">
      <selection activeCell="T7" sqref="T7"/>
    </sheetView>
  </sheetViews>
  <sheetFormatPr baseColWidth="10" defaultColWidth="8.796875" defaultRowHeight="13" x14ac:dyDescent="0.15"/>
  <cols>
    <col min="1" max="1" width="8.796875" style="24" customWidth="1"/>
    <col min="2" max="2" width="12.59765625" customWidth="1"/>
    <col min="3" max="4" width="26.19921875" customWidth="1"/>
    <col min="5" max="5" width="13.19921875" customWidth="1"/>
    <col min="6" max="6" width="10.59765625" customWidth="1"/>
    <col min="7" max="7" width="10.19921875" style="4" customWidth="1"/>
    <col min="8" max="8" width="12.796875" customWidth="1"/>
    <col min="9" max="9" width="14.796875" customWidth="1"/>
    <col min="10" max="10" width="14.796875" style="1" customWidth="1"/>
    <col min="11" max="12" width="14.796875" customWidth="1"/>
    <col min="15" max="15" width="10.59765625" style="1" bestFit="1" customWidth="1"/>
    <col min="17" max="17" width="10.19921875" style="4" customWidth="1"/>
    <col min="18" max="18" width="11.796875" style="4" customWidth="1"/>
    <col min="19" max="19" width="14.3984375" style="5" bestFit="1" customWidth="1"/>
    <col min="20" max="20" width="8.796875" style="4"/>
  </cols>
  <sheetData>
    <row r="1" spans="1:22" x14ac:dyDescent="0.15">
      <c r="A1" s="24" t="s">
        <v>100</v>
      </c>
      <c r="B1" t="s">
        <v>8065</v>
      </c>
      <c r="E1" t="s">
        <v>60</v>
      </c>
      <c r="F1" t="s">
        <v>392</v>
      </c>
      <c r="G1" s="4" t="s">
        <v>105</v>
      </c>
      <c r="H1" t="s">
        <v>8066</v>
      </c>
      <c r="I1" t="s">
        <v>8067</v>
      </c>
      <c r="J1" s="2" t="s">
        <v>150</v>
      </c>
      <c r="K1" t="s">
        <v>8068</v>
      </c>
      <c r="L1" t="s">
        <v>8069</v>
      </c>
      <c r="N1" t="s">
        <v>393</v>
      </c>
      <c r="O1" s="1">
        <f>SUM(J2:J3147)</f>
        <v>308745538</v>
      </c>
      <c r="R1" s="4" t="s">
        <v>8392</v>
      </c>
      <c r="S1" s="1">
        <f>SUM(S7:S56)</f>
        <v>308745538</v>
      </c>
    </row>
    <row r="2" spans="1:22" x14ac:dyDescent="0.15">
      <c r="A2" s="24" t="s">
        <v>8308</v>
      </c>
      <c r="B2" t="s">
        <v>8307</v>
      </c>
      <c r="C2" t="str">
        <f>MID(B2,FIND(",",B2)+2,2)</f>
        <v>AL</v>
      </c>
      <c r="D2" t="str">
        <f>LEFT(B2,FIND(",",B2)-1)</f>
        <v>Autauga</v>
      </c>
      <c r="E2" t="s">
        <v>2414</v>
      </c>
      <c r="F2" t="s">
        <v>526</v>
      </c>
      <c r="G2" s="4" t="s">
        <v>8459</v>
      </c>
      <c r="H2" t="s">
        <v>8308</v>
      </c>
      <c r="I2">
        <v>0</v>
      </c>
      <c r="J2" s="1">
        <v>54571</v>
      </c>
      <c r="K2" t="s">
        <v>8306</v>
      </c>
      <c r="L2" t="s">
        <v>8306</v>
      </c>
      <c r="N2" t="s">
        <v>818</v>
      </c>
      <c r="O2" s="1">
        <f>O1/50</f>
        <v>6174910.7599999998</v>
      </c>
      <c r="S2" s="7"/>
    </row>
    <row r="3" spans="1:22" x14ac:dyDescent="0.15">
      <c r="A3" s="24" t="s">
        <v>8310</v>
      </c>
      <c r="B3" t="s">
        <v>8309</v>
      </c>
      <c r="C3" t="str">
        <f>MID(B3,FIND(",",B3)+2,2)</f>
        <v>AL</v>
      </c>
      <c r="D3" t="str">
        <f t="shared" ref="D3:D66" si="0">LEFT(B3,FIND(",",B3)-1)</f>
        <v>Baldwin</v>
      </c>
      <c r="E3" t="s">
        <v>2415</v>
      </c>
      <c r="F3" t="s">
        <v>526</v>
      </c>
      <c r="G3" s="4" t="s">
        <v>8459</v>
      </c>
      <c r="H3" t="s">
        <v>8310</v>
      </c>
      <c r="I3">
        <v>0</v>
      </c>
      <c r="J3" s="1">
        <v>182265</v>
      </c>
      <c r="K3" t="s">
        <v>8306</v>
      </c>
      <c r="L3" t="s">
        <v>8306</v>
      </c>
      <c r="R3" s="4" t="s">
        <v>97</v>
      </c>
      <c r="S3" s="6">
        <f>O$1-SUM(S$7:S$57)</f>
        <v>0</v>
      </c>
    </row>
    <row r="4" spans="1:22" x14ac:dyDescent="0.15">
      <c r="A4" s="24" t="s">
        <v>8312</v>
      </c>
      <c r="B4" t="s">
        <v>8311</v>
      </c>
      <c r="C4" t="str">
        <f>MID(B4,FIND(",",B4)+2,2)</f>
        <v>AL</v>
      </c>
      <c r="D4" t="str">
        <f t="shared" si="0"/>
        <v>Barbour</v>
      </c>
      <c r="E4" t="s">
        <v>1868</v>
      </c>
      <c r="F4" t="s">
        <v>526</v>
      </c>
      <c r="G4" s="4" t="s">
        <v>8459</v>
      </c>
      <c r="H4" t="s">
        <v>8312</v>
      </c>
      <c r="I4">
        <v>0</v>
      </c>
      <c r="J4" s="1">
        <v>27457</v>
      </c>
      <c r="K4" t="s">
        <v>8306</v>
      </c>
      <c r="L4" t="s">
        <v>8306</v>
      </c>
      <c r="R4" s="4" t="s">
        <v>219</v>
      </c>
      <c r="S4" s="6">
        <f>S3/(50-COUNT(S7:S55))</f>
        <v>0</v>
      </c>
      <c r="T4" s="5"/>
    </row>
    <row r="5" spans="1:22" ht="14" thickBot="1" x14ac:dyDescent="0.2">
      <c r="A5" s="24" t="s">
        <v>8314</v>
      </c>
      <c r="B5" t="s">
        <v>8313</v>
      </c>
      <c r="C5" t="str">
        <f t="shared" ref="C5:C68" si="1">MID(B5,FIND(",",B5)+2,2)</f>
        <v>AL</v>
      </c>
      <c r="D5" t="str">
        <f t="shared" si="0"/>
        <v>Bibb</v>
      </c>
      <c r="E5" t="s">
        <v>1869</v>
      </c>
      <c r="F5" t="s">
        <v>526</v>
      </c>
      <c r="G5" s="4" t="s">
        <v>153</v>
      </c>
      <c r="H5" t="s">
        <v>8314</v>
      </c>
      <c r="I5">
        <v>0</v>
      </c>
      <c r="J5" s="1">
        <v>22915</v>
      </c>
      <c r="K5" t="s">
        <v>8306</v>
      </c>
      <c r="L5" t="s">
        <v>8306</v>
      </c>
      <c r="N5" t="s">
        <v>7982</v>
      </c>
      <c r="O5" s="1">
        <f t="shared" ref="O5:O36" si="2">SUMIF(F:F,N5,J:J)</f>
        <v>4779736</v>
      </c>
      <c r="R5" s="4" t="s">
        <v>143</v>
      </c>
      <c r="S5" s="7">
        <f>COUNT(S7:S56)</f>
        <v>50</v>
      </c>
    </row>
    <row r="6" spans="1:22" x14ac:dyDescent="0.15">
      <c r="A6" s="24" t="s">
        <v>8316</v>
      </c>
      <c r="B6" t="s">
        <v>8315</v>
      </c>
      <c r="C6" t="str">
        <f t="shared" si="1"/>
        <v>AL</v>
      </c>
      <c r="D6" t="str">
        <f t="shared" si="0"/>
        <v>Blount</v>
      </c>
      <c r="E6" t="s">
        <v>2143</v>
      </c>
      <c r="F6" t="s">
        <v>526</v>
      </c>
      <c r="G6" s="4" t="s">
        <v>153</v>
      </c>
      <c r="H6" t="s">
        <v>8316</v>
      </c>
      <c r="I6">
        <v>0</v>
      </c>
      <c r="J6" s="1">
        <v>57322</v>
      </c>
      <c r="K6" t="s">
        <v>8306</v>
      </c>
      <c r="L6" t="s">
        <v>8306</v>
      </c>
      <c r="N6" t="s">
        <v>7983</v>
      </c>
      <c r="O6" s="1">
        <f t="shared" si="2"/>
        <v>710231</v>
      </c>
      <c r="Q6" s="9" t="s">
        <v>108</v>
      </c>
      <c r="R6" s="10" t="s">
        <v>109</v>
      </c>
      <c r="S6" s="10" t="s">
        <v>467</v>
      </c>
      <c r="T6" s="11" t="s">
        <v>468</v>
      </c>
      <c r="V6" s="21" t="s">
        <v>8445</v>
      </c>
    </row>
    <row r="7" spans="1:22" x14ac:dyDescent="0.15">
      <c r="A7" s="24" t="s">
        <v>8318</v>
      </c>
      <c r="B7" t="s">
        <v>8317</v>
      </c>
      <c r="C7" t="str">
        <f t="shared" si="1"/>
        <v>AL</v>
      </c>
      <c r="D7" t="str">
        <f t="shared" si="0"/>
        <v>Bullock</v>
      </c>
      <c r="E7" t="s">
        <v>2144</v>
      </c>
      <c r="F7" t="s">
        <v>526</v>
      </c>
      <c r="G7" s="4" t="s">
        <v>8459</v>
      </c>
      <c r="H7" t="s">
        <v>8318</v>
      </c>
      <c r="I7">
        <v>0</v>
      </c>
      <c r="J7" s="1">
        <v>10914</v>
      </c>
      <c r="K7" t="s">
        <v>8306</v>
      </c>
      <c r="L7" t="s">
        <v>8306</v>
      </c>
      <c r="N7" t="s">
        <v>7984</v>
      </c>
      <c r="O7" s="1">
        <f t="shared" si="2"/>
        <v>6392017</v>
      </c>
      <c r="Q7" s="12" t="s">
        <v>351</v>
      </c>
      <c r="R7" s="13" t="s">
        <v>101</v>
      </c>
      <c r="S7" s="14">
        <f>SUMIF(G$2:G$3155,Q7,J$2:J$3155)</f>
        <v>6074954</v>
      </c>
      <c r="T7" s="15">
        <f t="shared" ref="T7:T14" si="3">(S7-O$2)/O$2</f>
        <v>-1.6187563494439842E-2</v>
      </c>
    </row>
    <row r="8" spans="1:22" x14ac:dyDescent="0.15">
      <c r="A8" s="24" t="s">
        <v>7821</v>
      </c>
      <c r="B8" t="s">
        <v>7820</v>
      </c>
      <c r="C8" t="str">
        <f t="shared" si="1"/>
        <v>AL</v>
      </c>
      <c r="D8" t="str">
        <f t="shared" si="0"/>
        <v>Butler</v>
      </c>
      <c r="E8" t="s">
        <v>2145</v>
      </c>
      <c r="F8" t="s">
        <v>526</v>
      </c>
      <c r="G8" s="4" t="s">
        <v>8459</v>
      </c>
      <c r="H8" t="s">
        <v>7821</v>
      </c>
      <c r="I8">
        <v>0</v>
      </c>
      <c r="J8" s="1">
        <v>20947</v>
      </c>
      <c r="K8" t="s">
        <v>8306</v>
      </c>
      <c r="L8" t="s">
        <v>8306</v>
      </c>
      <c r="N8" t="s">
        <v>7961</v>
      </c>
      <c r="O8" s="1">
        <f t="shared" si="2"/>
        <v>2915918</v>
      </c>
      <c r="Q8" s="12" t="s">
        <v>102</v>
      </c>
      <c r="R8" s="13" t="s">
        <v>103</v>
      </c>
      <c r="S8" s="14">
        <f t="shared" ref="S8:S56" si="4">SUMIF(G$2:G$3155,Q8,J$2:J$3155)</f>
        <v>6239893</v>
      </c>
      <c r="T8" s="15">
        <f t="shared" si="3"/>
        <v>1.0523591761186881E-2</v>
      </c>
    </row>
    <row r="9" spans="1:22" x14ac:dyDescent="0.15">
      <c r="A9" s="24" t="s">
        <v>7823</v>
      </c>
      <c r="B9" t="s">
        <v>7822</v>
      </c>
      <c r="C9" t="str">
        <f t="shared" si="1"/>
        <v>AL</v>
      </c>
      <c r="D9" t="str">
        <f t="shared" si="0"/>
        <v>Calhoun</v>
      </c>
      <c r="E9" t="s">
        <v>2146</v>
      </c>
      <c r="F9" t="s">
        <v>526</v>
      </c>
      <c r="G9" s="4" t="s">
        <v>153</v>
      </c>
      <c r="H9" t="s">
        <v>7823</v>
      </c>
      <c r="I9">
        <v>0</v>
      </c>
      <c r="J9" s="1">
        <v>118572</v>
      </c>
      <c r="K9" t="s">
        <v>8306</v>
      </c>
      <c r="L9" t="s">
        <v>8306</v>
      </c>
      <c r="N9" t="s">
        <v>8226</v>
      </c>
      <c r="O9" s="1">
        <f t="shared" si="2"/>
        <v>37253956</v>
      </c>
      <c r="Q9" s="12" t="s">
        <v>104</v>
      </c>
      <c r="R9" s="13" t="s">
        <v>294</v>
      </c>
      <c r="S9" s="14">
        <f t="shared" si="4"/>
        <v>6239085</v>
      </c>
      <c r="T9" s="15">
        <f t="shared" si="3"/>
        <v>1.0392739667706586E-2</v>
      </c>
    </row>
    <row r="10" spans="1:22" x14ac:dyDescent="0.15">
      <c r="A10" s="24" t="s">
        <v>7825</v>
      </c>
      <c r="B10" t="s">
        <v>7824</v>
      </c>
      <c r="C10" t="str">
        <f t="shared" si="1"/>
        <v>AL</v>
      </c>
      <c r="D10" t="str">
        <f t="shared" si="0"/>
        <v>Chambers</v>
      </c>
      <c r="E10" t="s">
        <v>2416</v>
      </c>
      <c r="F10" t="s">
        <v>526</v>
      </c>
      <c r="G10" s="4" t="s">
        <v>153</v>
      </c>
      <c r="H10" t="s">
        <v>7825</v>
      </c>
      <c r="I10">
        <v>0</v>
      </c>
      <c r="J10" s="1">
        <v>34215</v>
      </c>
      <c r="K10" t="s">
        <v>8306</v>
      </c>
      <c r="L10" t="s">
        <v>8306</v>
      </c>
      <c r="N10" t="s">
        <v>8227</v>
      </c>
      <c r="O10" s="1">
        <f t="shared" si="2"/>
        <v>5029196</v>
      </c>
      <c r="Q10" s="12" t="s">
        <v>7986</v>
      </c>
      <c r="R10" s="13" t="s">
        <v>69</v>
      </c>
      <c r="S10" s="14">
        <f t="shared" si="4"/>
        <v>6184745</v>
      </c>
      <c r="T10" s="15">
        <f t="shared" si="3"/>
        <v>1.5926124898362455E-3</v>
      </c>
    </row>
    <row r="11" spans="1:22" x14ac:dyDescent="0.15">
      <c r="A11" s="24" t="s">
        <v>7827</v>
      </c>
      <c r="B11" t="s">
        <v>7826</v>
      </c>
      <c r="C11" t="str">
        <f t="shared" si="1"/>
        <v>AL</v>
      </c>
      <c r="D11" t="str">
        <f t="shared" si="0"/>
        <v>Cherokee</v>
      </c>
      <c r="E11" t="s">
        <v>2417</v>
      </c>
      <c r="F11" t="s">
        <v>526</v>
      </c>
      <c r="G11" s="4" t="s">
        <v>153</v>
      </c>
      <c r="H11" t="s">
        <v>7827</v>
      </c>
      <c r="I11">
        <v>0</v>
      </c>
      <c r="J11" s="1">
        <v>25989</v>
      </c>
      <c r="K11" t="s">
        <v>8306</v>
      </c>
      <c r="L11" t="s">
        <v>8306</v>
      </c>
      <c r="N11" t="s">
        <v>8228</v>
      </c>
      <c r="O11" s="1">
        <f t="shared" si="2"/>
        <v>3574097</v>
      </c>
      <c r="Q11" s="12" t="s">
        <v>7987</v>
      </c>
      <c r="R11" s="13" t="s">
        <v>70</v>
      </c>
      <c r="S11" s="14">
        <f t="shared" si="4"/>
        <v>6061478</v>
      </c>
      <c r="T11" s="15">
        <f t="shared" si="3"/>
        <v>-1.8369943211940406E-2</v>
      </c>
      <c r="V11" t="s">
        <v>8452</v>
      </c>
    </row>
    <row r="12" spans="1:22" x14ac:dyDescent="0.15">
      <c r="A12" s="24" t="s">
        <v>7829</v>
      </c>
      <c r="B12" t="s">
        <v>7828</v>
      </c>
      <c r="C12" t="str">
        <f t="shared" si="1"/>
        <v>AL</v>
      </c>
      <c r="D12" t="str">
        <f t="shared" si="0"/>
        <v>Chilton</v>
      </c>
      <c r="E12" t="s">
        <v>2418</v>
      </c>
      <c r="F12" t="s">
        <v>526</v>
      </c>
      <c r="G12" s="4" t="s">
        <v>153</v>
      </c>
      <c r="H12" t="s">
        <v>7829</v>
      </c>
      <c r="I12">
        <v>0</v>
      </c>
      <c r="J12" s="1">
        <v>43643</v>
      </c>
      <c r="K12" t="s">
        <v>8306</v>
      </c>
      <c r="L12" t="s">
        <v>8306</v>
      </c>
      <c r="N12" t="s">
        <v>8229</v>
      </c>
      <c r="O12" s="1">
        <f t="shared" si="2"/>
        <v>897934</v>
      </c>
      <c r="Q12" s="12" t="s">
        <v>8245</v>
      </c>
      <c r="R12" s="13" t="s">
        <v>220</v>
      </c>
      <c r="S12" s="14">
        <f t="shared" si="4"/>
        <v>6219733</v>
      </c>
      <c r="T12" s="15">
        <f t="shared" si="3"/>
        <v>7.25876725058942E-3</v>
      </c>
      <c r="U12" s="1"/>
    </row>
    <row r="13" spans="1:22" x14ac:dyDescent="0.15">
      <c r="A13" s="24" t="s">
        <v>7846</v>
      </c>
      <c r="B13" t="s">
        <v>7845</v>
      </c>
      <c r="C13" t="str">
        <f t="shared" si="1"/>
        <v>AL</v>
      </c>
      <c r="D13" t="str">
        <f t="shared" si="0"/>
        <v>Choctaw</v>
      </c>
      <c r="E13" t="s">
        <v>2419</v>
      </c>
      <c r="F13" t="s">
        <v>526</v>
      </c>
      <c r="G13" s="4" t="s">
        <v>8459</v>
      </c>
      <c r="H13" t="s">
        <v>7846</v>
      </c>
      <c r="I13">
        <v>0</v>
      </c>
      <c r="J13" s="1">
        <v>13859</v>
      </c>
      <c r="K13" t="s">
        <v>8306</v>
      </c>
      <c r="L13" t="s">
        <v>8306</v>
      </c>
      <c r="N13" t="s">
        <v>8230</v>
      </c>
      <c r="O13" s="1">
        <f t="shared" si="2"/>
        <v>601723</v>
      </c>
      <c r="Q13" s="12" t="s">
        <v>8246</v>
      </c>
      <c r="R13" s="13" t="s">
        <v>0</v>
      </c>
      <c r="S13" s="14">
        <f t="shared" si="4"/>
        <v>6213105</v>
      </c>
      <c r="T13" s="15">
        <f t="shared" si="3"/>
        <v>6.1853914144664049E-3</v>
      </c>
      <c r="U13" s="1"/>
    </row>
    <row r="14" spans="1:22" x14ac:dyDescent="0.15">
      <c r="A14" s="24" t="s">
        <v>7848</v>
      </c>
      <c r="B14" t="s">
        <v>7847</v>
      </c>
      <c r="C14" t="str">
        <f t="shared" si="1"/>
        <v>AL</v>
      </c>
      <c r="D14" t="str">
        <f t="shared" si="0"/>
        <v>Clarke</v>
      </c>
      <c r="E14" t="s">
        <v>2420</v>
      </c>
      <c r="F14" t="s">
        <v>526</v>
      </c>
      <c r="G14" s="4" t="s">
        <v>8459</v>
      </c>
      <c r="H14" t="s">
        <v>7848</v>
      </c>
      <c r="I14">
        <v>0</v>
      </c>
      <c r="J14" s="1">
        <v>25833</v>
      </c>
      <c r="K14" t="s">
        <v>8306</v>
      </c>
      <c r="L14" t="s">
        <v>8306</v>
      </c>
      <c r="N14" t="s">
        <v>8231</v>
      </c>
      <c r="O14" s="1">
        <f t="shared" si="2"/>
        <v>18801310</v>
      </c>
      <c r="Q14" s="12" t="s">
        <v>8243</v>
      </c>
      <c r="R14" s="13" t="s">
        <v>1</v>
      </c>
      <c r="S14" s="14">
        <f t="shared" si="4"/>
        <v>6177874</v>
      </c>
      <c r="T14" s="15">
        <f t="shared" si="3"/>
        <v>4.7988385827299365E-4</v>
      </c>
      <c r="V14" t="s">
        <v>8446</v>
      </c>
    </row>
    <row r="15" spans="1:22" x14ac:dyDescent="0.15">
      <c r="A15" s="24" t="s">
        <v>7850</v>
      </c>
      <c r="B15" t="s">
        <v>7849</v>
      </c>
      <c r="C15" t="str">
        <f t="shared" si="1"/>
        <v>AL</v>
      </c>
      <c r="D15" t="str">
        <f t="shared" si="0"/>
        <v>Clay</v>
      </c>
      <c r="E15" t="s">
        <v>2421</v>
      </c>
      <c r="F15" t="s">
        <v>526</v>
      </c>
      <c r="G15" s="4" t="s">
        <v>153</v>
      </c>
      <c r="H15" t="s">
        <v>7850</v>
      </c>
      <c r="I15">
        <v>0</v>
      </c>
      <c r="J15" s="1">
        <v>13932</v>
      </c>
      <c r="K15" t="s">
        <v>8306</v>
      </c>
      <c r="L15" t="s">
        <v>8306</v>
      </c>
      <c r="N15" t="s">
        <v>8232</v>
      </c>
      <c r="O15" s="1">
        <f t="shared" si="2"/>
        <v>9687653</v>
      </c>
      <c r="Q15" s="12" t="s">
        <v>8225</v>
      </c>
      <c r="R15" s="13" t="s">
        <v>8368</v>
      </c>
      <c r="S15" s="14">
        <f t="shared" si="4"/>
        <v>6256373</v>
      </c>
      <c r="T15" s="15">
        <f t="shared" ref="T15:T26" si="5">(S15-O$2)/O$2</f>
        <v>1.3192456242072109E-2</v>
      </c>
      <c r="V15" t="s">
        <v>8455</v>
      </c>
    </row>
    <row r="16" spans="1:22" x14ac:dyDescent="0.15">
      <c r="A16" s="24" t="s">
        <v>7852</v>
      </c>
      <c r="B16" t="s">
        <v>7851</v>
      </c>
      <c r="C16" t="str">
        <f t="shared" si="1"/>
        <v>AL</v>
      </c>
      <c r="D16" t="str">
        <f t="shared" si="0"/>
        <v>Cleburne</v>
      </c>
      <c r="E16" t="s">
        <v>2422</v>
      </c>
      <c r="F16" t="s">
        <v>526</v>
      </c>
      <c r="G16" s="4" t="s">
        <v>153</v>
      </c>
      <c r="H16" t="s">
        <v>7852</v>
      </c>
      <c r="I16">
        <v>0</v>
      </c>
      <c r="J16" s="1">
        <v>14972</v>
      </c>
      <c r="K16" t="s">
        <v>8306</v>
      </c>
      <c r="L16" t="s">
        <v>8306</v>
      </c>
      <c r="N16" t="s">
        <v>8233</v>
      </c>
      <c r="O16" s="1">
        <f t="shared" si="2"/>
        <v>1360301</v>
      </c>
      <c r="Q16" s="22" t="s">
        <v>8460</v>
      </c>
      <c r="R16" s="23" t="s">
        <v>8461</v>
      </c>
      <c r="S16" s="14">
        <f t="shared" si="4"/>
        <v>6155541</v>
      </c>
      <c r="T16" s="15">
        <f t="shared" si="5"/>
        <v>-3.1368485720431332E-3</v>
      </c>
      <c r="V16" t="s">
        <v>8454</v>
      </c>
    </row>
    <row r="17" spans="1:22" x14ac:dyDescent="0.15">
      <c r="A17" s="24" t="s">
        <v>7854</v>
      </c>
      <c r="B17" t="s">
        <v>7853</v>
      </c>
      <c r="C17" t="str">
        <f t="shared" si="1"/>
        <v>AL</v>
      </c>
      <c r="D17" t="str">
        <f t="shared" si="0"/>
        <v>Coffee</v>
      </c>
      <c r="E17" t="s">
        <v>2423</v>
      </c>
      <c r="F17" t="s">
        <v>526</v>
      </c>
      <c r="G17" s="4" t="s">
        <v>8459</v>
      </c>
      <c r="H17" t="s">
        <v>7854</v>
      </c>
      <c r="I17">
        <v>0</v>
      </c>
      <c r="J17" s="1">
        <v>49948</v>
      </c>
      <c r="K17" t="s">
        <v>8306</v>
      </c>
      <c r="L17" t="s">
        <v>8306</v>
      </c>
      <c r="N17" t="s">
        <v>7972</v>
      </c>
      <c r="O17" s="1">
        <f t="shared" si="2"/>
        <v>1567582</v>
      </c>
      <c r="Q17" s="12" t="s">
        <v>8183</v>
      </c>
      <c r="R17" s="13" t="s">
        <v>8441</v>
      </c>
      <c r="S17" s="14">
        <f t="shared" si="4"/>
        <v>6261227</v>
      </c>
      <c r="T17" s="15">
        <f t="shared" si="5"/>
        <v>1.3978540476915366E-2</v>
      </c>
    </row>
    <row r="18" spans="1:22" x14ac:dyDescent="0.15">
      <c r="A18" s="24" t="s">
        <v>8116</v>
      </c>
      <c r="B18" t="s">
        <v>8115</v>
      </c>
      <c r="C18" t="str">
        <f t="shared" si="1"/>
        <v>AL</v>
      </c>
      <c r="D18" t="str">
        <f t="shared" si="0"/>
        <v>Colbert</v>
      </c>
      <c r="E18" t="s">
        <v>2424</v>
      </c>
      <c r="F18" t="s">
        <v>526</v>
      </c>
      <c r="G18" s="4" t="s">
        <v>153</v>
      </c>
      <c r="H18" t="s">
        <v>8116</v>
      </c>
      <c r="I18">
        <v>0</v>
      </c>
      <c r="J18" s="1">
        <v>54428</v>
      </c>
      <c r="K18" t="s">
        <v>8306</v>
      </c>
      <c r="L18" t="s">
        <v>8306</v>
      </c>
      <c r="N18" t="s">
        <v>7973</v>
      </c>
      <c r="O18" s="1">
        <f t="shared" si="2"/>
        <v>12830632</v>
      </c>
      <c r="Q18" s="12" t="s">
        <v>558</v>
      </c>
      <c r="R18" s="13" t="s">
        <v>2</v>
      </c>
      <c r="S18" s="14">
        <f t="shared" si="4"/>
        <v>6175900</v>
      </c>
      <c r="T18" s="15">
        <f t="shared" si="5"/>
        <v>1.6020312494365886E-4</v>
      </c>
    </row>
    <row r="19" spans="1:22" x14ac:dyDescent="0.15">
      <c r="A19" s="24" t="s">
        <v>8118</v>
      </c>
      <c r="B19" t="s">
        <v>8117</v>
      </c>
      <c r="C19" t="str">
        <f t="shared" si="1"/>
        <v>AL</v>
      </c>
      <c r="D19" t="str">
        <f t="shared" si="0"/>
        <v>Conecuh</v>
      </c>
      <c r="E19" t="s">
        <v>2425</v>
      </c>
      <c r="F19" t="s">
        <v>526</v>
      </c>
      <c r="G19" s="4" t="s">
        <v>8459</v>
      </c>
      <c r="H19" t="s">
        <v>8118</v>
      </c>
      <c r="I19">
        <v>0</v>
      </c>
      <c r="J19" s="1">
        <v>13228</v>
      </c>
      <c r="K19" t="s">
        <v>8306</v>
      </c>
      <c r="L19" t="s">
        <v>8306</v>
      </c>
      <c r="N19" t="s">
        <v>8235</v>
      </c>
      <c r="O19" s="1">
        <f t="shared" si="2"/>
        <v>6483802</v>
      </c>
      <c r="Q19" s="12" t="s">
        <v>559</v>
      </c>
      <c r="R19" s="13" t="s">
        <v>3</v>
      </c>
      <c r="S19" s="14">
        <f t="shared" si="4"/>
        <v>6105545</v>
      </c>
      <c r="T19" s="15">
        <f t="shared" si="5"/>
        <v>-1.123348380179664E-2</v>
      </c>
    </row>
    <row r="20" spans="1:22" x14ac:dyDescent="0.15">
      <c r="A20" s="24" t="s">
        <v>8120</v>
      </c>
      <c r="B20" t="s">
        <v>8119</v>
      </c>
      <c r="C20" t="str">
        <f t="shared" si="1"/>
        <v>AL</v>
      </c>
      <c r="D20" t="str">
        <f t="shared" si="0"/>
        <v>Coosa</v>
      </c>
      <c r="E20" t="s">
        <v>2156</v>
      </c>
      <c r="F20" t="s">
        <v>526</v>
      </c>
      <c r="G20" s="4" t="s">
        <v>153</v>
      </c>
      <c r="H20" t="s">
        <v>8120</v>
      </c>
      <c r="I20">
        <v>0</v>
      </c>
      <c r="J20" s="1">
        <v>11539</v>
      </c>
      <c r="K20" t="s">
        <v>8306</v>
      </c>
      <c r="L20" t="s">
        <v>8306</v>
      </c>
      <c r="N20" t="s">
        <v>8236</v>
      </c>
      <c r="O20" s="1">
        <f t="shared" si="2"/>
        <v>3046355</v>
      </c>
      <c r="Q20" s="12" t="s">
        <v>93</v>
      </c>
      <c r="R20" s="13" t="s">
        <v>8415</v>
      </c>
      <c r="S20" s="14">
        <f t="shared" si="4"/>
        <v>6204080</v>
      </c>
      <c r="T20" s="15">
        <f t="shared" si="5"/>
        <v>4.7238318307291985E-3</v>
      </c>
    </row>
    <row r="21" spans="1:22" x14ac:dyDescent="0.15">
      <c r="A21" s="24" t="s">
        <v>8122</v>
      </c>
      <c r="B21" t="s">
        <v>8121</v>
      </c>
      <c r="C21" t="str">
        <f t="shared" si="1"/>
        <v>AL</v>
      </c>
      <c r="D21" t="str">
        <f t="shared" si="0"/>
        <v>Covington</v>
      </c>
      <c r="E21" t="s">
        <v>2157</v>
      </c>
      <c r="F21" t="s">
        <v>526</v>
      </c>
      <c r="G21" s="4" t="s">
        <v>8459</v>
      </c>
      <c r="H21" t="s">
        <v>8122</v>
      </c>
      <c r="I21">
        <v>0</v>
      </c>
      <c r="J21" s="1">
        <v>37765</v>
      </c>
      <c r="K21" t="s">
        <v>8306</v>
      </c>
      <c r="L21" t="s">
        <v>8306</v>
      </c>
      <c r="N21" t="s">
        <v>8013</v>
      </c>
      <c r="O21" s="1">
        <f t="shared" si="2"/>
        <v>2853118</v>
      </c>
      <c r="Q21" s="12" t="s">
        <v>94</v>
      </c>
      <c r="R21" s="13" t="s">
        <v>4</v>
      </c>
      <c r="S21" s="14">
        <f t="shared" si="4"/>
        <v>6188292</v>
      </c>
      <c r="T21" s="15">
        <f t="shared" si="5"/>
        <v>2.1670337467355112E-3</v>
      </c>
    </row>
    <row r="22" spans="1:22" x14ac:dyDescent="0.15">
      <c r="A22" s="24" t="s">
        <v>8380</v>
      </c>
      <c r="B22" t="s">
        <v>8346</v>
      </c>
      <c r="C22" t="str">
        <f t="shared" si="1"/>
        <v>AL</v>
      </c>
      <c r="D22" t="str">
        <f t="shared" si="0"/>
        <v>Crenshaw</v>
      </c>
      <c r="E22" t="s">
        <v>2005</v>
      </c>
      <c r="F22" t="s">
        <v>526</v>
      </c>
      <c r="G22" s="4" t="s">
        <v>8459</v>
      </c>
      <c r="H22" t="s">
        <v>8380</v>
      </c>
      <c r="I22">
        <v>0</v>
      </c>
      <c r="J22" s="1">
        <v>13906</v>
      </c>
      <c r="K22" t="s">
        <v>8306</v>
      </c>
      <c r="L22" t="s">
        <v>8306</v>
      </c>
      <c r="N22" t="s">
        <v>7769</v>
      </c>
      <c r="O22" s="1">
        <f t="shared" si="2"/>
        <v>4339367</v>
      </c>
      <c r="Q22" s="12" t="s">
        <v>96</v>
      </c>
      <c r="R22" s="13" t="s">
        <v>152</v>
      </c>
      <c r="S22" s="14">
        <f t="shared" si="4"/>
        <v>6066439</v>
      </c>
      <c r="T22" s="15">
        <f t="shared" si="5"/>
        <v>-1.7566530791450624E-2</v>
      </c>
    </row>
    <row r="23" spans="1:22" x14ac:dyDescent="0.15">
      <c r="A23" s="24" t="s">
        <v>8382</v>
      </c>
      <c r="B23" t="s">
        <v>8381</v>
      </c>
      <c r="C23" t="str">
        <f t="shared" si="1"/>
        <v>AL</v>
      </c>
      <c r="D23" t="str">
        <f t="shared" si="0"/>
        <v>Cullman</v>
      </c>
      <c r="E23" t="s">
        <v>2006</v>
      </c>
      <c r="F23" t="s">
        <v>526</v>
      </c>
      <c r="G23" s="4" t="s">
        <v>153</v>
      </c>
      <c r="H23" t="s">
        <v>8382</v>
      </c>
      <c r="I23">
        <v>0</v>
      </c>
      <c r="J23" s="1">
        <v>80406</v>
      </c>
      <c r="K23" t="s">
        <v>8306</v>
      </c>
      <c r="L23" t="s">
        <v>8306</v>
      </c>
      <c r="N23" t="s">
        <v>7770</v>
      </c>
      <c r="O23" s="1">
        <f t="shared" si="2"/>
        <v>4533372</v>
      </c>
      <c r="Q23" s="12" t="s">
        <v>270</v>
      </c>
      <c r="R23" s="13" t="s">
        <v>160</v>
      </c>
      <c r="S23" s="14">
        <f t="shared" si="4"/>
        <v>6241704</v>
      </c>
      <c r="T23" s="15">
        <f t="shared" si="5"/>
        <v>1.0816875351895811E-2</v>
      </c>
    </row>
    <row r="24" spans="1:22" x14ac:dyDescent="0.15">
      <c r="A24" s="24" t="s">
        <v>8182</v>
      </c>
      <c r="B24" t="s">
        <v>8181</v>
      </c>
      <c r="C24" t="str">
        <f t="shared" si="1"/>
        <v>AL</v>
      </c>
      <c r="D24" t="str">
        <f t="shared" si="0"/>
        <v>Dale</v>
      </c>
      <c r="E24" t="s">
        <v>2279</v>
      </c>
      <c r="F24" t="s">
        <v>526</v>
      </c>
      <c r="G24" s="4" t="s">
        <v>8459</v>
      </c>
      <c r="H24" t="s">
        <v>8182</v>
      </c>
      <c r="I24">
        <v>0</v>
      </c>
      <c r="J24" s="1">
        <v>50251</v>
      </c>
      <c r="K24" t="s">
        <v>8306</v>
      </c>
      <c r="L24" t="s">
        <v>8306</v>
      </c>
      <c r="N24" t="s">
        <v>7771</v>
      </c>
      <c r="O24" s="1">
        <f t="shared" si="2"/>
        <v>1328361</v>
      </c>
      <c r="Q24" s="12" t="s">
        <v>257</v>
      </c>
      <c r="R24" s="13" t="s">
        <v>258</v>
      </c>
      <c r="S24" s="14">
        <f t="shared" si="4"/>
        <v>12219528000</v>
      </c>
      <c r="T24" s="15">
        <f t="shared" si="5"/>
        <v>1977.8995298775783</v>
      </c>
    </row>
    <row r="25" spans="1:22" x14ac:dyDescent="0.15">
      <c r="A25" s="24" t="s">
        <v>7677</v>
      </c>
      <c r="B25" t="s">
        <v>7676</v>
      </c>
      <c r="C25" t="str">
        <f t="shared" si="1"/>
        <v>AL</v>
      </c>
      <c r="D25" t="str">
        <f t="shared" si="0"/>
        <v>Dallas</v>
      </c>
      <c r="E25" t="s">
        <v>1727</v>
      </c>
      <c r="F25" t="s">
        <v>526</v>
      </c>
      <c r="G25" s="4" t="s">
        <v>8459</v>
      </c>
      <c r="H25" t="s">
        <v>7677</v>
      </c>
      <c r="I25">
        <v>0</v>
      </c>
      <c r="J25" s="1">
        <v>43820</v>
      </c>
      <c r="K25" t="s">
        <v>8306</v>
      </c>
      <c r="L25" t="s">
        <v>8306</v>
      </c>
      <c r="N25" t="s">
        <v>7772</v>
      </c>
      <c r="O25" s="1">
        <f t="shared" si="2"/>
        <v>5773552</v>
      </c>
      <c r="Q25" s="12" t="s">
        <v>260</v>
      </c>
      <c r="R25" s="13" t="s">
        <v>259</v>
      </c>
      <c r="S25" s="14">
        <f t="shared" si="4"/>
        <v>-12207352914</v>
      </c>
      <c r="T25" s="15">
        <f t="shared" si="5"/>
        <v>-1977.9278275367335</v>
      </c>
    </row>
    <row r="26" spans="1:22" x14ac:dyDescent="0.15">
      <c r="A26" s="24" t="s">
        <v>7679</v>
      </c>
      <c r="B26" t="s">
        <v>7678</v>
      </c>
      <c r="C26" t="str">
        <f t="shared" si="1"/>
        <v>AL</v>
      </c>
      <c r="D26" t="str">
        <f t="shared" si="0"/>
        <v>DeKalb</v>
      </c>
      <c r="E26" t="s">
        <v>1728</v>
      </c>
      <c r="F26" t="s">
        <v>526</v>
      </c>
      <c r="G26" s="4" t="s">
        <v>153</v>
      </c>
      <c r="H26" t="s">
        <v>7679</v>
      </c>
      <c r="I26">
        <v>0</v>
      </c>
      <c r="J26" s="1">
        <v>71109</v>
      </c>
      <c r="K26" t="s">
        <v>8306</v>
      </c>
      <c r="L26" t="s">
        <v>8306</v>
      </c>
      <c r="N26" t="s">
        <v>7773</v>
      </c>
      <c r="O26" s="1">
        <f t="shared" si="2"/>
        <v>6547629</v>
      </c>
      <c r="Q26" s="12" t="s">
        <v>5</v>
      </c>
      <c r="R26" s="13" t="s">
        <v>6</v>
      </c>
      <c r="S26" s="14">
        <f t="shared" si="4"/>
        <v>6218801</v>
      </c>
      <c r="T26" s="15">
        <f t="shared" si="5"/>
        <v>7.1078338952383861E-3</v>
      </c>
      <c r="V26" t="s">
        <v>8457</v>
      </c>
    </row>
    <row r="27" spans="1:22" x14ac:dyDescent="0.15">
      <c r="A27" s="24" t="s">
        <v>8184</v>
      </c>
      <c r="B27" t="s">
        <v>7680</v>
      </c>
      <c r="C27" t="str">
        <f t="shared" si="1"/>
        <v>AL</v>
      </c>
      <c r="D27" t="str">
        <f t="shared" si="0"/>
        <v>Elmore</v>
      </c>
      <c r="E27" t="s">
        <v>1729</v>
      </c>
      <c r="F27" t="s">
        <v>526</v>
      </c>
      <c r="G27" s="4" t="s">
        <v>8459</v>
      </c>
      <c r="H27" t="s">
        <v>8184</v>
      </c>
      <c r="I27">
        <v>0</v>
      </c>
      <c r="J27" s="1">
        <v>79303</v>
      </c>
      <c r="K27" t="s">
        <v>8306</v>
      </c>
      <c r="L27" t="s">
        <v>8306</v>
      </c>
      <c r="N27" t="s">
        <v>7785</v>
      </c>
      <c r="O27" s="1">
        <f t="shared" si="2"/>
        <v>9883640</v>
      </c>
      <c r="Q27" s="12" t="s">
        <v>7775</v>
      </c>
      <c r="R27" s="13" t="s">
        <v>7</v>
      </c>
      <c r="S27" s="14">
        <f t="shared" si="4"/>
        <v>6111599</v>
      </c>
      <c r="T27" s="15">
        <f t="shared" ref="T27:T32" si="6">(S27-O$2)/O$2</f>
        <v>-1.0253064774655913E-2</v>
      </c>
      <c r="V27" t="s">
        <v>8449</v>
      </c>
    </row>
    <row r="28" spans="1:22" x14ac:dyDescent="0.15">
      <c r="A28" s="24" t="s">
        <v>8186</v>
      </c>
      <c r="B28" t="s">
        <v>8185</v>
      </c>
      <c r="C28" t="str">
        <f t="shared" si="1"/>
        <v>AL</v>
      </c>
      <c r="D28" t="str">
        <f t="shared" si="0"/>
        <v>Escambia</v>
      </c>
      <c r="E28" t="s">
        <v>2007</v>
      </c>
      <c r="F28" t="s">
        <v>526</v>
      </c>
      <c r="G28" s="4" t="s">
        <v>8459</v>
      </c>
      <c r="H28" t="s">
        <v>8186</v>
      </c>
      <c r="I28">
        <v>0</v>
      </c>
      <c r="J28" s="1">
        <v>38319</v>
      </c>
      <c r="K28" t="s">
        <v>8306</v>
      </c>
      <c r="L28" t="s">
        <v>8306</v>
      </c>
      <c r="N28" t="s">
        <v>7911</v>
      </c>
      <c r="O28" s="1">
        <f t="shared" si="2"/>
        <v>5303925</v>
      </c>
      <c r="Q28" s="12" t="s">
        <v>612</v>
      </c>
      <c r="R28" s="13" t="s">
        <v>8</v>
      </c>
      <c r="S28" s="14">
        <f t="shared" si="4"/>
        <v>6281034</v>
      </c>
      <c r="T28" s="15">
        <f t="shared" si="6"/>
        <v>1.7186198169445322E-2</v>
      </c>
    </row>
    <row r="29" spans="1:22" x14ac:dyDescent="0.15">
      <c r="A29" s="24" t="s">
        <v>8188</v>
      </c>
      <c r="B29" t="s">
        <v>8187</v>
      </c>
      <c r="C29" t="str">
        <f t="shared" si="1"/>
        <v>AL</v>
      </c>
      <c r="D29" t="str">
        <f t="shared" si="0"/>
        <v>Etowah</v>
      </c>
      <c r="E29" t="s">
        <v>2008</v>
      </c>
      <c r="F29" t="s">
        <v>526</v>
      </c>
      <c r="G29" s="4" t="s">
        <v>153</v>
      </c>
      <c r="H29" t="s">
        <v>8188</v>
      </c>
      <c r="I29">
        <v>0</v>
      </c>
      <c r="J29" s="1">
        <v>104430</v>
      </c>
      <c r="K29" t="s">
        <v>8306</v>
      </c>
      <c r="L29" t="s">
        <v>8306</v>
      </c>
      <c r="N29" t="s">
        <v>7912</v>
      </c>
      <c r="O29" s="1">
        <f t="shared" si="2"/>
        <v>2967297</v>
      </c>
      <c r="Q29" s="12" t="s">
        <v>614</v>
      </c>
      <c r="R29" s="13" t="s">
        <v>615</v>
      </c>
      <c r="S29" s="14">
        <f t="shared" si="4"/>
        <v>6292538</v>
      </c>
      <c r="T29" s="15">
        <f t="shared" si="6"/>
        <v>1.9049221044937049E-2</v>
      </c>
    </row>
    <row r="30" spans="1:22" x14ac:dyDescent="0.15">
      <c r="A30" s="24" t="s">
        <v>8420</v>
      </c>
      <c r="B30" t="s">
        <v>8189</v>
      </c>
      <c r="C30" t="str">
        <f t="shared" si="1"/>
        <v>AL</v>
      </c>
      <c r="D30" t="str">
        <f t="shared" si="0"/>
        <v>Fayette</v>
      </c>
      <c r="E30" t="s">
        <v>2009</v>
      </c>
      <c r="F30" t="s">
        <v>526</v>
      </c>
      <c r="G30" s="4" t="s">
        <v>153</v>
      </c>
      <c r="H30" t="s">
        <v>8420</v>
      </c>
      <c r="I30">
        <v>0</v>
      </c>
      <c r="J30" s="1">
        <v>17241</v>
      </c>
      <c r="K30" t="s">
        <v>8306</v>
      </c>
      <c r="L30" t="s">
        <v>8306</v>
      </c>
      <c r="N30" t="s">
        <v>7913</v>
      </c>
      <c r="O30" s="1">
        <f t="shared" si="2"/>
        <v>5988927</v>
      </c>
      <c r="Q30" s="12" t="s">
        <v>616</v>
      </c>
      <c r="R30" s="13" t="s">
        <v>285</v>
      </c>
      <c r="S30" s="14">
        <f t="shared" si="4"/>
        <v>6293180</v>
      </c>
      <c r="T30" s="15">
        <f t="shared" si="6"/>
        <v>1.9153190158816193E-2</v>
      </c>
    </row>
    <row r="31" spans="1:22" x14ac:dyDescent="0.15">
      <c r="A31" s="24" t="s">
        <v>8422</v>
      </c>
      <c r="B31" t="s">
        <v>8421</v>
      </c>
      <c r="C31" t="str">
        <f t="shared" si="1"/>
        <v>AL</v>
      </c>
      <c r="D31" t="str">
        <f t="shared" si="0"/>
        <v>Franklin</v>
      </c>
      <c r="E31" t="s">
        <v>2010</v>
      </c>
      <c r="F31" t="s">
        <v>526</v>
      </c>
      <c r="G31" s="4" t="s">
        <v>153</v>
      </c>
      <c r="H31" t="s">
        <v>8422</v>
      </c>
      <c r="I31">
        <v>0</v>
      </c>
      <c r="J31" s="1">
        <v>31704</v>
      </c>
      <c r="K31" t="s">
        <v>8306</v>
      </c>
      <c r="L31" t="s">
        <v>8306</v>
      </c>
      <c r="N31" t="s">
        <v>8142</v>
      </c>
      <c r="O31" s="1">
        <f t="shared" si="2"/>
        <v>989415</v>
      </c>
      <c r="Q31" s="12" t="s">
        <v>138</v>
      </c>
      <c r="R31" s="13" t="s">
        <v>9</v>
      </c>
      <c r="S31" s="14">
        <f t="shared" si="4"/>
        <v>6222877</v>
      </c>
      <c r="T31" s="15">
        <f t="shared" si="6"/>
        <v>7.7679244064087858E-3</v>
      </c>
    </row>
    <row r="32" spans="1:22" x14ac:dyDescent="0.15">
      <c r="A32" s="24" t="s">
        <v>8424</v>
      </c>
      <c r="B32" t="s">
        <v>8423</v>
      </c>
      <c r="C32" t="str">
        <f t="shared" si="1"/>
        <v>AL</v>
      </c>
      <c r="D32" t="str">
        <f t="shared" si="0"/>
        <v>Geneva</v>
      </c>
      <c r="E32" t="s">
        <v>2011</v>
      </c>
      <c r="F32" t="s">
        <v>526</v>
      </c>
      <c r="G32" s="4" t="s">
        <v>8459</v>
      </c>
      <c r="H32" t="s">
        <v>8424</v>
      </c>
      <c r="I32">
        <v>0</v>
      </c>
      <c r="J32" s="1">
        <v>26790</v>
      </c>
      <c r="K32" t="s">
        <v>8306</v>
      </c>
      <c r="L32" t="s">
        <v>8306</v>
      </c>
      <c r="N32" t="s">
        <v>8143</v>
      </c>
      <c r="O32" s="1">
        <f t="shared" si="2"/>
        <v>1826341</v>
      </c>
      <c r="Q32" s="12" t="s">
        <v>273</v>
      </c>
      <c r="R32" s="13" t="s">
        <v>10</v>
      </c>
      <c r="S32" s="14">
        <f t="shared" si="4"/>
        <v>6123988</v>
      </c>
      <c r="T32" s="15">
        <f t="shared" si="6"/>
        <v>-8.2467199898448047E-3</v>
      </c>
    </row>
    <row r="33" spans="1:22" x14ac:dyDescent="0.15">
      <c r="A33" s="24" t="s">
        <v>8426</v>
      </c>
      <c r="B33" t="s">
        <v>8425</v>
      </c>
      <c r="C33" t="str">
        <f t="shared" si="1"/>
        <v>AL</v>
      </c>
      <c r="D33" t="str">
        <f t="shared" si="0"/>
        <v>Greene</v>
      </c>
      <c r="E33" t="s">
        <v>2282</v>
      </c>
      <c r="F33" t="s">
        <v>526</v>
      </c>
      <c r="G33" s="4" t="s">
        <v>8459</v>
      </c>
      <c r="H33" t="s">
        <v>8426</v>
      </c>
      <c r="I33">
        <v>0</v>
      </c>
      <c r="J33" s="1">
        <v>9045</v>
      </c>
      <c r="K33" t="s">
        <v>8306</v>
      </c>
      <c r="L33" t="s">
        <v>8306</v>
      </c>
      <c r="N33" t="s">
        <v>8144</v>
      </c>
      <c r="O33" s="1">
        <f t="shared" si="2"/>
        <v>2700551</v>
      </c>
      <c r="Q33" s="12" t="s">
        <v>11</v>
      </c>
      <c r="R33" s="13" t="s">
        <v>8222</v>
      </c>
      <c r="S33" s="14">
        <f t="shared" si="4"/>
        <v>6261685</v>
      </c>
      <c r="T33" s="15">
        <f t="shared" ref="T33:T38" si="7">(S33-O$2)/O$2</f>
        <v>1.4052711589308899E-2</v>
      </c>
      <c r="V33" t="s">
        <v>8447</v>
      </c>
    </row>
    <row r="34" spans="1:22" x14ac:dyDescent="0.15">
      <c r="A34" s="24" t="s">
        <v>8428</v>
      </c>
      <c r="B34" t="s">
        <v>8427</v>
      </c>
      <c r="C34" t="str">
        <f t="shared" si="1"/>
        <v>AL</v>
      </c>
      <c r="D34" t="str">
        <f t="shared" si="0"/>
        <v>Hale</v>
      </c>
      <c r="E34" t="s">
        <v>2283</v>
      </c>
      <c r="F34" t="s">
        <v>526</v>
      </c>
      <c r="G34" s="4" t="s">
        <v>8459</v>
      </c>
      <c r="H34" t="s">
        <v>8428</v>
      </c>
      <c r="I34">
        <v>0</v>
      </c>
      <c r="J34" s="1">
        <v>15760</v>
      </c>
      <c r="K34" t="s">
        <v>8306</v>
      </c>
      <c r="L34" t="s">
        <v>8306</v>
      </c>
      <c r="N34" t="s">
        <v>8319</v>
      </c>
      <c r="O34" s="1">
        <f t="shared" si="2"/>
        <v>1316470</v>
      </c>
      <c r="Q34" s="12" t="s">
        <v>8020</v>
      </c>
      <c r="R34" s="13" t="s">
        <v>8021</v>
      </c>
      <c r="S34" s="14">
        <f t="shared" si="4"/>
        <v>6162478</v>
      </c>
      <c r="T34" s="15">
        <f t="shared" si="7"/>
        <v>-2.0134315269035204E-3</v>
      </c>
    </row>
    <row r="35" spans="1:22" x14ac:dyDescent="0.15">
      <c r="A35" s="24" t="s">
        <v>8430</v>
      </c>
      <c r="B35" t="s">
        <v>8429</v>
      </c>
      <c r="C35" t="str">
        <f t="shared" si="1"/>
        <v>AL</v>
      </c>
      <c r="D35" t="str">
        <f t="shared" si="0"/>
        <v>Henry</v>
      </c>
      <c r="E35" t="s">
        <v>2284</v>
      </c>
      <c r="F35" t="s">
        <v>526</v>
      </c>
      <c r="G35" s="4" t="s">
        <v>8459</v>
      </c>
      <c r="H35" t="s">
        <v>8430</v>
      </c>
      <c r="I35">
        <v>0</v>
      </c>
      <c r="J35" s="1">
        <v>17302</v>
      </c>
      <c r="K35" t="s">
        <v>8306</v>
      </c>
      <c r="L35" t="s">
        <v>8306</v>
      </c>
      <c r="N35" t="s">
        <v>8071</v>
      </c>
      <c r="O35" s="1">
        <f t="shared" si="2"/>
        <v>8971736</v>
      </c>
      <c r="Q35" s="12" t="s">
        <v>12</v>
      </c>
      <c r="R35" s="13" t="s">
        <v>8439</v>
      </c>
      <c r="S35" s="14">
        <f t="shared" si="4"/>
        <v>6136906</v>
      </c>
      <c r="T35" s="15">
        <f t="shared" si="7"/>
        <v>-6.1547059507625623E-3</v>
      </c>
    </row>
    <row r="36" spans="1:22" x14ac:dyDescent="0.15">
      <c r="A36" s="24" t="s">
        <v>8432</v>
      </c>
      <c r="B36" t="s">
        <v>8431</v>
      </c>
      <c r="C36" t="str">
        <f t="shared" si="1"/>
        <v>AL</v>
      </c>
      <c r="D36" t="str">
        <f t="shared" si="0"/>
        <v>Houston</v>
      </c>
      <c r="E36" t="s">
        <v>2285</v>
      </c>
      <c r="F36" t="s">
        <v>526</v>
      </c>
      <c r="G36" s="4" t="s">
        <v>8459</v>
      </c>
      <c r="H36" t="s">
        <v>8432</v>
      </c>
      <c r="I36">
        <v>0</v>
      </c>
      <c r="J36" s="1">
        <v>101547</v>
      </c>
      <c r="K36" t="s">
        <v>8306</v>
      </c>
      <c r="L36" t="s">
        <v>8306</v>
      </c>
      <c r="N36" t="s">
        <v>8072</v>
      </c>
      <c r="O36" s="1">
        <f t="shared" si="2"/>
        <v>2059179</v>
      </c>
      <c r="Q36" s="12" t="s">
        <v>13</v>
      </c>
      <c r="R36" s="13" t="s">
        <v>14</v>
      </c>
      <c r="S36" s="14">
        <f t="shared" si="4"/>
        <v>6233355</v>
      </c>
      <c r="T36" s="15">
        <f t="shared" si="7"/>
        <v>9.4647910344861762E-3</v>
      </c>
    </row>
    <row r="37" spans="1:22" x14ac:dyDescent="0.15">
      <c r="A37" s="24" t="s">
        <v>7944</v>
      </c>
      <c r="B37" t="s">
        <v>7943</v>
      </c>
      <c r="C37" t="str">
        <f t="shared" si="1"/>
        <v>AL</v>
      </c>
      <c r="D37" t="str">
        <f t="shared" si="0"/>
        <v>Jackson</v>
      </c>
      <c r="E37" t="s">
        <v>2286</v>
      </c>
      <c r="F37" t="s">
        <v>526</v>
      </c>
      <c r="G37" s="4" t="s">
        <v>271</v>
      </c>
      <c r="H37" t="s">
        <v>7944</v>
      </c>
      <c r="I37">
        <v>0</v>
      </c>
      <c r="J37" s="1">
        <v>53227</v>
      </c>
      <c r="K37" t="s">
        <v>8306</v>
      </c>
      <c r="L37" t="s">
        <v>8306</v>
      </c>
      <c r="N37" t="s">
        <v>8073</v>
      </c>
      <c r="O37" s="1">
        <f t="shared" ref="O37:O55" si="8">SUMIF(F:F,N37,J:J)</f>
        <v>19378102</v>
      </c>
      <c r="Q37" s="12" t="s">
        <v>286</v>
      </c>
      <c r="R37" s="13" t="s">
        <v>206</v>
      </c>
      <c r="S37" s="14">
        <f t="shared" si="4"/>
        <v>6272171</v>
      </c>
      <c r="T37" s="15">
        <f t="shared" si="7"/>
        <v>1.5750873782668273E-2</v>
      </c>
    </row>
    <row r="38" spans="1:22" x14ac:dyDescent="0.15">
      <c r="A38" s="24" t="s">
        <v>7946</v>
      </c>
      <c r="B38" t="s">
        <v>7945</v>
      </c>
      <c r="C38" t="str">
        <f t="shared" si="1"/>
        <v>AL</v>
      </c>
      <c r="D38" t="str">
        <f t="shared" si="0"/>
        <v>Jefferson</v>
      </c>
      <c r="E38" t="s">
        <v>2287</v>
      </c>
      <c r="F38" t="s">
        <v>526</v>
      </c>
      <c r="G38" s="4" t="s">
        <v>153</v>
      </c>
      <c r="H38" t="s">
        <v>7946</v>
      </c>
      <c r="I38">
        <v>0</v>
      </c>
      <c r="J38" s="1">
        <v>658466</v>
      </c>
      <c r="K38" t="s">
        <v>8306</v>
      </c>
      <c r="L38" t="s">
        <v>8306</v>
      </c>
      <c r="N38" t="s">
        <v>8074</v>
      </c>
      <c r="O38" s="1">
        <f t="shared" si="8"/>
        <v>9535483</v>
      </c>
      <c r="Q38" s="12" t="s">
        <v>7774</v>
      </c>
      <c r="R38" s="13" t="s">
        <v>207</v>
      </c>
      <c r="S38" s="14">
        <f t="shared" si="4"/>
        <v>6061207</v>
      </c>
      <c r="T38" s="15">
        <f t="shared" si="7"/>
        <v>-1.8413830485867585E-2</v>
      </c>
      <c r="V38" t="s">
        <v>8456</v>
      </c>
    </row>
    <row r="39" spans="1:22" x14ac:dyDescent="0.15">
      <c r="A39" s="24" t="s">
        <v>7948</v>
      </c>
      <c r="B39" t="s">
        <v>7947</v>
      </c>
      <c r="C39" t="str">
        <f t="shared" si="1"/>
        <v>AL</v>
      </c>
      <c r="D39" t="str">
        <f t="shared" si="0"/>
        <v>Lamar</v>
      </c>
      <c r="E39" t="s">
        <v>2288</v>
      </c>
      <c r="F39" t="s">
        <v>526</v>
      </c>
      <c r="G39" s="4" t="s">
        <v>153</v>
      </c>
      <c r="H39" t="s">
        <v>7948</v>
      </c>
      <c r="I39">
        <v>0</v>
      </c>
      <c r="J39" s="1">
        <v>14564</v>
      </c>
      <c r="K39" t="s">
        <v>8306</v>
      </c>
      <c r="L39" t="s">
        <v>8306</v>
      </c>
      <c r="N39" t="s">
        <v>8075</v>
      </c>
      <c r="O39" s="1">
        <f t="shared" si="8"/>
        <v>672591</v>
      </c>
      <c r="Q39" s="12" t="s">
        <v>118</v>
      </c>
      <c r="R39" s="13" t="s">
        <v>119</v>
      </c>
      <c r="S39" s="14">
        <f t="shared" si="4"/>
        <v>6285626</v>
      </c>
      <c r="T39" s="15">
        <f t="shared" ref="T39:T47" si="9">(S39-O$2)/O$2</f>
        <v>1.7929852641303635E-2</v>
      </c>
      <c r="V39" t="s">
        <v>8453</v>
      </c>
    </row>
    <row r="40" spans="1:22" x14ac:dyDescent="0.15">
      <c r="A40" s="24" t="s">
        <v>7950</v>
      </c>
      <c r="B40" t="s">
        <v>7949</v>
      </c>
      <c r="C40" t="str">
        <f t="shared" si="1"/>
        <v>AL</v>
      </c>
      <c r="D40" t="str">
        <f t="shared" si="0"/>
        <v>Lauderdale</v>
      </c>
      <c r="E40" t="s">
        <v>2289</v>
      </c>
      <c r="F40" t="s">
        <v>526</v>
      </c>
      <c r="G40" s="4" t="s">
        <v>271</v>
      </c>
      <c r="H40" t="s">
        <v>7950</v>
      </c>
      <c r="I40">
        <v>0</v>
      </c>
      <c r="J40" s="1">
        <v>92709</v>
      </c>
      <c r="K40" t="s">
        <v>8306</v>
      </c>
      <c r="L40" t="s">
        <v>8306</v>
      </c>
      <c r="N40" t="s">
        <v>7830</v>
      </c>
      <c r="O40" s="1">
        <f t="shared" si="8"/>
        <v>11536504</v>
      </c>
      <c r="Q40" s="12" t="s">
        <v>151</v>
      </c>
      <c r="R40" s="13" t="s">
        <v>149</v>
      </c>
      <c r="S40" s="14">
        <f t="shared" si="4"/>
        <v>6293658</v>
      </c>
      <c r="T40" s="15">
        <f t="shared" si="9"/>
        <v>1.9230600184414685E-2</v>
      </c>
    </row>
    <row r="41" spans="1:22" x14ac:dyDescent="0.15">
      <c r="A41" s="24" t="s">
        <v>7978</v>
      </c>
      <c r="B41" t="s">
        <v>7951</v>
      </c>
      <c r="C41" t="str">
        <f t="shared" si="1"/>
        <v>AL</v>
      </c>
      <c r="D41" t="str">
        <f t="shared" si="0"/>
        <v>Lawrence</v>
      </c>
      <c r="E41" t="s">
        <v>2290</v>
      </c>
      <c r="F41" t="s">
        <v>526</v>
      </c>
      <c r="G41" s="4" t="s">
        <v>153</v>
      </c>
      <c r="H41" t="s">
        <v>7978</v>
      </c>
      <c r="I41">
        <v>0</v>
      </c>
      <c r="J41" s="1">
        <v>34339</v>
      </c>
      <c r="K41" t="s">
        <v>8306</v>
      </c>
      <c r="L41" t="s">
        <v>8306</v>
      </c>
      <c r="N41" t="s">
        <v>8093</v>
      </c>
      <c r="O41" s="1">
        <f t="shared" si="8"/>
        <v>3751351</v>
      </c>
      <c r="Q41" s="12" t="s">
        <v>15</v>
      </c>
      <c r="R41" s="13" t="s">
        <v>7895</v>
      </c>
      <c r="S41" s="14">
        <f t="shared" si="4"/>
        <v>6245061</v>
      </c>
      <c r="T41" s="15">
        <f t="shared" si="9"/>
        <v>1.1360526933347976E-2</v>
      </c>
    </row>
    <row r="42" spans="1:22" x14ac:dyDescent="0.15">
      <c r="A42" s="24" t="s">
        <v>7980</v>
      </c>
      <c r="B42" t="s">
        <v>7979</v>
      </c>
      <c r="C42" t="str">
        <f t="shared" si="1"/>
        <v>AL</v>
      </c>
      <c r="D42" t="str">
        <f t="shared" si="0"/>
        <v>Lee</v>
      </c>
      <c r="E42" t="s">
        <v>2291</v>
      </c>
      <c r="F42" t="s">
        <v>526</v>
      </c>
      <c r="G42" s="4" t="s">
        <v>153</v>
      </c>
      <c r="H42" t="s">
        <v>7980</v>
      </c>
      <c r="I42">
        <v>0</v>
      </c>
      <c r="J42" s="1">
        <v>140247</v>
      </c>
      <c r="K42" t="s">
        <v>8306</v>
      </c>
      <c r="L42" t="s">
        <v>8306</v>
      </c>
      <c r="N42" t="s">
        <v>8094</v>
      </c>
      <c r="O42" s="1">
        <f t="shared" si="8"/>
        <v>3831074</v>
      </c>
      <c r="Q42" s="22" t="s">
        <v>8459</v>
      </c>
      <c r="R42" s="13" t="s">
        <v>16</v>
      </c>
      <c r="S42" s="14">
        <f t="shared" si="4"/>
        <v>6075774</v>
      </c>
      <c r="T42" s="15">
        <f t="shared" si="9"/>
        <v>-1.6054768053036572E-2</v>
      </c>
      <c r="V42" t="s">
        <v>8458</v>
      </c>
    </row>
    <row r="43" spans="1:22" x14ac:dyDescent="0.15">
      <c r="A43" s="24" t="s">
        <v>8197</v>
      </c>
      <c r="B43" t="s">
        <v>7981</v>
      </c>
      <c r="C43" t="str">
        <f t="shared" si="1"/>
        <v>AL</v>
      </c>
      <c r="D43" t="str">
        <f t="shared" si="0"/>
        <v>Limestone</v>
      </c>
      <c r="E43" t="s">
        <v>2021</v>
      </c>
      <c r="F43" t="s">
        <v>526</v>
      </c>
      <c r="G43" s="4" t="s">
        <v>271</v>
      </c>
      <c r="H43" t="s">
        <v>8197</v>
      </c>
      <c r="I43">
        <v>0</v>
      </c>
      <c r="J43" s="1">
        <v>82782</v>
      </c>
      <c r="K43" t="s">
        <v>8306</v>
      </c>
      <c r="L43" t="s">
        <v>8306</v>
      </c>
      <c r="N43" t="s">
        <v>8095</v>
      </c>
      <c r="O43" s="1">
        <f t="shared" si="8"/>
        <v>12702379</v>
      </c>
      <c r="Q43" s="12" t="s">
        <v>272</v>
      </c>
      <c r="R43" s="13" t="s">
        <v>17</v>
      </c>
      <c r="S43" s="14">
        <f t="shared" si="4"/>
        <v>6202238</v>
      </c>
      <c r="T43" s="15">
        <f t="shared" si="9"/>
        <v>4.4255279245525849E-3</v>
      </c>
    </row>
    <row r="44" spans="1:22" x14ac:dyDescent="0.15">
      <c r="A44" s="24" t="s">
        <v>8199</v>
      </c>
      <c r="B44" t="s">
        <v>8198</v>
      </c>
      <c r="C44" t="str">
        <f t="shared" si="1"/>
        <v>AL</v>
      </c>
      <c r="D44" t="str">
        <f t="shared" si="0"/>
        <v>Lowndes</v>
      </c>
      <c r="E44" t="s">
        <v>2022</v>
      </c>
      <c r="F44" t="s">
        <v>526</v>
      </c>
      <c r="G44" s="4" t="s">
        <v>8459</v>
      </c>
      <c r="H44" t="s">
        <v>8199</v>
      </c>
      <c r="I44">
        <v>0</v>
      </c>
      <c r="J44" s="1">
        <v>11299</v>
      </c>
      <c r="K44" t="s">
        <v>8306</v>
      </c>
      <c r="L44" t="s">
        <v>8306</v>
      </c>
      <c r="N44" t="s">
        <v>8096</v>
      </c>
      <c r="O44" s="1">
        <f t="shared" si="8"/>
        <v>1052567</v>
      </c>
      <c r="Q44" s="12" t="s">
        <v>18</v>
      </c>
      <c r="R44" s="13" t="s">
        <v>19</v>
      </c>
      <c r="S44" s="14">
        <f t="shared" si="4"/>
        <v>6076154</v>
      </c>
      <c r="T44" s="15">
        <f t="shared" si="9"/>
        <v>-1.5993228702142374E-2</v>
      </c>
    </row>
    <row r="45" spans="1:22" x14ac:dyDescent="0.15">
      <c r="A45" s="24" t="s">
        <v>8201</v>
      </c>
      <c r="B45" t="s">
        <v>8200</v>
      </c>
      <c r="C45" t="str">
        <f t="shared" si="1"/>
        <v>AL</v>
      </c>
      <c r="D45" t="str">
        <f t="shared" si="0"/>
        <v>Macon</v>
      </c>
      <c r="E45" t="s">
        <v>2023</v>
      </c>
      <c r="F45" t="s">
        <v>526</v>
      </c>
      <c r="G45" s="4" t="s">
        <v>8459</v>
      </c>
      <c r="H45" t="s">
        <v>8201</v>
      </c>
      <c r="I45">
        <v>0</v>
      </c>
      <c r="J45" s="1">
        <v>21452</v>
      </c>
      <c r="K45" t="s">
        <v>8306</v>
      </c>
      <c r="L45" t="s">
        <v>8306</v>
      </c>
      <c r="N45" t="s">
        <v>8097</v>
      </c>
      <c r="O45" s="1">
        <f t="shared" si="8"/>
        <v>4625364</v>
      </c>
      <c r="Q45" s="12" t="s">
        <v>20</v>
      </c>
      <c r="R45" s="13" t="s">
        <v>276</v>
      </c>
      <c r="S45" s="14">
        <f t="shared" si="4"/>
        <v>6176120</v>
      </c>
      <c r="T45" s="15">
        <f t="shared" si="9"/>
        <v>1.9583117019819467E-4</v>
      </c>
    </row>
    <row r="46" spans="1:22" x14ac:dyDescent="0.15">
      <c r="A46" s="24" t="s">
        <v>7942</v>
      </c>
      <c r="B46" t="s">
        <v>7941</v>
      </c>
      <c r="C46" t="str">
        <f t="shared" si="1"/>
        <v>AL</v>
      </c>
      <c r="D46" t="str">
        <f t="shared" si="0"/>
        <v>Madison</v>
      </c>
      <c r="E46" t="s">
        <v>2024</v>
      </c>
      <c r="F46" t="s">
        <v>526</v>
      </c>
      <c r="G46" s="4" t="s">
        <v>271</v>
      </c>
      <c r="H46" t="s">
        <v>7942</v>
      </c>
      <c r="I46">
        <v>0</v>
      </c>
      <c r="J46" s="1">
        <v>334811</v>
      </c>
      <c r="K46" t="s">
        <v>8306</v>
      </c>
      <c r="L46" t="s">
        <v>8306</v>
      </c>
      <c r="N46" t="s">
        <v>8098</v>
      </c>
      <c r="O46" s="1">
        <f t="shared" si="8"/>
        <v>814180</v>
      </c>
      <c r="Q46" s="12" t="s">
        <v>21</v>
      </c>
      <c r="R46" s="13" t="s">
        <v>22</v>
      </c>
      <c r="S46" s="14">
        <f t="shared" si="4"/>
        <v>6088652</v>
      </c>
      <c r="T46" s="15">
        <f t="shared" si="9"/>
        <v>-1.3969231840364246E-2</v>
      </c>
    </row>
    <row r="47" spans="1:22" x14ac:dyDescent="0.15">
      <c r="A47" s="24" t="s">
        <v>7964</v>
      </c>
      <c r="B47" t="s">
        <v>7963</v>
      </c>
      <c r="C47" t="str">
        <f t="shared" si="1"/>
        <v>AL</v>
      </c>
      <c r="D47" t="str">
        <f t="shared" si="0"/>
        <v>Marengo</v>
      </c>
      <c r="E47" t="s">
        <v>2025</v>
      </c>
      <c r="F47" t="s">
        <v>526</v>
      </c>
      <c r="G47" s="4" t="s">
        <v>153</v>
      </c>
      <c r="H47" t="s">
        <v>7964</v>
      </c>
      <c r="I47">
        <v>0</v>
      </c>
      <c r="J47" s="1">
        <v>21027</v>
      </c>
      <c r="K47" t="s">
        <v>8306</v>
      </c>
      <c r="L47" t="s">
        <v>8306</v>
      </c>
      <c r="N47" t="s">
        <v>8099</v>
      </c>
      <c r="O47" s="1">
        <f t="shared" si="8"/>
        <v>6346105</v>
      </c>
      <c r="Q47" s="12" t="s">
        <v>23</v>
      </c>
      <c r="R47" s="13" t="s">
        <v>8171</v>
      </c>
      <c r="S47" s="14">
        <f t="shared" si="4"/>
        <v>6119139</v>
      </c>
      <c r="T47" s="15">
        <f t="shared" si="9"/>
        <v>-9.0319944963868238E-3</v>
      </c>
    </row>
    <row r="48" spans="1:22" x14ac:dyDescent="0.15">
      <c r="A48" s="24" t="s">
        <v>7966</v>
      </c>
      <c r="B48" t="s">
        <v>7965</v>
      </c>
      <c r="C48" t="str">
        <f t="shared" si="1"/>
        <v>AL</v>
      </c>
      <c r="D48" t="str">
        <f t="shared" si="0"/>
        <v>Marion</v>
      </c>
      <c r="E48" t="s">
        <v>2026</v>
      </c>
      <c r="F48" t="s">
        <v>526</v>
      </c>
      <c r="G48" s="4" t="s">
        <v>153</v>
      </c>
      <c r="H48" t="s">
        <v>7966</v>
      </c>
      <c r="I48">
        <v>0</v>
      </c>
      <c r="J48" s="1">
        <v>30776</v>
      </c>
      <c r="K48" t="s">
        <v>8306</v>
      </c>
      <c r="L48" t="s">
        <v>8306</v>
      </c>
      <c r="N48" t="s">
        <v>8100</v>
      </c>
      <c r="O48" s="1">
        <f t="shared" si="8"/>
        <v>25145561</v>
      </c>
      <c r="Q48" s="12" t="s">
        <v>24</v>
      </c>
      <c r="R48" s="13" t="s">
        <v>8418</v>
      </c>
      <c r="S48" s="14">
        <f t="shared" si="4"/>
        <v>6110752</v>
      </c>
      <c r="T48" s="15">
        <f t="shared" ref="T48:T53" si="10">(S48-O$2)/O$2</f>
        <v>-1.0390232748885876E-2</v>
      </c>
      <c r="V48" t="s">
        <v>8450</v>
      </c>
    </row>
    <row r="49" spans="1:22" x14ac:dyDescent="0.15">
      <c r="A49" s="24" t="s">
        <v>7968</v>
      </c>
      <c r="B49" t="s">
        <v>7967</v>
      </c>
      <c r="C49" t="str">
        <f t="shared" si="1"/>
        <v>AL</v>
      </c>
      <c r="D49" t="str">
        <f t="shared" si="0"/>
        <v>Marshall</v>
      </c>
      <c r="E49" t="s">
        <v>1747</v>
      </c>
      <c r="F49" t="s">
        <v>526</v>
      </c>
      <c r="G49" s="4" t="s">
        <v>153</v>
      </c>
      <c r="H49" t="s">
        <v>7968</v>
      </c>
      <c r="I49">
        <v>0</v>
      </c>
      <c r="J49" s="1">
        <v>93019</v>
      </c>
      <c r="K49" t="s">
        <v>8306</v>
      </c>
      <c r="L49" t="s">
        <v>8306</v>
      </c>
      <c r="N49" t="s">
        <v>8104</v>
      </c>
      <c r="O49" s="1">
        <f t="shared" si="8"/>
        <v>2763885</v>
      </c>
      <c r="Q49" s="12" t="s">
        <v>25</v>
      </c>
      <c r="R49" s="13" t="s">
        <v>26</v>
      </c>
      <c r="S49" s="14">
        <f t="shared" si="4"/>
        <v>6133395</v>
      </c>
      <c r="T49" s="15">
        <f t="shared" si="10"/>
        <v>-6.7232971638929041E-3</v>
      </c>
    </row>
    <row r="50" spans="1:22" x14ac:dyDescent="0.15">
      <c r="A50" s="24" t="s">
        <v>7970</v>
      </c>
      <c r="B50" t="s">
        <v>7969</v>
      </c>
      <c r="C50" t="str">
        <f t="shared" si="1"/>
        <v>AL</v>
      </c>
      <c r="D50" t="str">
        <f t="shared" si="0"/>
        <v>Mobile</v>
      </c>
      <c r="E50" t="s">
        <v>1748</v>
      </c>
      <c r="F50" t="s">
        <v>526</v>
      </c>
      <c r="G50" s="4" t="s">
        <v>8459</v>
      </c>
      <c r="H50" t="s">
        <v>7970</v>
      </c>
      <c r="I50">
        <v>0</v>
      </c>
      <c r="J50" s="1">
        <v>412992</v>
      </c>
      <c r="K50" t="s">
        <v>8306</v>
      </c>
      <c r="L50" t="s">
        <v>8306</v>
      </c>
      <c r="N50" t="s">
        <v>8105</v>
      </c>
      <c r="O50" s="1">
        <f t="shared" si="8"/>
        <v>625741</v>
      </c>
      <c r="Q50" s="12" t="s">
        <v>27</v>
      </c>
      <c r="R50" s="13" t="s">
        <v>8340</v>
      </c>
      <c r="S50" s="14">
        <f t="shared" si="4"/>
        <v>6232919</v>
      </c>
      <c r="T50" s="15">
        <f t="shared" si="10"/>
        <v>9.3941827266180965E-3</v>
      </c>
    </row>
    <row r="51" spans="1:22" x14ac:dyDescent="0.15">
      <c r="A51" s="24" t="s">
        <v>7976</v>
      </c>
      <c r="B51" t="s">
        <v>7971</v>
      </c>
      <c r="C51" t="str">
        <f t="shared" si="1"/>
        <v>AL</v>
      </c>
      <c r="D51" t="str">
        <f t="shared" si="0"/>
        <v>Monroe</v>
      </c>
      <c r="E51" t="s">
        <v>1749</v>
      </c>
      <c r="F51" t="s">
        <v>526</v>
      </c>
      <c r="G51" s="4" t="s">
        <v>8459</v>
      </c>
      <c r="H51" t="s">
        <v>7976</v>
      </c>
      <c r="I51">
        <v>0</v>
      </c>
      <c r="J51" s="1">
        <v>23068</v>
      </c>
      <c r="K51" t="s">
        <v>8306</v>
      </c>
      <c r="L51" t="s">
        <v>8306</v>
      </c>
      <c r="N51" t="s">
        <v>8106</v>
      </c>
      <c r="O51" s="1">
        <f t="shared" si="8"/>
        <v>8001024</v>
      </c>
      <c r="Q51" s="12" t="s">
        <v>8338</v>
      </c>
      <c r="R51" s="13" t="s">
        <v>8341</v>
      </c>
      <c r="S51" s="14">
        <f t="shared" si="4"/>
        <v>6216755</v>
      </c>
      <c r="T51" s="15">
        <f t="shared" si="10"/>
        <v>6.7764930743712034E-3</v>
      </c>
      <c r="V51" t="s">
        <v>8451</v>
      </c>
    </row>
    <row r="52" spans="1:22" x14ac:dyDescent="0.15">
      <c r="A52" s="24" t="s">
        <v>7708</v>
      </c>
      <c r="B52" t="s">
        <v>7977</v>
      </c>
      <c r="C52" t="str">
        <f t="shared" si="1"/>
        <v>AL</v>
      </c>
      <c r="D52" t="str">
        <f t="shared" si="0"/>
        <v>Montgomery</v>
      </c>
      <c r="E52" t="s">
        <v>1750</v>
      </c>
      <c r="F52" t="s">
        <v>526</v>
      </c>
      <c r="G52" s="4" t="s">
        <v>8459</v>
      </c>
      <c r="H52" t="s">
        <v>7708</v>
      </c>
      <c r="I52">
        <v>0</v>
      </c>
      <c r="J52" s="1">
        <v>229363</v>
      </c>
      <c r="K52" t="s">
        <v>8306</v>
      </c>
      <c r="L52" t="s">
        <v>8306</v>
      </c>
      <c r="N52" t="s">
        <v>8107</v>
      </c>
      <c r="O52" s="1">
        <f t="shared" si="8"/>
        <v>6724540</v>
      </c>
      <c r="Q52" s="12" t="s">
        <v>28</v>
      </c>
      <c r="R52" s="13" t="s">
        <v>121</v>
      </c>
      <c r="S52" s="14">
        <f t="shared" si="4"/>
        <v>6114895</v>
      </c>
      <c r="T52" s="15">
        <f t="shared" si="10"/>
        <v>-9.7192918784788692E-3</v>
      </c>
      <c r="V52" t="s">
        <v>8448</v>
      </c>
    </row>
    <row r="53" spans="1:22" x14ac:dyDescent="0.15">
      <c r="A53" s="24" t="s">
        <v>7710</v>
      </c>
      <c r="B53" t="s">
        <v>7709</v>
      </c>
      <c r="C53" t="str">
        <f t="shared" si="1"/>
        <v>AL</v>
      </c>
      <c r="D53" t="str">
        <f t="shared" si="0"/>
        <v>Morgan</v>
      </c>
      <c r="E53" t="s">
        <v>1751</v>
      </c>
      <c r="F53" t="s">
        <v>526</v>
      </c>
      <c r="G53" s="4" t="s">
        <v>153</v>
      </c>
      <c r="H53" t="s">
        <v>7710</v>
      </c>
      <c r="I53">
        <v>0</v>
      </c>
      <c r="J53" s="1">
        <v>119490</v>
      </c>
      <c r="K53" t="s">
        <v>8306</v>
      </c>
      <c r="L53" t="s">
        <v>8306</v>
      </c>
      <c r="N53" t="s">
        <v>8108</v>
      </c>
      <c r="O53" s="1">
        <f t="shared" si="8"/>
        <v>1852994</v>
      </c>
      <c r="Q53" s="12" t="s">
        <v>212</v>
      </c>
      <c r="R53" s="13" t="s">
        <v>123</v>
      </c>
      <c r="S53" s="14">
        <f t="shared" si="4"/>
        <v>6129447</v>
      </c>
      <c r="T53" s="15">
        <f t="shared" si="10"/>
        <v>-7.3626586305515739E-3</v>
      </c>
    </row>
    <row r="54" spans="1:22" x14ac:dyDescent="0.15">
      <c r="A54" s="24" t="s">
        <v>7712</v>
      </c>
      <c r="B54" t="s">
        <v>7711</v>
      </c>
      <c r="C54" t="str">
        <f t="shared" si="1"/>
        <v>AL</v>
      </c>
      <c r="D54" t="str">
        <f t="shared" si="0"/>
        <v>Perry</v>
      </c>
      <c r="E54" t="s">
        <v>1752</v>
      </c>
      <c r="F54" t="s">
        <v>526</v>
      </c>
      <c r="G54" s="4" t="s">
        <v>8459</v>
      </c>
      <c r="H54" t="s">
        <v>7712</v>
      </c>
      <c r="I54">
        <v>0</v>
      </c>
      <c r="J54" s="1">
        <v>10591</v>
      </c>
      <c r="K54" t="s">
        <v>8306</v>
      </c>
      <c r="L54" t="s">
        <v>8306</v>
      </c>
      <c r="N54" t="s">
        <v>8109</v>
      </c>
      <c r="O54" s="1">
        <f t="shared" si="8"/>
        <v>5686986</v>
      </c>
      <c r="Q54" s="12" t="s">
        <v>29</v>
      </c>
      <c r="R54" s="13" t="s">
        <v>214</v>
      </c>
      <c r="S54" s="14">
        <f t="shared" si="4"/>
        <v>6125937</v>
      </c>
      <c r="T54" s="15">
        <f>(S54-O$2)/O$2</f>
        <v>-7.9310878980216673E-3</v>
      </c>
    </row>
    <row r="55" spans="1:22" x14ac:dyDescent="0.15">
      <c r="A55" s="24" t="s">
        <v>7714</v>
      </c>
      <c r="B55" t="s">
        <v>7713</v>
      </c>
      <c r="C55" t="str">
        <f t="shared" si="1"/>
        <v>AL</v>
      </c>
      <c r="D55" t="str">
        <f t="shared" si="0"/>
        <v>Pickens</v>
      </c>
      <c r="E55" t="s">
        <v>1753</v>
      </c>
      <c r="F55" t="s">
        <v>526</v>
      </c>
      <c r="G55" s="4" t="s">
        <v>153</v>
      </c>
      <c r="H55" t="s">
        <v>7714</v>
      </c>
      <c r="I55">
        <v>0</v>
      </c>
      <c r="J55" s="1">
        <v>19746</v>
      </c>
      <c r="K55" t="s">
        <v>8306</v>
      </c>
      <c r="L55" t="s">
        <v>8306</v>
      </c>
      <c r="N55" t="s">
        <v>8110</v>
      </c>
      <c r="O55" s="1">
        <f t="shared" si="8"/>
        <v>563626</v>
      </c>
      <c r="Q55" s="12" t="s">
        <v>466</v>
      </c>
      <c r="R55" s="13" t="s">
        <v>216</v>
      </c>
      <c r="S55" s="14">
        <f t="shared" si="4"/>
        <v>6139384</v>
      </c>
      <c r="T55" s="15">
        <f>(S55-O$2)/O$2</f>
        <v>-5.7534046046682913E-3</v>
      </c>
    </row>
    <row r="56" spans="1:22" ht="14" thickBot="1" x14ac:dyDescent="0.2">
      <c r="A56" s="24" t="s">
        <v>7716</v>
      </c>
      <c r="B56" t="s">
        <v>7715</v>
      </c>
      <c r="C56" t="str">
        <f t="shared" si="1"/>
        <v>AL</v>
      </c>
      <c r="D56" t="str">
        <f t="shared" si="0"/>
        <v>Pike</v>
      </c>
      <c r="E56" t="s">
        <v>1757</v>
      </c>
      <c r="F56" t="s">
        <v>526</v>
      </c>
      <c r="G56" s="4" t="s">
        <v>8459</v>
      </c>
      <c r="H56" t="s">
        <v>7716</v>
      </c>
      <c r="I56">
        <v>0</v>
      </c>
      <c r="J56" s="1">
        <v>32899</v>
      </c>
      <c r="K56" t="s">
        <v>8306</v>
      </c>
      <c r="L56" t="s">
        <v>8306</v>
      </c>
      <c r="Q56" s="16" t="s">
        <v>217</v>
      </c>
      <c r="R56" s="17" t="s">
        <v>218</v>
      </c>
      <c r="S56" s="14">
        <f t="shared" si="4"/>
        <v>6066759</v>
      </c>
      <c r="T56" s="18">
        <f>(S56-O$2)/O$2</f>
        <v>-1.7514708180171302E-2</v>
      </c>
    </row>
    <row r="57" spans="1:22" x14ac:dyDescent="0.15">
      <c r="A57" s="24" t="s">
        <v>7718</v>
      </c>
      <c r="B57" t="s">
        <v>7717</v>
      </c>
      <c r="C57" t="str">
        <f t="shared" si="1"/>
        <v>AL</v>
      </c>
      <c r="D57" t="str">
        <f t="shared" si="0"/>
        <v>Randolph</v>
      </c>
      <c r="E57" t="s">
        <v>1758</v>
      </c>
      <c r="F57" t="s">
        <v>526</v>
      </c>
      <c r="G57" s="4" t="s">
        <v>153</v>
      </c>
      <c r="H57" t="s">
        <v>7718</v>
      </c>
      <c r="I57">
        <v>0</v>
      </c>
      <c r="J57" s="1">
        <v>22913</v>
      </c>
      <c r="K57" t="s">
        <v>8306</v>
      </c>
      <c r="L57" t="s">
        <v>8306</v>
      </c>
      <c r="N57" t="s">
        <v>295</v>
      </c>
      <c r="O57" s="1">
        <f>SUM(O5:O56)</f>
        <v>308925380</v>
      </c>
    </row>
    <row r="58" spans="1:22" x14ac:dyDescent="0.15">
      <c r="A58" s="24" t="s">
        <v>7989</v>
      </c>
      <c r="B58" t="s">
        <v>7988</v>
      </c>
      <c r="C58" t="str">
        <f t="shared" si="1"/>
        <v>AL</v>
      </c>
      <c r="D58" t="str">
        <f t="shared" si="0"/>
        <v>Russell</v>
      </c>
      <c r="E58" t="s">
        <v>1759</v>
      </c>
      <c r="F58" t="s">
        <v>526</v>
      </c>
      <c r="G58" s="4" t="s">
        <v>8459</v>
      </c>
      <c r="H58" t="s">
        <v>7989</v>
      </c>
      <c r="I58">
        <v>0</v>
      </c>
      <c r="J58" s="1">
        <v>52947</v>
      </c>
      <c r="K58" t="s">
        <v>8306</v>
      </c>
      <c r="L58" t="s">
        <v>8306</v>
      </c>
    </row>
    <row r="59" spans="1:22" x14ac:dyDescent="0.15">
      <c r="A59" s="24" t="s">
        <v>7991</v>
      </c>
      <c r="B59" t="s">
        <v>7990</v>
      </c>
      <c r="C59" t="str">
        <f t="shared" si="1"/>
        <v>AL</v>
      </c>
      <c r="D59" t="str">
        <f t="shared" si="0"/>
        <v>St. Clair</v>
      </c>
      <c r="E59" t="s">
        <v>1471</v>
      </c>
      <c r="F59" t="s">
        <v>526</v>
      </c>
      <c r="G59" s="4" t="s">
        <v>153</v>
      </c>
      <c r="H59" t="s">
        <v>7991</v>
      </c>
      <c r="I59">
        <v>0</v>
      </c>
      <c r="J59" s="1">
        <v>83593</v>
      </c>
      <c r="K59" t="s">
        <v>8306</v>
      </c>
      <c r="L59" t="s">
        <v>8306</v>
      </c>
    </row>
    <row r="60" spans="1:22" x14ac:dyDescent="0.15">
      <c r="A60" s="24" t="s">
        <v>7993</v>
      </c>
      <c r="B60" t="s">
        <v>7992</v>
      </c>
      <c r="C60" t="str">
        <f t="shared" si="1"/>
        <v>AL</v>
      </c>
      <c r="D60" t="str">
        <f t="shared" si="0"/>
        <v>Shelby</v>
      </c>
      <c r="E60" t="s">
        <v>1472</v>
      </c>
      <c r="F60" t="s">
        <v>526</v>
      </c>
      <c r="G60" s="4" t="s">
        <v>153</v>
      </c>
      <c r="H60" t="s">
        <v>7993</v>
      </c>
      <c r="I60">
        <v>0</v>
      </c>
      <c r="J60" s="1">
        <v>195085</v>
      </c>
      <c r="K60" t="s">
        <v>8306</v>
      </c>
      <c r="L60" t="s">
        <v>8306</v>
      </c>
    </row>
    <row r="61" spans="1:22" x14ac:dyDescent="0.15">
      <c r="A61" s="24" t="s">
        <v>8248</v>
      </c>
      <c r="B61" t="s">
        <v>7994</v>
      </c>
      <c r="C61" t="str">
        <f t="shared" si="1"/>
        <v>AL</v>
      </c>
      <c r="D61" t="str">
        <f t="shared" si="0"/>
        <v>Sumter</v>
      </c>
      <c r="E61" t="s">
        <v>1473</v>
      </c>
      <c r="F61" t="s">
        <v>526</v>
      </c>
      <c r="G61" s="4" t="s">
        <v>8459</v>
      </c>
      <c r="H61" t="s">
        <v>8248</v>
      </c>
      <c r="I61">
        <v>0</v>
      </c>
      <c r="J61" s="1">
        <v>13763</v>
      </c>
      <c r="K61" t="s">
        <v>8306</v>
      </c>
      <c r="L61" t="s">
        <v>8306</v>
      </c>
    </row>
    <row r="62" spans="1:22" x14ac:dyDescent="0.15">
      <c r="A62" s="24" t="s">
        <v>8250</v>
      </c>
      <c r="B62" t="s">
        <v>8249</v>
      </c>
      <c r="C62" t="str">
        <f t="shared" si="1"/>
        <v>AL</v>
      </c>
      <c r="D62" t="str">
        <f t="shared" si="0"/>
        <v>Talladega</v>
      </c>
      <c r="E62" t="s">
        <v>1474</v>
      </c>
      <c r="F62" t="s">
        <v>526</v>
      </c>
      <c r="G62" s="4" t="s">
        <v>153</v>
      </c>
      <c r="H62" t="s">
        <v>8250</v>
      </c>
      <c r="I62">
        <v>0</v>
      </c>
      <c r="J62" s="1">
        <v>82291</v>
      </c>
      <c r="K62" t="s">
        <v>8306</v>
      </c>
      <c r="L62" t="s">
        <v>8306</v>
      </c>
    </row>
    <row r="63" spans="1:22" x14ac:dyDescent="0.15">
      <c r="A63" s="24" t="s">
        <v>8237</v>
      </c>
      <c r="B63" t="s">
        <v>8251</v>
      </c>
      <c r="C63" t="str">
        <f t="shared" si="1"/>
        <v>AL</v>
      </c>
      <c r="D63" t="str">
        <f t="shared" si="0"/>
        <v>Tallapoosa</v>
      </c>
      <c r="E63" t="s">
        <v>1475</v>
      </c>
      <c r="F63" t="s">
        <v>526</v>
      </c>
      <c r="G63" s="4" t="s">
        <v>153</v>
      </c>
      <c r="H63" t="s">
        <v>8237</v>
      </c>
      <c r="I63">
        <v>0</v>
      </c>
      <c r="J63" s="1">
        <v>41616</v>
      </c>
      <c r="K63" t="s">
        <v>8306</v>
      </c>
      <c r="L63" t="s">
        <v>8306</v>
      </c>
    </row>
    <row r="64" spans="1:22" x14ac:dyDescent="0.15">
      <c r="A64" s="24" t="s">
        <v>8146</v>
      </c>
      <c r="B64" t="s">
        <v>8145</v>
      </c>
      <c r="C64" t="str">
        <f t="shared" si="1"/>
        <v>AL</v>
      </c>
      <c r="D64" t="str">
        <f t="shared" si="0"/>
        <v>Tuscaloosa</v>
      </c>
      <c r="E64" t="s">
        <v>1476</v>
      </c>
      <c r="F64" t="s">
        <v>526</v>
      </c>
      <c r="G64" s="4" t="s">
        <v>153</v>
      </c>
      <c r="H64" t="s">
        <v>8146</v>
      </c>
      <c r="I64">
        <v>0</v>
      </c>
      <c r="J64" s="1">
        <v>194656</v>
      </c>
      <c r="K64" t="s">
        <v>8306</v>
      </c>
      <c r="L64" t="s">
        <v>8306</v>
      </c>
    </row>
    <row r="65" spans="1:12" x14ac:dyDescent="0.15">
      <c r="A65" s="24" t="s">
        <v>8148</v>
      </c>
      <c r="B65" t="s">
        <v>8147</v>
      </c>
      <c r="C65" t="str">
        <f t="shared" si="1"/>
        <v>AL</v>
      </c>
      <c r="D65" t="str">
        <f t="shared" si="0"/>
        <v>Walker</v>
      </c>
      <c r="E65" t="s">
        <v>1477</v>
      </c>
      <c r="F65" t="s">
        <v>526</v>
      </c>
      <c r="G65" s="4" t="s">
        <v>153</v>
      </c>
      <c r="H65" t="s">
        <v>8148</v>
      </c>
      <c r="I65">
        <v>0</v>
      </c>
      <c r="J65" s="1">
        <v>67023</v>
      </c>
      <c r="K65" t="s">
        <v>8306</v>
      </c>
      <c r="L65" t="s">
        <v>8306</v>
      </c>
    </row>
    <row r="66" spans="1:12" x14ac:dyDescent="0.15">
      <c r="A66" s="24" t="s">
        <v>8150</v>
      </c>
      <c r="B66" t="s">
        <v>8149</v>
      </c>
      <c r="C66" t="str">
        <f t="shared" si="1"/>
        <v>AL</v>
      </c>
      <c r="D66" t="str">
        <f t="shared" si="0"/>
        <v>Washington</v>
      </c>
      <c r="E66" t="s">
        <v>1478</v>
      </c>
      <c r="F66" t="s">
        <v>526</v>
      </c>
      <c r="G66" s="4" t="s">
        <v>8459</v>
      </c>
      <c r="H66" t="s">
        <v>8150</v>
      </c>
      <c r="I66">
        <v>0</v>
      </c>
      <c r="J66" s="1">
        <v>17581</v>
      </c>
      <c r="K66" t="s">
        <v>8306</v>
      </c>
      <c r="L66" t="s">
        <v>8306</v>
      </c>
    </row>
    <row r="67" spans="1:12" x14ac:dyDescent="0.15">
      <c r="A67" s="24" t="s">
        <v>8023</v>
      </c>
      <c r="B67" t="s">
        <v>8022</v>
      </c>
      <c r="C67" t="str">
        <f t="shared" si="1"/>
        <v>AL</v>
      </c>
      <c r="D67" t="str">
        <f t="shared" ref="D67:D130" si="11">LEFT(B67,FIND(",",B67)-1)</f>
        <v>Wilcox</v>
      </c>
      <c r="E67" t="s">
        <v>1479</v>
      </c>
      <c r="F67" t="s">
        <v>526</v>
      </c>
      <c r="G67" s="4" t="s">
        <v>8459</v>
      </c>
      <c r="H67" t="s">
        <v>8023</v>
      </c>
      <c r="I67">
        <v>0</v>
      </c>
      <c r="J67" s="1">
        <v>11670</v>
      </c>
      <c r="K67" t="s">
        <v>8306</v>
      </c>
      <c r="L67" t="s">
        <v>8306</v>
      </c>
    </row>
    <row r="68" spans="1:12" x14ac:dyDescent="0.15">
      <c r="A68" s="24" t="s">
        <v>8025</v>
      </c>
      <c r="B68" t="s">
        <v>8024</v>
      </c>
      <c r="C68" t="str">
        <f t="shared" si="1"/>
        <v>AL</v>
      </c>
      <c r="D68" t="str">
        <f t="shared" si="11"/>
        <v>Winston</v>
      </c>
      <c r="E68" t="s">
        <v>1480</v>
      </c>
      <c r="F68" t="s">
        <v>526</v>
      </c>
      <c r="G68" s="4" t="s">
        <v>153</v>
      </c>
      <c r="H68" t="s">
        <v>8025</v>
      </c>
      <c r="I68">
        <v>0</v>
      </c>
      <c r="J68" s="1">
        <v>24484</v>
      </c>
      <c r="K68" t="s">
        <v>8306</v>
      </c>
      <c r="L68" t="s">
        <v>8306</v>
      </c>
    </row>
    <row r="69" spans="1:12" x14ac:dyDescent="0.15">
      <c r="A69" s="24" t="s">
        <v>8409</v>
      </c>
      <c r="B69" t="s">
        <v>8408</v>
      </c>
      <c r="C69" t="str">
        <f t="shared" ref="C69:C129" si="12">MID(B69,FIND(",",B69)+2,2)</f>
        <v>AK</v>
      </c>
      <c r="D69" t="str">
        <f t="shared" si="11"/>
        <v>Aleutians East</v>
      </c>
      <c r="E69" t="s">
        <v>1481</v>
      </c>
      <c r="F69" t="s">
        <v>527</v>
      </c>
      <c r="G69" s="4" t="s">
        <v>8243</v>
      </c>
      <c r="H69" t="s">
        <v>8409</v>
      </c>
      <c r="I69">
        <v>0</v>
      </c>
      <c r="J69" s="1">
        <v>3141</v>
      </c>
      <c r="K69" t="s">
        <v>8306</v>
      </c>
      <c r="L69" t="s">
        <v>8306</v>
      </c>
    </row>
    <row r="70" spans="1:12" x14ac:dyDescent="0.15">
      <c r="A70" s="24" t="s">
        <v>8411</v>
      </c>
      <c r="B70" t="s">
        <v>8410</v>
      </c>
      <c r="C70" t="str">
        <f t="shared" si="12"/>
        <v>AK</v>
      </c>
      <c r="D70" t="str">
        <f t="shared" si="11"/>
        <v>Aleutians West</v>
      </c>
      <c r="E70" t="s">
        <v>2048</v>
      </c>
      <c r="F70" t="s">
        <v>527</v>
      </c>
      <c r="G70" s="4" t="s">
        <v>8243</v>
      </c>
      <c r="H70" t="s">
        <v>8411</v>
      </c>
      <c r="I70">
        <v>0</v>
      </c>
      <c r="J70" s="1">
        <v>5561</v>
      </c>
      <c r="K70" t="s">
        <v>8306</v>
      </c>
      <c r="L70" t="s">
        <v>8306</v>
      </c>
    </row>
    <row r="71" spans="1:12" x14ac:dyDescent="0.15">
      <c r="A71" s="24" t="s">
        <v>8413</v>
      </c>
      <c r="B71" t="s">
        <v>8412</v>
      </c>
      <c r="C71" t="str">
        <f t="shared" si="12"/>
        <v>AK</v>
      </c>
      <c r="D71" t="str">
        <f t="shared" si="11"/>
        <v>Anchorage</v>
      </c>
      <c r="E71" t="s">
        <v>2049</v>
      </c>
      <c r="F71" t="s">
        <v>527</v>
      </c>
      <c r="G71" s="4" t="s">
        <v>8243</v>
      </c>
      <c r="H71" t="s">
        <v>8413</v>
      </c>
      <c r="I71">
        <v>0</v>
      </c>
      <c r="J71" s="1">
        <v>291826</v>
      </c>
      <c r="K71" t="s">
        <v>8306</v>
      </c>
      <c r="L71" t="s">
        <v>8306</v>
      </c>
    </row>
    <row r="72" spans="1:12" x14ac:dyDescent="0.15">
      <c r="A72" s="24" t="s">
        <v>7918</v>
      </c>
      <c r="B72" t="s">
        <v>7917</v>
      </c>
      <c r="C72" t="str">
        <f t="shared" si="12"/>
        <v>AK</v>
      </c>
      <c r="D72" t="str">
        <f t="shared" si="11"/>
        <v>Bethel</v>
      </c>
      <c r="E72" t="s">
        <v>2050</v>
      </c>
      <c r="F72" t="s">
        <v>527</v>
      </c>
      <c r="G72" s="4" t="s">
        <v>8243</v>
      </c>
      <c r="H72" t="s">
        <v>7918</v>
      </c>
      <c r="I72">
        <v>0</v>
      </c>
      <c r="J72" s="1">
        <v>17013</v>
      </c>
      <c r="K72" t="s">
        <v>8306</v>
      </c>
      <c r="L72" t="s">
        <v>8306</v>
      </c>
    </row>
    <row r="73" spans="1:12" x14ac:dyDescent="0.15">
      <c r="A73" s="24" t="s">
        <v>7897</v>
      </c>
      <c r="B73" t="s">
        <v>7896</v>
      </c>
      <c r="C73" t="str">
        <f t="shared" si="12"/>
        <v>AK</v>
      </c>
      <c r="D73" t="str">
        <f t="shared" si="11"/>
        <v>Bristol Bay</v>
      </c>
      <c r="E73" t="s">
        <v>1778</v>
      </c>
      <c r="F73" t="s">
        <v>527</v>
      </c>
      <c r="G73" s="4" t="s">
        <v>8243</v>
      </c>
      <c r="H73" t="s">
        <v>7897</v>
      </c>
      <c r="I73">
        <v>0</v>
      </c>
      <c r="J73" s="1">
        <v>997</v>
      </c>
      <c r="K73" t="s">
        <v>8306</v>
      </c>
      <c r="L73" t="s">
        <v>8306</v>
      </c>
    </row>
    <row r="74" spans="1:12" x14ac:dyDescent="0.15">
      <c r="A74" s="24" t="s">
        <v>8220</v>
      </c>
      <c r="B74" t="s">
        <v>8219</v>
      </c>
      <c r="C74" t="str">
        <f t="shared" si="12"/>
        <v>AK</v>
      </c>
      <c r="D74" t="str">
        <f t="shared" si="11"/>
        <v>Denali</v>
      </c>
      <c r="E74" t="s">
        <v>1779</v>
      </c>
      <c r="F74" t="s">
        <v>527</v>
      </c>
      <c r="G74" s="4" t="s">
        <v>8243</v>
      </c>
      <c r="H74" t="s">
        <v>8220</v>
      </c>
      <c r="I74">
        <v>0</v>
      </c>
      <c r="J74" s="1">
        <v>1826</v>
      </c>
      <c r="K74" t="s">
        <v>8306</v>
      </c>
      <c r="L74" t="s">
        <v>8306</v>
      </c>
    </row>
    <row r="75" spans="1:12" x14ac:dyDescent="0.15">
      <c r="A75" s="24" t="s">
        <v>8064</v>
      </c>
      <c r="B75" t="s">
        <v>8063</v>
      </c>
      <c r="C75" t="str">
        <f t="shared" si="12"/>
        <v>AK</v>
      </c>
      <c r="D75" t="str">
        <f t="shared" si="11"/>
        <v>Dillingham</v>
      </c>
      <c r="E75" t="s">
        <v>1780</v>
      </c>
      <c r="F75" t="s">
        <v>527</v>
      </c>
      <c r="G75" s="4" t="s">
        <v>8243</v>
      </c>
      <c r="H75" t="s">
        <v>8064</v>
      </c>
      <c r="I75">
        <v>0</v>
      </c>
      <c r="J75" s="1">
        <v>4847</v>
      </c>
      <c r="K75" t="s">
        <v>8306</v>
      </c>
      <c r="L75" t="s">
        <v>8306</v>
      </c>
    </row>
    <row r="76" spans="1:12" x14ac:dyDescent="0.15">
      <c r="A76" s="24" t="s">
        <v>8298</v>
      </c>
      <c r="B76" t="s">
        <v>8297</v>
      </c>
      <c r="C76" t="str">
        <f t="shared" si="12"/>
        <v>AK</v>
      </c>
      <c r="D76" t="str">
        <f t="shared" si="11"/>
        <v>Fairbanks North Star</v>
      </c>
      <c r="E76" t="s">
        <v>1781</v>
      </c>
      <c r="F76" t="s">
        <v>527</v>
      </c>
      <c r="G76" s="4" t="s">
        <v>8243</v>
      </c>
      <c r="H76" t="s">
        <v>8298</v>
      </c>
      <c r="I76">
        <v>0</v>
      </c>
      <c r="J76" s="1">
        <v>97581</v>
      </c>
      <c r="K76" t="s">
        <v>8306</v>
      </c>
      <c r="L76" t="s">
        <v>8306</v>
      </c>
    </row>
    <row r="77" spans="1:12" x14ac:dyDescent="0.15">
      <c r="A77" s="24" t="s">
        <v>8300</v>
      </c>
      <c r="B77" t="s">
        <v>8299</v>
      </c>
      <c r="C77" t="str">
        <f t="shared" si="12"/>
        <v>AK</v>
      </c>
      <c r="D77" t="str">
        <f t="shared" si="11"/>
        <v>Haines</v>
      </c>
      <c r="E77" t="s">
        <v>1782</v>
      </c>
      <c r="F77" t="s">
        <v>527</v>
      </c>
      <c r="G77" s="4" t="s">
        <v>8243</v>
      </c>
      <c r="H77" t="s">
        <v>8300</v>
      </c>
      <c r="I77">
        <v>0</v>
      </c>
      <c r="J77" s="1">
        <v>2508</v>
      </c>
      <c r="K77" t="s">
        <v>8306</v>
      </c>
      <c r="L77" t="s">
        <v>8306</v>
      </c>
    </row>
    <row r="78" spans="1:12" x14ac:dyDescent="0.15">
      <c r="A78" s="24" t="s">
        <v>8302</v>
      </c>
      <c r="B78" t="s">
        <v>8301</v>
      </c>
      <c r="C78" t="str">
        <f t="shared" si="12"/>
        <v>AK</v>
      </c>
      <c r="D78" t="str">
        <f t="shared" si="11"/>
        <v>Hoonah-Angoon</v>
      </c>
      <c r="E78" t="s">
        <v>1783</v>
      </c>
      <c r="F78" t="s">
        <v>527</v>
      </c>
      <c r="G78" s="4" t="s">
        <v>8243</v>
      </c>
      <c r="H78" t="s">
        <v>8302</v>
      </c>
      <c r="I78">
        <v>0</v>
      </c>
      <c r="J78" s="1">
        <v>2150</v>
      </c>
      <c r="K78" t="s">
        <v>8306</v>
      </c>
      <c r="L78" t="s">
        <v>8306</v>
      </c>
    </row>
    <row r="79" spans="1:12" x14ac:dyDescent="0.15">
      <c r="A79" s="24" t="s">
        <v>8304</v>
      </c>
      <c r="B79" t="s">
        <v>8303</v>
      </c>
      <c r="C79" t="str">
        <f t="shared" si="12"/>
        <v>AK</v>
      </c>
      <c r="D79" t="str">
        <f t="shared" si="11"/>
        <v>Juneau</v>
      </c>
      <c r="E79" t="s">
        <v>1790</v>
      </c>
      <c r="F79" t="s">
        <v>527</v>
      </c>
      <c r="G79" s="4" t="s">
        <v>8243</v>
      </c>
      <c r="H79" t="s">
        <v>8304</v>
      </c>
      <c r="I79">
        <v>0</v>
      </c>
      <c r="J79" s="1">
        <v>31275</v>
      </c>
      <c r="K79" t="s">
        <v>8306</v>
      </c>
      <c r="L79" t="s">
        <v>8306</v>
      </c>
    </row>
    <row r="80" spans="1:12" x14ac:dyDescent="0.15">
      <c r="A80" s="24" t="s">
        <v>8416</v>
      </c>
      <c r="B80" t="s">
        <v>8305</v>
      </c>
      <c r="C80" t="str">
        <f t="shared" si="12"/>
        <v>AK</v>
      </c>
      <c r="D80" t="str">
        <f t="shared" si="11"/>
        <v>Kenai Peninsula</v>
      </c>
      <c r="E80" t="s">
        <v>1791</v>
      </c>
      <c r="F80" t="s">
        <v>527</v>
      </c>
      <c r="G80" s="4" t="s">
        <v>8243</v>
      </c>
      <c r="H80" t="s">
        <v>8416</v>
      </c>
      <c r="I80">
        <v>0</v>
      </c>
      <c r="J80" s="1">
        <v>55400</v>
      </c>
      <c r="K80" t="s">
        <v>8306</v>
      </c>
      <c r="L80" t="s">
        <v>8306</v>
      </c>
    </row>
    <row r="81" spans="1:12" x14ac:dyDescent="0.15">
      <c r="A81" s="24" t="s">
        <v>8139</v>
      </c>
      <c r="B81" t="s">
        <v>8138</v>
      </c>
      <c r="C81" t="str">
        <f t="shared" si="12"/>
        <v>AK</v>
      </c>
      <c r="D81" t="str">
        <f t="shared" si="11"/>
        <v>Ketchikan Gateway</v>
      </c>
      <c r="E81" t="s">
        <v>1792</v>
      </c>
      <c r="F81" t="s">
        <v>527</v>
      </c>
      <c r="G81" s="4" t="s">
        <v>8243</v>
      </c>
      <c r="H81" t="s">
        <v>8139</v>
      </c>
      <c r="I81">
        <v>0</v>
      </c>
      <c r="J81" s="1">
        <v>13477</v>
      </c>
      <c r="K81" t="s">
        <v>8306</v>
      </c>
      <c r="L81" t="s">
        <v>8306</v>
      </c>
    </row>
    <row r="82" spans="1:12" x14ac:dyDescent="0.15">
      <c r="A82" s="24" t="s">
        <v>8141</v>
      </c>
      <c r="B82" t="s">
        <v>8140</v>
      </c>
      <c r="C82" t="str">
        <f t="shared" si="12"/>
        <v>AK</v>
      </c>
      <c r="D82" t="str">
        <f t="shared" si="11"/>
        <v>Kodiak Island</v>
      </c>
      <c r="E82" t="s">
        <v>1793</v>
      </c>
      <c r="F82" t="s">
        <v>527</v>
      </c>
      <c r="G82" s="4" t="s">
        <v>8243</v>
      </c>
      <c r="H82" t="s">
        <v>8141</v>
      </c>
      <c r="I82">
        <v>0</v>
      </c>
      <c r="J82" s="1">
        <v>13592</v>
      </c>
      <c r="K82" t="s">
        <v>8306</v>
      </c>
      <c r="L82" t="s">
        <v>8306</v>
      </c>
    </row>
    <row r="83" spans="1:12" x14ac:dyDescent="0.15">
      <c r="A83" s="24" t="s">
        <v>8089</v>
      </c>
      <c r="B83" t="s">
        <v>8088</v>
      </c>
      <c r="C83" t="str">
        <f t="shared" si="12"/>
        <v>AK</v>
      </c>
      <c r="D83" t="str">
        <f t="shared" si="11"/>
        <v>Lake and Peninsula</v>
      </c>
      <c r="E83" t="s">
        <v>1794</v>
      </c>
      <c r="F83" t="s">
        <v>527</v>
      </c>
      <c r="G83" s="4" t="s">
        <v>8243</v>
      </c>
      <c r="H83" t="s">
        <v>8089</v>
      </c>
      <c r="I83">
        <v>0</v>
      </c>
      <c r="J83" s="1">
        <v>1631</v>
      </c>
      <c r="K83" t="s">
        <v>8306</v>
      </c>
      <c r="L83" t="s">
        <v>8306</v>
      </c>
    </row>
    <row r="84" spans="1:12" x14ac:dyDescent="0.15">
      <c r="A84" s="24" t="s">
        <v>8091</v>
      </c>
      <c r="B84" t="s">
        <v>8090</v>
      </c>
      <c r="C84" t="str">
        <f t="shared" si="12"/>
        <v>AK</v>
      </c>
      <c r="D84" t="str">
        <f t="shared" si="11"/>
        <v>Matanuska-Susitna</v>
      </c>
      <c r="E84" t="s">
        <v>1795</v>
      </c>
      <c r="F84" t="s">
        <v>527</v>
      </c>
      <c r="G84" s="4" t="s">
        <v>8243</v>
      </c>
      <c r="H84" t="s">
        <v>8091</v>
      </c>
      <c r="I84">
        <v>0</v>
      </c>
      <c r="J84" s="1">
        <v>88995</v>
      </c>
      <c r="K84" t="s">
        <v>8306</v>
      </c>
      <c r="L84" t="s">
        <v>8306</v>
      </c>
    </row>
    <row r="85" spans="1:12" x14ac:dyDescent="0.15">
      <c r="A85" s="24" t="s">
        <v>8375</v>
      </c>
      <c r="B85" t="s">
        <v>8092</v>
      </c>
      <c r="C85" t="str">
        <f t="shared" si="12"/>
        <v>AK</v>
      </c>
      <c r="D85" t="str">
        <f t="shared" si="11"/>
        <v>Nome</v>
      </c>
      <c r="E85" t="s">
        <v>2073</v>
      </c>
      <c r="F85" t="s">
        <v>527</v>
      </c>
      <c r="G85" s="4" t="s">
        <v>8243</v>
      </c>
      <c r="H85" t="s">
        <v>8375</v>
      </c>
      <c r="I85">
        <v>0</v>
      </c>
      <c r="J85" s="1">
        <v>9492</v>
      </c>
      <c r="K85" t="s">
        <v>8306</v>
      </c>
      <c r="L85" t="s">
        <v>8306</v>
      </c>
    </row>
    <row r="86" spans="1:12" x14ac:dyDescent="0.15">
      <c r="A86" s="24" t="s">
        <v>8377</v>
      </c>
      <c r="B86" t="s">
        <v>8376</v>
      </c>
      <c r="C86" t="str">
        <f t="shared" si="12"/>
        <v>AK</v>
      </c>
      <c r="D86" t="str">
        <f t="shared" si="11"/>
        <v>North Slope</v>
      </c>
      <c r="E86" t="s">
        <v>2074</v>
      </c>
      <c r="F86" t="s">
        <v>527</v>
      </c>
      <c r="G86" s="4" t="s">
        <v>8243</v>
      </c>
      <c r="H86" t="s">
        <v>8377</v>
      </c>
      <c r="I86">
        <v>0</v>
      </c>
      <c r="J86" s="1">
        <v>9430</v>
      </c>
      <c r="K86" t="s">
        <v>8306</v>
      </c>
      <c r="L86" t="s">
        <v>8306</v>
      </c>
    </row>
    <row r="87" spans="1:12" x14ac:dyDescent="0.15">
      <c r="A87" s="24" t="s">
        <v>8379</v>
      </c>
      <c r="B87" t="s">
        <v>8378</v>
      </c>
      <c r="C87" t="str">
        <f t="shared" si="12"/>
        <v>AK</v>
      </c>
      <c r="D87" t="str">
        <f t="shared" si="11"/>
        <v>Northwest Arctic</v>
      </c>
      <c r="E87" t="s">
        <v>2342</v>
      </c>
      <c r="F87" t="s">
        <v>527</v>
      </c>
      <c r="G87" s="4" t="s">
        <v>8243</v>
      </c>
      <c r="H87" t="s">
        <v>8379</v>
      </c>
      <c r="I87">
        <v>0</v>
      </c>
      <c r="J87" s="1">
        <v>7523</v>
      </c>
      <c r="K87" t="s">
        <v>8306</v>
      </c>
      <c r="L87" t="s">
        <v>8306</v>
      </c>
    </row>
    <row r="88" spans="1:12" x14ac:dyDescent="0.15">
      <c r="A88" s="24" t="s">
        <v>8401</v>
      </c>
      <c r="B88" t="s">
        <v>8400</v>
      </c>
      <c r="C88" t="str">
        <f t="shared" si="12"/>
        <v>AK</v>
      </c>
      <c r="D88" t="str">
        <f t="shared" si="11"/>
        <v>Petersburg</v>
      </c>
      <c r="E88" t="s">
        <v>2343</v>
      </c>
      <c r="F88" t="s">
        <v>527</v>
      </c>
      <c r="G88" s="4" t="s">
        <v>8243</v>
      </c>
      <c r="H88" t="s">
        <v>8401</v>
      </c>
      <c r="I88">
        <v>0</v>
      </c>
      <c r="J88" s="1">
        <v>3815</v>
      </c>
      <c r="K88" t="s">
        <v>8306</v>
      </c>
      <c r="L88" t="s">
        <v>8306</v>
      </c>
    </row>
    <row r="89" spans="1:12" x14ac:dyDescent="0.15">
      <c r="A89" s="24" t="s">
        <v>8403</v>
      </c>
      <c r="B89" t="s">
        <v>8402</v>
      </c>
      <c r="C89" t="str">
        <f t="shared" si="12"/>
        <v>AK</v>
      </c>
      <c r="D89" t="str">
        <f t="shared" si="11"/>
        <v>Prince of Wales-Hyder</v>
      </c>
      <c r="E89" t="s">
        <v>2076</v>
      </c>
      <c r="F89" t="s">
        <v>527</v>
      </c>
      <c r="G89" s="4" t="s">
        <v>8243</v>
      </c>
      <c r="H89" t="s">
        <v>8403</v>
      </c>
      <c r="I89">
        <v>0</v>
      </c>
      <c r="J89" s="1">
        <v>5559</v>
      </c>
      <c r="K89" t="s">
        <v>8306</v>
      </c>
      <c r="L89" t="s">
        <v>8306</v>
      </c>
    </row>
    <row r="90" spans="1:12" x14ac:dyDescent="0.15">
      <c r="A90" s="24" t="s">
        <v>8405</v>
      </c>
      <c r="B90" t="s">
        <v>8404</v>
      </c>
      <c r="C90" t="str">
        <f t="shared" si="12"/>
        <v>AK</v>
      </c>
      <c r="D90" t="str">
        <f t="shared" si="11"/>
        <v>Sitka</v>
      </c>
      <c r="E90" t="s">
        <v>2344</v>
      </c>
      <c r="F90" t="s">
        <v>527</v>
      </c>
      <c r="G90" s="4" t="s">
        <v>8243</v>
      </c>
      <c r="H90" t="s">
        <v>8405</v>
      </c>
      <c r="I90">
        <v>0</v>
      </c>
      <c r="J90" s="1">
        <v>8881</v>
      </c>
      <c r="K90" t="s">
        <v>8306</v>
      </c>
      <c r="L90" t="s">
        <v>8306</v>
      </c>
    </row>
    <row r="91" spans="1:12" x14ac:dyDescent="0.15">
      <c r="A91" s="24" t="s">
        <v>8407</v>
      </c>
      <c r="B91" t="s">
        <v>8406</v>
      </c>
      <c r="C91" t="str">
        <f t="shared" si="12"/>
        <v>AK</v>
      </c>
      <c r="D91" t="str">
        <f t="shared" si="11"/>
        <v>Skagway</v>
      </c>
      <c r="E91" t="s">
        <v>2345</v>
      </c>
      <c r="F91" t="s">
        <v>527</v>
      </c>
      <c r="G91" s="4" t="s">
        <v>8243</v>
      </c>
      <c r="H91" t="s">
        <v>8407</v>
      </c>
      <c r="I91">
        <v>0</v>
      </c>
      <c r="J91" s="1">
        <v>968</v>
      </c>
      <c r="K91" t="s">
        <v>8306</v>
      </c>
      <c r="L91" t="s">
        <v>8306</v>
      </c>
    </row>
    <row r="92" spans="1:12" x14ac:dyDescent="0.15">
      <c r="A92" s="24" t="s">
        <v>8053</v>
      </c>
      <c r="B92" t="s">
        <v>8052</v>
      </c>
      <c r="C92" t="str">
        <f t="shared" si="12"/>
        <v>AK</v>
      </c>
      <c r="D92" t="str">
        <f t="shared" si="11"/>
        <v>Southeast Fairbanks</v>
      </c>
      <c r="E92" t="s">
        <v>2346</v>
      </c>
      <c r="F92" t="s">
        <v>527</v>
      </c>
      <c r="G92" s="4" t="s">
        <v>8243</v>
      </c>
      <c r="H92" t="s">
        <v>8053</v>
      </c>
      <c r="I92">
        <v>0</v>
      </c>
      <c r="J92" s="1">
        <v>7029</v>
      </c>
      <c r="K92" t="s">
        <v>8306</v>
      </c>
      <c r="L92" t="s">
        <v>8306</v>
      </c>
    </row>
    <row r="93" spans="1:12" x14ac:dyDescent="0.15">
      <c r="A93" s="24" t="s">
        <v>8055</v>
      </c>
      <c r="B93" t="s">
        <v>8054</v>
      </c>
      <c r="C93" t="str">
        <f t="shared" si="12"/>
        <v>AK</v>
      </c>
      <c r="D93" t="str">
        <f t="shared" si="11"/>
        <v>Valdez-Cordova</v>
      </c>
      <c r="E93" t="s">
        <v>2347</v>
      </c>
      <c r="F93" t="s">
        <v>527</v>
      </c>
      <c r="G93" s="4" t="s">
        <v>8243</v>
      </c>
      <c r="H93" t="s">
        <v>8055</v>
      </c>
      <c r="I93">
        <v>0</v>
      </c>
      <c r="J93" s="1">
        <v>9636</v>
      </c>
      <c r="K93" t="s">
        <v>8306</v>
      </c>
      <c r="L93" t="s">
        <v>8306</v>
      </c>
    </row>
    <row r="94" spans="1:12" x14ac:dyDescent="0.15">
      <c r="A94" s="24" t="s">
        <v>8112</v>
      </c>
      <c r="B94" t="s">
        <v>8111</v>
      </c>
      <c r="C94" t="str">
        <f t="shared" si="12"/>
        <v>AK</v>
      </c>
      <c r="D94" t="str">
        <f t="shared" si="11"/>
        <v>Wade Hampton</v>
      </c>
      <c r="E94" t="s">
        <v>2348</v>
      </c>
      <c r="F94" t="s">
        <v>527</v>
      </c>
      <c r="G94" s="4" t="s">
        <v>8243</v>
      </c>
      <c r="H94" t="s">
        <v>8112</v>
      </c>
      <c r="I94">
        <v>0</v>
      </c>
      <c r="J94" s="1">
        <v>7459</v>
      </c>
      <c r="K94" t="s">
        <v>8306</v>
      </c>
      <c r="L94" t="s">
        <v>8306</v>
      </c>
    </row>
    <row r="95" spans="1:12" x14ac:dyDescent="0.15">
      <c r="A95" s="24" t="s">
        <v>8114</v>
      </c>
      <c r="B95" t="s">
        <v>8113</v>
      </c>
      <c r="C95" t="str">
        <f t="shared" si="12"/>
        <v>AK</v>
      </c>
      <c r="D95" t="str">
        <f t="shared" si="11"/>
        <v>Wrangell</v>
      </c>
      <c r="E95" t="s">
        <v>2349</v>
      </c>
      <c r="F95" t="s">
        <v>527</v>
      </c>
      <c r="G95" s="4" t="s">
        <v>8243</v>
      </c>
      <c r="H95" t="s">
        <v>8114</v>
      </c>
      <c r="I95">
        <v>0</v>
      </c>
      <c r="J95" s="1">
        <v>2369</v>
      </c>
      <c r="K95" t="s">
        <v>8306</v>
      </c>
      <c r="L95" t="s">
        <v>8306</v>
      </c>
    </row>
    <row r="96" spans="1:12" x14ac:dyDescent="0.15">
      <c r="A96" s="24" t="s">
        <v>8224</v>
      </c>
      <c r="B96" t="s">
        <v>8223</v>
      </c>
      <c r="C96" t="str">
        <f t="shared" si="12"/>
        <v>AK</v>
      </c>
      <c r="D96" t="str">
        <f t="shared" si="11"/>
        <v>Yakutat</v>
      </c>
      <c r="E96" t="s">
        <v>2350</v>
      </c>
      <c r="F96" t="s">
        <v>527</v>
      </c>
      <c r="G96" s="4" t="s">
        <v>8243</v>
      </c>
      <c r="H96" t="s">
        <v>8224</v>
      </c>
      <c r="I96">
        <v>0</v>
      </c>
      <c r="J96" s="1">
        <v>662</v>
      </c>
      <c r="K96" t="s">
        <v>8306</v>
      </c>
      <c r="L96" t="s">
        <v>8306</v>
      </c>
    </row>
    <row r="97" spans="1:12" x14ac:dyDescent="0.15">
      <c r="A97" s="24" t="s">
        <v>7534</v>
      </c>
      <c r="B97" t="s">
        <v>8062</v>
      </c>
      <c r="C97" t="str">
        <f t="shared" si="12"/>
        <v>AK</v>
      </c>
      <c r="D97" t="str">
        <f t="shared" si="11"/>
        <v>Yukon-Koyukuk</v>
      </c>
      <c r="E97" t="s">
        <v>2351</v>
      </c>
      <c r="F97" t="s">
        <v>527</v>
      </c>
      <c r="G97" s="4" t="s">
        <v>8243</v>
      </c>
      <c r="H97" t="s">
        <v>7534</v>
      </c>
      <c r="I97">
        <v>0</v>
      </c>
      <c r="J97" s="1">
        <v>5588</v>
      </c>
      <c r="K97" t="s">
        <v>8306</v>
      </c>
      <c r="L97" t="s">
        <v>8306</v>
      </c>
    </row>
    <row r="98" spans="1:12" x14ac:dyDescent="0.15">
      <c r="A98" s="24" t="s">
        <v>7536</v>
      </c>
      <c r="B98" t="s">
        <v>7535</v>
      </c>
      <c r="C98" t="str">
        <f t="shared" si="12"/>
        <v>AZ</v>
      </c>
      <c r="D98" t="str">
        <f t="shared" si="11"/>
        <v>Apache</v>
      </c>
      <c r="E98" t="s">
        <v>2352</v>
      </c>
      <c r="F98" t="s">
        <v>528</v>
      </c>
      <c r="G98" s="4" t="s">
        <v>138</v>
      </c>
      <c r="H98" t="s">
        <v>7536</v>
      </c>
      <c r="I98">
        <v>0</v>
      </c>
      <c r="J98" s="1">
        <v>71518</v>
      </c>
      <c r="K98" t="s">
        <v>8306</v>
      </c>
      <c r="L98" t="s">
        <v>8306</v>
      </c>
    </row>
    <row r="99" spans="1:12" x14ac:dyDescent="0.15">
      <c r="A99" s="24" t="s">
        <v>7538</v>
      </c>
      <c r="B99" t="s">
        <v>7537</v>
      </c>
      <c r="C99" t="str">
        <f t="shared" si="12"/>
        <v>AZ</v>
      </c>
      <c r="D99" t="str">
        <f t="shared" si="11"/>
        <v>Cochise</v>
      </c>
      <c r="E99" t="s">
        <v>2353</v>
      </c>
      <c r="F99" t="s">
        <v>528</v>
      </c>
      <c r="G99" s="4" t="s">
        <v>8438</v>
      </c>
      <c r="H99" t="s">
        <v>7538</v>
      </c>
      <c r="I99">
        <v>0</v>
      </c>
      <c r="J99" s="1">
        <v>131346</v>
      </c>
      <c r="K99" t="s">
        <v>8306</v>
      </c>
      <c r="L99" t="s">
        <v>8306</v>
      </c>
    </row>
    <row r="100" spans="1:12" x14ac:dyDescent="0.15">
      <c r="A100" s="24" t="s">
        <v>7818</v>
      </c>
      <c r="B100" t="s">
        <v>7539</v>
      </c>
      <c r="C100" t="str">
        <f t="shared" si="12"/>
        <v>AZ</v>
      </c>
      <c r="D100" t="str">
        <f t="shared" si="11"/>
        <v>Coconino</v>
      </c>
      <c r="E100" t="s">
        <v>2354</v>
      </c>
      <c r="F100" t="s">
        <v>528</v>
      </c>
      <c r="G100" s="4" t="s">
        <v>138</v>
      </c>
      <c r="H100" t="s">
        <v>7818</v>
      </c>
      <c r="I100">
        <v>0</v>
      </c>
      <c r="J100" s="1">
        <v>134421</v>
      </c>
      <c r="K100" t="s">
        <v>8306</v>
      </c>
      <c r="L100" t="s">
        <v>8306</v>
      </c>
    </row>
    <row r="101" spans="1:12" x14ac:dyDescent="0.15">
      <c r="A101" s="24" t="s">
        <v>7833</v>
      </c>
      <c r="B101" t="s">
        <v>7819</v>
      </c>
      <c r="C101" t="str">
        <f t="shared" si="12"/>
        <v>AZ</v>
      </c>
      <c r="D101" t="str">
        <f t="shared" si="11"/>
        <v>Gila</v>
      </c>
      <c r="E101" t="s">
        <v>2632</v>
      </c>
      <c r="F101" t="s">
        <v>528</v>
      </c>
      <c r="G101" s="4" t="s">
        <v>274</v>
      </c>
      <c r="H101" t="s">
        <v>7833</v>
      </c>
      <c r="I101">
        <v>0</v>
      </c>
      <c r="J101" s="1">
        <v>53597</v>
      </c>
      <c r="K101" t="s">
        <v>8306</v>
      </c>
      <c r="L101" t="s">
        <v>8306</v>
      </c>
    </row>
    <row r="102" spans="1:12" x14ac:dyDescent="0.15">
      <c r="A102" s="24" t="s">
        <v>7835</v>
      </c>
      <c r="B102" t="s">
        <v>7834</v>
      </c>
      <c r="C102" t="str">
        <f t="shared" si="12"/>
        <v>AZ</v>
      </c>
      <c r="D102" t="str">
        <f t="shared" si="11"/>
        <v>Graham</v>
      </c>
      <c r="E102" t="s">
        <v>2633</v>
      </c>
      <c r="F102" t="s">
        <v>528</v>
      </c>
      <c r="G102" s="4" t="s">
        <v>8438</v>
      </c>
      <c r="H102" t="s">
        <v>7835</v>
      </c>
      <c r="I102">
        <v>0</v>
      </c>
      <c r="J102" s="1">
        <v>37220</v>
      </c>
      <c r="K102" t="s">
        <v>8306</v>
      </c>
      <c r="L102" t="s">
        <v>8306</v>
      </c>
    </row>
    <row r="103" spans="1:12" x14ac:dyDescent="0.15">
      <c r="A103" s="24" t="s">
        <v>7837</v>
      </c>
      <c r="B103" t="s">
        <v>7836</v>
      </c>
      <c r="C103" t="str">
        <f t="shared" si="12"/>
        <v>AZ</v>
      </c>
      <c r="D103" t="str">
        <f t="shared" si="11"/>
        <v>Greenlee</v>
      </c>
      <c r="E103" t="s">
        <v>2634</v>
      </c>
      <c r="F103" t="s">
        <v>528</v>
      </c>
      <c r="G103" s="4" t="s">
        <v>8438</v>
      </c>
      <c r="H103" t="s">
        <v>7837</v>
      </c>
      <c r="I103">
        <v>0</v>
      </c>
      <c r="J103" s="1">
        <v>8437</v>
      </c>
      <c r="K103" t="s">
        <v>8306</v>
      </c>
      <c r="L103" t="s">
        <v>8306</v>
      </c>
    </row>
    <row r="104" spans="1:12" x14ac:dyDescent="0.15">
      <c r="A104" s="24" t="s">
        <v>7839</v>
      </c>
      <c r="B104" t="s">
        <v>7838</v>
      </c>
      <c r="C104" t="str">
        <f t="shared" si="12"/>
        <v>AZ</v>
      </c>
      <c r="D104" t="str">
        <f t="shared" si="11"/>
        <v>La Paz</v>
      </c>
      <c r="E104" t="s">
        <v>2635</v>
      </c>
      <c r="F104" t="s">
        <v>528</v>
      </c>
      <c r="G104" s="4" t="s">
        <v>274</v>
      </c>
      <c r="H104" t="s">
        <v>7839</v>
      </c>
      <c r="I104">
        <v>0</v>
      </c>
      <c r="J104" s="1">
        <v>20489</v>
      </c>
      <c r="K104" t="s">
        <v>8306</v>
      </c>
      <c r="L104" t="s">
        <v>8306</v>
      </c>
    </row>
    <row r="105" spans="1:12" x14ac:dyDescent="0.15">
      <c r="A105" s="24" t="s">
        <v>7842</v>
      </c>
      <c r="B105" t="s">
        <v>7840</v>
      </c>
      <c r="C105" t="str">
        <f t="shared" si="12"/>
        <v>AZ</v>
      </c>
      <c r="D105" t="str">
        <f t="shared" si="11"/>
        <v>Maricopa</v>
      </c>
      <c r="E105" t="s">
        <v>2636</v>
      </c>
      <c r="F105" t="s">
        <v>528</v>
      </c>
      <c r="G105" s="4" t="s">
        <v>274</v>
      </c>
      <c r="H105" t="s">
        <v>7842</v>
      </c>
      <c r="I105">
        <v>0</v>
      </c>
      <c r="J105" s="1">
        <v>3817117</v>
      </c>
      <c r="K105" t="s">
        <v>8306</v>
      </c>
      <c r="L105" t="s">
        <v>8306</v>
      </c>
    </row>
    <row r="106" spans="1:12" x14ac:dyDescent="0.15">
      <c r="A106" s="24" t="s">
        <v>7844</v>
      </c>
      <c r="B106" t="s">
        <v>7843</v>
      </c>
      <c r="C106" t="str">
        <f t="shared" si="12"/>
        <v>AZ</v>
      </c>
      <c r="D106" t="str">
        <f t="shared" si="11"/>
        <v>Mohave</v>
      </c>
      <c r="E106" t="s">
        <v>2637</v>
      </c>
      <c r="F106" t="s">
        <v>528</v>
      </c>
      <c r="G106" s="4" t="s">
        <v>274</v>
      </c>
      <c r="H106" t="s">
        <v>7844</v>
      </c>
      <c r="I106">
        <v>0</v>
      </c>
      <c r="J106" s="1">
        <v>200186</v>
      </c>
      <c r="K106" t="s">
        <v>8306</v>
      </c>
      <c r="L106" t="s">
        <v>8306</v>
      </c>
    </row>
    <row r="107" spans="1:12" x14ac:dyDescent="0.15">
      <c r="A107" s="24" t="s">
        <v>7567</v>
      </c>
      <c r="B107" t="s">
        <v>7566</v>
      </c>
      <c r="C107" t="str">
        <f t="shared" si="12"/>
        <v>AZ</v>
      </c>
      <c r="D107" t="str">
        <f t="shared" si="11"/>
        <v>Navajo</v>
      </c>
      <c r="E107" t="s">
        <v>2638</v>
      </c>
      <c r="F107" t="s">
        <v>528</v>
      </c>
      <c r="G107" s="4" t="s">
        <v>138</v>
      </c>
      <c r="H107" t="s">
        <v>7567</v>
      </c>
      <c r="I107">
        <v>0</v>
      </c>
      <c r="J107" s="1">
        <v>107449</v>
      </c>
      <c r="K107" t="s">
        <v>8306</v>
      </c>
      <c r="L107" t="s">
        <v>8306</v>
      </c>
    </row>
    <row r="108" spans="1:12" x14ac:dyDescent="0.15">
      <c r="A108" s="24" t="s">
        <v>7569</v>
      </c>
      <c r="B108" t="s">
        <v>7568</v>
      </c>
      <c r="C108" t="str">
        <f t="shared" si="12"/>
        <v>AZ</v>
      </c>
      <c r="D108" t="str">
        <f t="shared" si="11"/>
        <v>Pima</v>
      </c>
      <c r="E108" t="s">
        <v>2639</v>
      </c>
      <c r="F108" t="s">
        <v>528</v>
      </c>
      <c r="G108" s="4" t="s">
        <v>274</v>
      </c>
      <c r="H108" t="s">
        <v>7569</v>
      </c>
      <c r="I108">
        <v>0</v>
      </c>
      <c r="J108" s="1">
        <v>980263</v>
      </c>
      <c r="K108" t="s">
        <v>8306</v>
      </c>
      <c r="L108" t="s">
        <v>8306</v>
      </c>
    </row>
    <row r="109" spans="1:12" x14ac:dyDescent="0.15">
      <c r="A109" s="24" t="s">
        <v>7571</v>
      </c>
      <c r="B109" t="s">
        <v>7570</v>
      </c>
      <c r="C109" t="str">
        <f t="shared" si="12"/>
        <v>AZ</v>
      </c>
      <c r="D109" t="str">
        <f t="shared" si="11"/>
        <v>Pinal</v>
      </c>
      <c r="E109" t="s">
        <v>2640</v>
      </c>
      <c r="F109" t="s">
        <v>528</v>
      </c>
      <c r="G109" s="4" t="s">
        <v>274</v>
      </c>
      <c r="H109" t="s">
        <v>7571</v>
      </c>
      <c r="I109">
        <v>0</v>
      </c>
      <c r="J109" s="1">
        <v>375770</v>
      </c>
      <c r="K109" t="s">
        <v>8306</v>
      </c>
      <c r="L109" t="s">
        <v>8306</v>
      </c>
    </row>
    <row r="110" spans="1:12" x14ac:dyDescent="0.15">
      <c r="A110" s="24" t="s">
        <v>7573</v>
      </c>
      <c r="B110" t="s">
        <v>7572</v>
      </c>
      <c r="C110" t="str">
        <f t="shared" si="12"/>
        <v>AZ</v>
      </c>
      <c r="D110" t="str">
        <f t="shared" si="11"/>
        <v>Santa Cruz</v>
      </c>
      <c r="E110" t="s">
        <v>2641</v>
      </c>
      <c r="F110" t="s">
        <v>528</v>
      </c>
      <c r="G110" s="4" t="s">
        <v>274</v>
      </c>
      <c r="H110" t="s">
        <v>7573</v>
      </c>
      <c r="I110">
        <v>0</v>
      </c>
      <c r="J110" s="1">
        <v>47420</v>
      </c>
      <c r="K110" t="s">
        <v>8306</v>
      </c>
      <c r="L110" t="s">
        <v>8306</v>
      </c>
    </row>
    <row r="111" spans="1:12" x14ac:dyDescent="0.15">
      <c r="A111" s="24" t="s">
        <v>7575</v>
      </c>
      <c r="B111" t="s">
        <v>7574</v>
      </c>
      <c r="C111" t="str">
        <f t="shared" si="12"/>
        <v>AZ</v>
      </c>
      <c r="D111" t="str">
        <f t="shared" si="11"/>
        <v>Yavapai</v>
      </c>
      <c r="E111" t="s">
        <v>2642</v>
      </c>
      <c r="F111" t="s">
        <v>528</v>
      </c>
      <c r="G111" s="4" t="s">
        <v>274</v>
      </c>
      <c r="H111" t="s">
        <v>7575</v>
      </c>
      <c r="I111">
        <v>0</v>
      </c>
      <c r="J111" s="1">
        <v>211033</v>
      </c>
      <c r="K111" t="s">
        <v>8306</v>
      </c>
      <c r="L111" t="s">
        <v>8306</v>
      </c>
    </row>
    <row r="112" spans="1:12" x14ac:dyDescent="0.15">
      <c r="A112" s="24" t="s">
        <v>7577</v>
      </c>
      <c r="B112" t="s">
        <v>7576</v>
      </c>
      <c r="C112" t="str">
        <f t="shared" si="12"/>
        <v>AZ</v>
      </c>
      <c r="D112" t="str">
        <f t="shared" si="11"/>
        <v>Yuma</v>
      </c>
      <c r="E112" t="s">
        <v>2370</v>
      </c>
      <c r="F112" t="s">
        <v>528</v>
      </c>
      <c r="G112" s="4" t="s">
        <v>274</v>
      </c>
      <c r="H112" t="s">
        <v>7577</v>
      </c>
      <c r="I112">
        <v>0</v>
      </c>
      <c r="J112" s="1">
        <v>195751</v>
      </c>
      <c r="K112" t="s">
        <v>8306</v>
      </c>
      <c r="L112" t="s">
        <v>8306</v>
      </c>
    </row>
    <row r="113" spans="1:12" x14ac:dyDescent="0.15">
      <c r="A113" s="24" t="s">
        <v>7856</v>
      </c>
      <c r="B113" t="s">
        <v>7855</v>
      </c>
      <c r="C113" t="str">
        <f t="shared" si="12"/>
        <v>AR</v>
      </c>
      <c r="D113" t="str">
        <f t="shared" si="11"/>
        <v>Arkansas</v>
      </c>
      <c r="E113" t="s">
        <v>2368</v>
      </c>
      <c r="F113" t="s">
        <v>529</v>
      </c>
      <c r="G113" s="4" t="s">
        <v>7774</v>
      </c>
      <c r="H113" t="s">
        <v>7856</v>
      </c>
      <c r="I113">
        <v>0</v>
      </c>
      <c r="J113" s="1">
        <v>19019</v>
      </c>
      <c r="K113" t="s">
        <v>8306</v>
      </c>
      <c r="L113" t="s">
        <v>8306</v>
      </c>
    </row>
    <row r="114" spans="1:12" x14ac:dyDescent="0.15">
      <c r="A114" s="24" t="s">
        <v>7858</v>
      </c>
      <c r="B114" t="s">
        <v>7857</v>
      </c>
      <c r="C114" t="str">
        <f t="shared" si="12"/>
        <v>AR</v>
      </c>
      <c r="D114" t="str">
        <f t="shared" si="11"/>
        <v>Ashley</v>
      </c>
      <c r="E114" t="s">
        <v>2369</v>
      </c>
      <c r="F114" t="s">
        <v>529</v>
      </c>
      <c r="G114" s="4" t="s">
        <v>7774</v>
      </c>
      <c r="H114" t="s">
        <v>7858</v>
      </c>
      <c r="I114">
        <v>0</v>
      </c>
      <c r="J114" s="1">
        <v>21853</v>
      </c>
      <c r="K114" t="s">
        <v>8306</v>
      </c>
      <c r="L114" t="s">
        <v>8306</v>
      </c>
    </row>
    <row r="115" spans="1:12" x14ac:dyDescent="0.15">
      <c r="A115" s="24" t="s">
        <v>7860</v>
      </c>
      <c r="B115" t="s">
        <v>7859</v>
      </c>
      <c r="C115" t="str">
        <f t="shared" si="12"/>
        <v>AR</v>
      </c>
      <c r="D115" t="str">
        <f t="shared" si="11"/>
        <v>Baxter</v>
      </c>
      <c r="E115" t="s">
        <v>2104</v>
      </c>
      <c r="F115" t="s">
        <v>529</v>
      </c>
      <c r="G115" s="4" t="s">
        <v>213</v>
      </c>
      <c r="H115" t="s">
        <v>7860</v>
      </c>
      <c r="I115">
        <v>0</v>
      </c>
      <c r="J115" s="1">
        <v>41513</v>
      </c>
      <c r="K115" t="s">
        <v>8306</v>
      </c>
      <c r="L115" t="s">
        <v>8306</v>
      </c>
    </row>
    <row r="116" spans="1:12" x14ac:dyDescent="0.15">
      <c r="A116" s="24" t="s">
        <v>8124</v>
      </c>
      <c r="B116" t="s">
        <v>8123</v>
      </c>
      <c r="C116" t="str">
        <f t="shared" si="12"/>
        <v>AR</v>
      </c>
      <c r="D116" t="str">
        <f t="shared" si="11"/>
        <v>Benton</v>
      </c>
      <c r="E116" t="s">
        <v>2105</v>
      </c>
      <c r="F116" t="s">
        <v>529</v>
      </c>
      <c r="G116" s="4" t="s">
        <v>213</v>
      </c>
      <c r="H116" t="s">
        <v>8124</v>
      </c>
      <c r="I116">
        <v>0</v>
      </c>
      <c r="J116" s="1">
        <v>221339</v>
      </c>
      <c r="K116" t="s">
        <v>8306</v>
      </c>
      <c r="L116" t="s">
        <v>8306</v>
      </c>
    </row>
    <row r="117" spans="1:12" x14ac:dyDescent="0.15">
      <c r="A117" s="24" t="s">
        <v>8126</v>
      </c>
      <c r="B117" t="s">
        <v>8125</v>
      </c>
      <c r="C117" t="str">
        <f t="shared" si="12"/>
        <v>AR</v>
      </c>
      <c r="D117" t="str">
        <f t="shared" si="11"/>
        <v>Boone</v>
      </c>
      <c r="E117" t="s">
        <v>1827</v>
      </c>
      <c r="F117" t="s">
        <v>529</v>
      </c>
      <c r="G117" s="4" t="s">
        <v>213</v>
      </c>
      <c r="H117" t="s">
        <v>8126</v>
      </c>
      <c r="I117">
        <v>0</v>
      </c>
      <c r="J117" s="1">
        <v>36903</v>
      </c>
      <c r="K117" t="s">
        <v>8306</v>
      </c>
      <c r="L117" t="s">
        <v>8306</v>
      </c>
    </row>
    <row r="118" spans="1:12" x14ac:dyDescent="0.15">
      <c r="A118" s="24" t="s">
        <v>8128</v>
      </c>
      <c r="B118" t="s">
        <v>8127</v>
      </c>
      <c r="C118" t="str">
        <f t="shared" si="12"/>
        <v>AR</v>
      </c>
      <c r="D118" t="str">
        <f t="shared" si="11"/>
        <v>Bradley</v>
      </c>
      <c r="E118" t="s">
        <v>1828</v>
      </c>
      <c r="F118" t="s">
        <v>529</v>
      </c>
      <c r="G118" s="4" t="s">
        <v>213</v>
      </c>
      <c r="H118" t="s">
        <v>8128</v>
      </c>
      <c r="I118">
        <v>0</v>
      </c>
      <c r="J118" s="1">
        <v>11508</v>
      </c>
      <c r="K118" t="s">
        <v>8306</v>
      </c>
      <c r="L118" t="s">
        <v>8306</v>
      </c>
    </row>
    <row r="119" spans="1:12" x14ac:dyDescent="0.15">
      <c r="A119" s="24" t="s">
        <v>8129</v>
      </c>
      <c r="B119" t="s">
        <v>8347</v>
      </c>
      <c r="C119" t="str">
        <f t="shared" si="12"/>
        <v>AR</v>
      </c>
      <c r="D119" t="str">
        <f t="shared" si="11"/>
        <v>Calhoun</v>
      </c>
      <c r="E119" t="s">
        <v>2146</v>
      </c>
      <c r="F119" t="s">
        <v>529</v>
      </c>
      <c r="G119" s="4" t="s">
        <v>213</v>
      </c>
      <c r="H119" t="s">
        <v>8129</v>
      </c>
      <c r="I119">
        <v>0</v>
      </c>
      <c r="J119" s="1">
        <v>5368</v>
      </c>
      <c r="K119" t="s">
        <v>8306</v>
      </c>
      <c r="L119" t="s">
        <v>8306</v>
      </c>
    </row>
    <row r="120" spans="1:12" x14ac:dyDescent="0.15">
      <c r="A120" s="24" t="s">
        <v>8102</v>
      </c>
      <c r="B120" t="s">
        <v>8101</v>
      </c>
      <c r="C120" t="str">
        <f t="shared" si="12"/>
        <v>AR</v>
      </c>
      <c r="D120" t="str">
        <f t="shared" si="11"/>
        <v>Carroll</v>
      </c>
      <c r="E120" t="s">
        <v>1829</v>
      </c>
      <c r="F120" t="s">
        <v>529</v>
      </c>
      <c r="G120" s="4" t="s">
        <v>213</v>
      </c>
      <c r="H120" t="s">
        <v>8102</v>
      </c>
      <c r="I120">
        <v>0</v>
      </c>
      <c r="J120" s="1">
        <v>27446</v>
      </c>
      <c r="K120" t="s">
        <v>8306</v>
      </c>
      <c r="L120" t="s">
        <v>8306</v>
      </c>
    </row>
    <row r="121" spans="1:12" x14ac:dyDescent="0.15">
      <c r="A121" s="24" t="s">
        <v>8349</v>
      </c>
      <c r="B121" t="s">
        <v>8348</v>
      </c>
      <c r="C121" t="str">
        <f t="shared" si="12"/>
        <v>AR</v>
      </c>
      <c r="D121" t="str">
        <f t="shared" si="11"/>
        <v>Chicot</v>
      </c>
      <c r="E121" t="s">
        <v>1830</v>
      </c>
      <c r="F121" t="s">
        <v>529</v>
      </c>
      <c r="G121" s="4" t="s">
        <v>7774</v>
      </c>
      <c r="H121" t="s">
        <v>8349</v>
      </c>
      <c r="I121">
        <v>0</v>
      </c>
      <c r="J121" s="1">
        <v>11800</v>
      </c>
      <c r="K121" t="s">
        <v>8306</v>
      </c>
      <c r="L121" t="s">
        <v>8306</v>
      </c>
    </row>
    <row r="122" spans="1:12" x14ac:dyDescent="0.15">
      <c r="A122" s="24" t="s">
        <v>8369</v>
      </c>
      <c r="B122" t="s">
        <v>8350</v>
      </c>
      <c r="C122" t="str">
        <f t="shared" si="12"/>
        <v>AR</v>
      </c>
      <c r="D122" t="str">
        <f t="shared" si="11"/>
        <v>Clark</v>
      </c>
      <c r="E122" t="s">
        <v>1831</v>
      </c>
      <c r="F122" t="s">
        <v>529</v>
      </c>
      <c r="G122" s="4" t="s">
        <v>213</v>
      </c>
      <c r="H122" t="s">
        <v>8369</v>
      </c>
      <c r="I122">
        <v>0</v>
      </c>
      <c r="J122" s="1">
        <v>22995</v>
      </c>
      <c r="K122" t="s">
        <v>8306</v>
      </c>
      <c r="L122" t="s">
        <v>8306</v>
      </c>
    </row>
    <row r="123" spans="1:12" x14ac:dyDescent="0.15">
      <c r="A123" s="24" t="s">
        <v>8371</v>
      </c>
      <c r="B123" t="s">
        <v>8370</v>
      </c>
      <c r="C123" t="str">
        <f t="shared" si="12"/>
        <v>AR</v>
      </c>
      <c r="D123" t="str">
        <f t="shared" si="11"/>
        <v>Clay</v>
      </c>
      <c r="E123" t="s">
        <v>2421</v>
      </c>
      <c r="F123" t="s">
        <v>529</v>
      </c>
      <c r="G123" s="4" t="s">
        <v>7774</v>
      </c>
      <c r="H123" t="s">
        <v>8371</v>
      </c>
      <c r="I123">
        <v>0</v>
      </c>
      <c r="J123" s="1">
        <v>16083</v>
      </c>
      <c r="K123" t="s">
        <v>8306</v>
      </c>
      <c r="L123" t="s">
        <v>8306</v>
      </c>
    </row>
    <row r="124" spans="1:12" x14ac:dyDescent="0.15">
      <c r="A124" s="24" t="s">
        <v>8442</v>
      </c>
      <c r="B124" t="s">
        <v>8372</v>
      </c>
      <c r="C124" t="str">
        <f t="shared" si="12"/>
        <v>AR</v>
      </c>
      <c r="D124" t="str">
        <f t="shared" si="11"/>
        <v>Cleburne</v>
      </c>
      <c r="E124" t="s">
        <v>2422</v>
      </c>
      <c r="F124" t="s">
        <v>529</v>
      </c>
      <c r="G124" s="4" t="s">
        <v>213</v>
      </c>
      <c r="H124" t="s">
        <v>8442</v>
      </c>
      <c r="I124">
        <v>0</v>
      </c>
      <c r="J124" s="1">
        <v>25970</v>
      </c>
      <c r="K124" t="s">
        <v>8306</v>
      </c>
      <c r="L124" t="s">
        <v>8306</v>
      </c>
    </row>
    <row r="125" spans="1:12" x14ac:dyDescent="0.15">
      <c r="A125" s="24" t="s">
        <v>8444</v>
      </c>
      <c r="B125" t="s">
        <v>8443</v>
      </c>
      <c r="C125" t="str">
        <f t="shared" si="12"/>
        <v>AR</v>
      </c>
      <c r="D125" t="str">
        <f t="shared" si="11"/>
        <v>Cleveland</v>
      </c>
      <c r="E125" t="s">
        <v>1832</v>
      </c>
      <c r="F125" t="s">
        <v>529</v>
      </c>
      <c r="G125" s="4" t="s">
        <v>213</v>
      </c>
      <c r="H125" t="s">
        <v>8444</v>
      </c>
      <c r="I125">
        <v>0</v>
      </c>
      <c r="J125" s="1">
        <v>8689</v>
      </c>
      <c r="K125" t="s">
        <v>8306</v>
      </c>
      <c r="L125" t="s">
        <v>8306</v>
      </c>
    </row>
    <row r="126" spans="1:12" x14ac:dyDescent="0.15">
      <c r="A126" s="24" t="s">
        <v>8203</v>
      </c>
      <c r="B126" t="s">
        <v>8202</v>
      </c>
      <c r="C126" t="str">
        <f t="shared" si="12"/>
        <v>AR</v>
      </c>
      <c r="D126" t="str">
        <f t="shared" si="11"/>
        <v>Columbia</v>
      </c>
      <c r="E126" t="s">
        <v>1833</v>
      </c>
      <c r="F126" t="s">
        <v>529</v>
      </c>
      <c r="G126" s="4" t="s">
        <v>8020</v>
      </c>
      <c r="H126" t="s">
        <v>8203</v>
      </c>
      <c r="I126">
        <v>0</v>
      </c>
      <c r="J126" s="1">
        <v>24552</v>
      </c>
      <c r="K126" t="s">
        <v>8306</v>
      </c>
      <c r="L126" t="s">
        <v>8306</v>
      </c>
    </row>
    <row r="127" spans="1:12" x14ac:dyDescent="0.15">
      <c r="A127" s="24" t="s">
        <v>8205</v>
      </c>
      <c r="B127" t="s">
        <v>8204</v>
      </c>
      <c r="C127" t="str">
        <f t="shared" si="12"/>
        <v>AR</v>
      </c>
      <c r="D127" t="str">
        <f t="shared" si="11"/>
        <v>Conway</v>
      </c>
      <c r="E127" t="s">
        <v>1834</v>
      </c>
      <c r="F127" t="s">
        <v>529</v>
      </c>
      <c r="G127" s="4" t="s">
        <v>213</v>
      </c>
      <c r="H127" t="s">
        <v>8205</v>
      </c>
      <c r="I127">
        <v>0</v>
      </c>
      <c r="J127" s="1">
        <v>21273</v>
      </c>
      <c r="K127" t="s">
        <v>8306</v>
      </c>
      <c r="L127" t="s">
        <v>8306</v>
      </c>
    </row>
    <row r="128" spans="1:12" x14ac:dyDescent="0.15">
      <c r="A128" s="24" t="s">
        <v>8207</v>
      </c>
      <c r="B128" t="s">
        <v>8206</v>
      </c>
      <c r="C128" t="str">
        <f t="shared" si="12"/>
        <v>AR</v>
      </c>
      <c r="D128" t="str">
        <f t="shared" si="11"/>
        <v>Craighead</v>
      </c>
      <c r="E128" t="s">
        <v>1555</v>
      </c>
      <c r="F128" t="s">
        <v>529</v>
      </c>
      <c r="G128" s="4" t="s">
        <v>7774</v>
      </c>
      <c r="H128" t="s">
        <v>8207</v>
      </c>
      <c r="I128">
        <v>0</v>
      </c>
      <c r="J128" s="1">
        <v>96443</v>
      </c>
      <c r="K128" t="s">
        <v>8306</v>
      </c>
      <c r="L128" t="s">
        <v>8306</v>
      </c>
    </row>
    <row r="129" spans="1:12" x14ac:dyDescent="0.15">
      <c r="A129" s="24" t="s">
        <v>8209</v>
      </c>
      <c r="B129" t="s">
        <v>8208</v>
      </c>
      <c r="C129" t="str">
        <f t="shared" si="12"/>
        <v>AR</v>
      </c>
      <c r="D129" t="str">
        <f t="shared" si="11"/>
        <v>Crawford</v>
      </c>
      <c r="E129" t="s">
        <v>1556</v>
      </c>
      <c r="F129" t="s">
        <v>529</v>
      </c>
      <c r="G129" s="4" t="s">
        <v>213</v>
      </c>
      <c r="H129" t="s">
        <v>8209</v>
      </c>
      <c r="I129">
        <v>0</v>
      </c>
      <c r="J129" s="1">
        <v>61948</v>
      </c>
      <c r="K129" t="s">
        <v>8306</v>
      </c>
      <c r="L129" t="s">
        <v>8306</v>
      </c>
    </row>
    <row r="130" spans="1:12" x14ac:dyDescent="0.15">
      <c r="A130" s="24" t="s">
        <v>8211</v>
      </c>
      <c r="B130" t="s">
        <v>8210</v>
      </c>
      <c r="C130" t="str">
        <f t="shared" ref="C130:C192" si="13">MID(B130,FIND(",",B130)+2,2)</f>
        <v>AR</v>
      </c>
      <c r="D130" t="str">
        <f t="shared" si="11"/>
        <v>Crittenden</v>
      </c>
      <c r="E130" t="s">
        <v>1557</v>
      </c>
      <c r="F130" t="s">
        <v>529</v>
      </c>
      <c r="G130" s="4" t="s">
        <v>7774</v>
      </c>
      <c r="H130" t="s">
        <v>8211</v>
      </c>
      <c r="I130">
        <v>0</v>
      </c>
      <c r="J130" s="1">
        <v>50902</v>
      </c>
      <c r="K130" t="s">
        <v>8306</v>
      </c>
      <c r="L130" t="s">
        <v>8306</v>
      </c>
    </row>
    <row r="131" spans="1:12" x14ac:dyDescent="0.15">
      <c r="A131" s="24" t="s">
        <v>8213</v>
      </c>
      <c r="B131" t="s">
        <v>8212</v>
      </c>
      <c r="C131" t="str">
        <f t="shared" si="13"/>
        <v>AR</v>
      </c>
      <c r="D131" t="str">
        <f t="shared" ref="D131:D194" si="14">LEFT(B131,FIND(",",B131)-1)</f>
        <v>Cross</v>
      </c>
      <c r="E131" t="s">
        <v>1843</v>
      </c>
      <c r="F131" t="s">
        <v>529</v>
      </c>
      <c r="G131" s="4" t="s">
        <v>7774</v>
      </c>
      <c r="H131" t="s">
        <v>8213</v>
      </c>
      <c r="I131">
        <v>0</v>
      </c>
      <c r="J131" s="1">
        <v>17870</v>
      </c>
      <c r="K131" t="s">
        <v>8306</v>
      </c>
      <c r="L131" t="s">
        <v>8306</v>
      </c>
    </row>
    <row r="132" spans="1:12" x14ac:dyDescent="0.15">
      <c r="A132" s="24" t="s">
        <v>8215</v>
      </c>
      <c r="B132" t="s">
        <v>8214</v>
      </c>
      <c r="C132" t="str">
        <f t="shared" si="13"/>
        <v>AR</v>
      </c>
      <c r="D132" t="str">
        <f t="shared" si="14"/>
        <v>Dallas</v>
      </c>
      <c r="E132" t="s">
        <v>1727</v>
      </c>
      <c r="F132" t="s">
        <v>529</v>
      </c>
      <c r="G132" s="4" t="s">
        <v>213</v>
      </c>
      <c r="H132" t="s">
        <v>8215</v>
      </c>
      <c r="I132">
        <v>0</v>
      </c>
      <c r="J132" s="1">
        <v>8116</v>
      </c>
      <c r="K132" t="s">
        <v>8306</v>
      </c>
      <c r="L132" t="s">
        <v>8306</v>
      </c>
    </row>
    <row r="133" spans="1:12" x14ac:dyDescent="0.15">
      <c r="A133" s="24" t="s">
        <v>8217</v>
      </c>
      <c r="B133" t="s">
        <v>8216</v>
      </c>
      <c r="C133" t="str">
        <f t="shared" si="13"/>
        <v>AR</v>
      </c>
      <c r="D133" t="str">
        <f t="shared" si="14"/>
        <v>Desha</v>
      </c>
      <c r="E133" t="s">
        <v>1844</v>
      </c>
      <c r="F133" t="s">
        <v>529</v>
      </c>
      <c r="G133" s="4" t="s">
        <v>7774</v>
      </c>
      <c r="H133" t="s">
        <v>8217</v>
      </c>
      <c r="I133">
        <v>0</v>
      </c>
      <c r="J133" s="1">
        <v>13008</v>
      </c>
      <c r="K133" t="s">
        <v>8306</v>
      </c>
      <c r="L133" t="s">
        <v>8306</v>
      </c>
    </row>
    <row r="134" spans="1:12" x14ac:dyDescent="0.15">
      <c r="A134" s="24" t="s">
        <v>8238</v>
      </c>
      <c r="B134" t="s">
        <v>8218</v>
      </c>
      <c r="C134" t="str">
        <f t="shared" si="13"/>
        <v>AR</v>
      </c>
      <c r="D134" t="str">
        <f t="shared" si="14"/>
        <v>Drew</v>
      </c>
      <c r="E134" t="s">
        <v>1845</v>
      </c>
      <c r="F134" t="s">
        <v>529</v>
      </c>
      <c r="G134" s="4" t="s">
        <v>7774</v>
      </c>
      <c r="H134" t="s">
        <v>8238</v>
      </c>
      <c r="I134">
        <v>0</v>
      </c>
      <c r="J134" s="1">
        <v>18509</v>
      </c>
      <c r="K134" t="s">
        <v>8306</v>
      </c>
      <c r="L134" t="s">
        <v>8306</v>
      </c>
    </row>
    <row r="135" spans="1:12" x14ac:dyDescent="0.15">
      <c r="A135" s="24" t="s">
        <v>8240</v>
      </c>
      <c r="B135" t="s">
        <v>8239</v>
      </c>
      <c r="C135" t="str">
        <f t="shared" si="13"/>
        <v>AR</v>
      </c>
      <c r="D135" t="str">
        <f t="shared" si="14"/>
        <v>Faulkner</v>
      </c>
      <c r="E135" t="s">
        <v>1846</v>
      </c>
      <c r="F135" t="s">
        <v>529</v>
      </c>
      <c r="G135" s="4" t="s">
        <v>213</v>
      </c>
      <c r="H135" t="s">
        <v>8240</v>
      </c>
      <c r="I135">
        <v>0</v>
      </c>
      <c r="J135" s="1">
        <v>113237</v>
      </c>
      <c r="K135" t="s">
        <v>8306</v>
      </c>
      <c r="L135" t="s">
        <v>8306</v>
      </c>
    </row>
    <row r="136" spans="1:12" x14ac:dyDescent="0.15">
      <c r="A136" s="24" t="s">
        <v>8242</v>
      </c>
      <c r="B136" t="s">
        <v>8241</v>
      </c>
      <c r="C136" t="str">
        <f t="shared" si="13"/>
        <v>AR</v>
      </c>
      <c r="D136" t="str">
        <f t="shared" si="14"/>
        <v>Franklin</v>
      </c>
      <c r="E136" t="s">
        <v>2010</v>
      </c>
      <c r="F136" t="s">
        <v>529</v>
      </c>
      <c r="G136" s="4" t="s">
        <v>213</v>
      </c>
      <c r="H136" t="s">
        <v>8242</v>
      </c>
      <c r="I136">
        <v>0</v>
      </c>
      <c r="J136" s="1">
        <v>18125</v>
      </c>
      <c r="K136" t="s">
        <v>8306</v>
      </c>
      <c r="L136" t="s">
        <v>8306</v>
      </c>
    </row>
    <row r="137" spans="1:12" x14ac:dyDescent="0.15">
      <c r="A137" s="24" t="s">
        <v>7953</v>
      </c>
      <c r="B137" t="s">
        <v>7952</v>
      </c>
      <c r="C137" t="str">
        <f t="shared" si="13"/>
        <v>AR</v>
      </c>
      <c r="D137" t="str">
        <f t="shared" si="14"/>
        <v>Fulton</v>
      </c>
      <c r="E137" t="s">
        <v>1847</v>
      </c>
      <c r="F137" t="s">
        <v>529</v>
      </c>
      <c r="G137" s="4" t="s">
        <v>213</v>
      </c>
      <c r="H137" t="s">
        <v>7953</v>
      </c>
      <c r="I137">
        <v>0</v>
      </c>
      <c r="J137" s="1">
        <v>12245</v>
      </c>
      <c r="K137" t="s">
        <v>8306</v>
      </c>
      <c r="L137" t="s">
        <v>8306</v>
      </c>
    </row>
    <row r="138" spans="1:12" x14ac:dyDescent="0.15">
      <c r="A138" s="24" t="s">
        <v>7955</v>
      </c>
      <c r="B138" t="s">
        <v>7954</v>
      </c>
      <c r="C138" t="str">
        <f t="shared" si="13"/>
        <v>AR</v>
      </c>
      <c r="D138" t="str">
        <f t="shared" si="14"/>
        <v>Garland</v>
      </c>
      <c r="E138" t="s">
        <v>1848</v>
      </c>
      <c r="F138" t="s">
        <v>529</v>
      </c>
      <c r="G138" s="4" t="s">
        <v>213</v>
      </c>
      <c r="H138" t="s">
        <v>7955</v>
      </c>
      <c r="I138">
        <v>0</v>
      </c>
      <c r="J138" s="1">
        <v>96024</v>
      </c>
      <c r="K138" t="s">
        <v>8306</v>
      </c>
      <c r="L138" t="s">
        <v>8306</v>
      </c>
    </row>
    <row r="139" spans="1:12" x14ac:dyDescent="0.15">
      <c r="A139" s="24" t="s">
        <v>7957</v>
      </c>
      <c r="B139" t="s">
        <v>7956</v>
      </c>
      <c r="C139" t="str">
        <f t="shared" si="13"/>
        <v>AR</v>
      </c>
      <c r="D139" t="str">
        <f t="shared" si="14"/>
        <v>Grant</v>
      </c>
      <c r="E139" t="s">
        <v>1849</v>
      </c>
      <c r="F139" t="s">
        <v>529</v>
      </c>
      <c r="G139" s="4" t="s">
        <v>213</v>
      </c>
      <c r="H139" t="s">
        <v>7957</v>
      </c>
      <c r="I139">
        <v>0</v>
      </c>
      <c r="J139" s="1">
        <v>17853</v>
      </c>
      <c r="K139" t="s">
        <v>8306</v>
      </c>
      <c r="L139" t="s">
        <v>8306</v>
      </c>
    </row>
    <row r="140" spans="1:12" x14ac:dyDescent="0.15">
      <c r="A140" s="24" t="s">
        <v>7959</v>
      </c>
      <c r="B140" t="s">
        <v>7958</v>
      </c>
      <c r="C140" t="str">
        <f t="shared" si="13"/>
        <v>AR</v>
      </c>
      <c r="D140" t="str">
        <f t="shared" si="14"/>
        <v>Greene</v>
      </c>
      <c r="E140" t="s">
        <v>2282</v>
      </c>
      <c r="F140" t="s">
        <v>529</v>
      </c>
      <c r="G140" s="4" t="s">
        <v>7774</v>
      </c>
      <c r="H140" t="s">
        <v>7959</v>
      </c>
      <c r="I140">
        <v>0</v>
      </c>
      <c r="J140" s="1">
        <v>42090</v>
      </c>
      <c r="K140" t="s">
        <v>8306</v>
      </c>
      <c r="L140" t="s">
        <v>8306</v>
      </c>
    </row>
    <row r="141" spans="1:12" x14ac:dyDescent="0.15">
      <c r="A141" s="24" t="s">
        <v>7914</v>
      </c>
      <c r="B141" t="s">
        <v>7960</v>
      </c>
      <c r="C141" t="str">
        <f t="shared" si="13"/>
        <v>AR</v>
      </c>
      <c r="D141" t="str">
        <f t="shared" si="14"/>
        <v>Hempstead</v>
      </c>
      <c r="E141" t="s">
        <v>1850</v>
      </c>
      <c r="F141" t="s">
        <v>529</v>
      </c>
      <c r="G141" s="4" t="s">
        <v>213</v>
      </c>
      <c r="H141" t="s">
        <v>7914</v>
      </c>
      <c r="I141">
        <v>0</v>
      </c>
      <c r="J141" s="1">
        <v>22609</v>
      </c>
      <c r="K141" t="s">
        <v>8306</v>
      </c>
      <c r="L141" t="s">
        <v>8306</v>
      </c>
    </row>
    <row r="142" spans="1:12" x14ac:dyDescent="0.15">
      <c r="A142" s="24" t="s">
        <v>7916</v>
      </c>
      <c r="B142" t="s">
        <v>7915</v>
      </c>
      <c r="C142" t="str">
        <f t="shared" si="13"/>
        <v>AR</v>
      </c>
      <c r="D142" t="str">
        <f t="shared" si="14"/>
        <v>Hot Spring</v>
      </c>
      <c r="E142" t="s">
        <v>1851</v>
      </c>
      <c r="F142" t="s">
        <v>529</v>
      </c>
      <c r="G142" s="4" t="s">
        <v>213</v>
      </c>
      <c r="H142" t="s">
        <v>7916</v>
      </c>
      <c r="I142">
        <v>0</v>
      </c>
      <c r="J142" s="1">
        <v>32923</v>
      </c>
      <c r="K142" t="s">
        <v>8306</v>
      </c>
      <c r="L142" t="s">
        <v>8306</v>
      </c>
    </row>
    <row r="143" spans="1:12" x14ac:dyDescent="0.15">
      <c r="A143" s="24" t="s">
        <v>7919</v>
      </c>
      <c r="B143" t="s">
        <v>7648</v>
      </c>
      <c r="C143" t="str">
        <f t="shared" si="13"/>
        <v>AR</v>
      </c>
      <c r="D143" t="str">
        <f t="shared" si="14"/>
        <v>Howard</v>
      </c>
      <c r="E143" t="s">
        <v>1852</v>
      </c>
      <c r="F143" t="s">
        <v>529</v>
      </c>
      <c r="G143" s="4" t="s">
        <v>213</v>
      </c>
      <c r="H143" t="s">
        <v>7919</v>
      </c>
      <c r="I143">
        <v>0</v>
      </c>
      <c r="J143" s="1">
        <v>13789</v>
      </c>
      <c r="K143" t="s">
        <v>8306</v>
      </c>
      <c r="L143" t="s">
        <v>8306</v>
      </c>
    </row>
    <row r="144" spans="1:12" x14ac:dyDescent="0.15">
      <c r="A144" s="24" t="s">
        <v>7921</v>
      </c>
      <c r="B144" t="s">
        <v>7920</v>
      </c>
      <c r="C144" t="str">
        <f t="shared" si="13"/>
        <v>AR</v>
      </c>
      <c r="D144" t="str">
        <f t="shared" si="14"/>
        <v>Independence</v>
      </c>
      <c r="E144" t="s">
        <v>1853</v>
      </c>
      <c r="F144" t="s">
        <v>529</v>
      </c>
      <c r="G144" s="4" t="s">
        <v>213</v>
      </c>
      <c r="H144" t="s">
        <v>7921</v>
      </c>
      <c r="I144">
        <v>0</v>
      </c>
      <c r="J144" s="1">
        <v>36647</v>
      </c>
      <c r="K144" t="s">
        <v>8306</v>
      </c>
      <c r="L144" t="s">
        <v>8306</v>
      </c>
    </row>
    <row r="145" spans="1:12" x14ac:dyDescent="0.15">
      <c r="A145" s="24" t="s">
        <v>7899</v>
      </c>
      <c r="B145" t="s">
        <v>7898</v>
      </c>
      <c r="C145" t="str">
        <f t="shared" si="13"/>
        <v>AR</v>
      </c>
      <c r="D145" t="str">
        <f t="shared" si="14"/>
        <v>Izard</v>
      </c>
      <c r="E145" t="s">
        <v>1563</v>
      </c>
      <c r="F145" t="s">
        <v>529</v>
      </c>
      <c r="G145" s="4" t="s">
        <v>213</v>
      </c>
      <c r="H145" t="s">
        <v>7899</v>
      </c>
      <c r="I145">
        <v>0</v>
      </c>
      <c r="J145" s="1">
        <v>13696</v>
      </c>
      <c r="K145" t="s">
        <v>8306</v>
      </c>
      <c r="L145" t="s">
        <v>8306</v>
      </c>
    </row>
    <row r="146" spans="1:12" x14ac:dyDescent="0.15">
      <c r="A146" s="24" t="s">
        <v>7901</v>
      </c>
      <c r="B146" t="s">
        <v>7900</v>
      </c>
      <c r="C146" t="str">
        <f t="shared" si="13"/>
        <v>AR</v>
      </c>
      <c r="D146" t="str">
        <f t="shared" si="14"/>
        <v>Jackson</v>
      </c>
      <c r="E146" t="s">
        <v>2286</v>
      </c>
      <c r="F146" t="s">
        <v>529</v>
      </c>
      <c r="G146" s="4" t="s">
        <v>7774</v>
      </c>
      <c r="H146" t="s">
        <v>7901</v>
      </c>
      <c r="I146">
        <v>0</v>
      </c>
      <c r="J146" s="1">
        <v>17997</v>
      </c>
      <c r="K146" t="s">
        <v>8306</v>
      </c>
      <c r="L146" t="s">
        <v>8306</v>
      </c>
    </row>
    <row r="147" spans="1:12" x14ac:dyDescent="0.15">
      <c r="A147" s="24" t="s">
        <v>7903</v>
      </c>
      <c r="B147" t="s">
        <v>7902</v>
      </c>
      <c r="C147" t="str">
        <f t="shared" si="13"/>
        <v>AR</v>
      </c>
      <c r="D147" t="str">
        <f t="shared" si="14"/>
        <v>Jefferson</v>
      </c>
      <c r="E147" t="s">
        <v>2287</v>
      </c>
      <c r="F147" t="s">
        <v>529</v>
      </c>
      <c r="G147" s="4" t="s">
        <v>7774</v>
      </c>
      <c r="H147" t="s">
        <v>7903</v>
      </c>
      <c r="I147">
        <v>0</v>
      </c>
      <c r="J147" s="1">
        <v>77435</v>
      </c>
      <c r="K147" t="s">
        <v>8306</v>
      </c>
      <c r="L147" t="s">
        <v>8306</v>
      </c>
    </row>
    <row r="148" spans="1:12" x14ac:dyDescent="0.15">
      <c r="A148" s="24" t="s">
        <v>7905</v>
      </c>
      <c r="B148" t="s">
        <v>7904</v>
      </c>
      <c r="C148" t="str">
        <f t="shared" si="13"/>
        <v>AR</v>
      </c>
      <c r="D148" t="str">
        <f t="shared" si="14"/>
        <v>Johnson</v>
      </c>
      <c r="E148" t="s">
        <v>1564</v>
      </c>
      <c r="F148" t="s">
        <v>529</v>
      </c>
      <c r="G148" s="4" t="s">
        <v>213</v>
      </c>
      <c r="H148" t="s">
        <v>7905</v>
      </c>
      <c r="I148">
        <v>0</v>
      </c>
      <c r="J148" s="1">
        <v>25540</v>
      </c>
      <c r="K148" t="s">
        <v>8306</v>
      </c>
      <c r="L148" t="s">
        <v>8306</v>
      </c>
    </row>
    <row r="149" spans="1:12" x14ac:dyDescent="0.15">
      <c r="A149" s="24" t="s">
        <v>7907</v>
      </c>
      <c r="B149" t="s">
        <v>7906</v>
      </c>
      <c r="C149" t="str">
        <f t="shared" si="13"/>
        <v>AR</v>
      </c>
      <c r="D149" t="str">
        <f t="shared" si="14"/>
        <v>Lafayette</v>
      </c>
      <c r="E149" t="s">
        <v>1565</v>
      </c>
      <c r="F149" t="s">
        <v>529</v>
      </c>
      <c r="G149" s="4" t="s">
        <v>213</v>
      </c>
      <c r="H149" t="s">
        <v>7907</v>
      </c>
      <c r="I149">
        <v>0</v>
      </c>
      <c r="J149" s="1">
        <v>7645</v>
      </c>
      <c r="K149" t="s">
        <v>8306</v>
      </c>
      <c r="L149" t="s">
        <v>8306</v>
      </c>
    </row>
    <row r="150" spans="1:12" x14ac:dyDescent="0.15">
      <c r="A150" s="24" t="s">
        <v>7909</v>
      </c>
      <c r="B150" t="s">
        <v>7908</v>
      </c>
      <c r="C150" t="str">
        <f t="shared" si="13"/>
        <v>AR</v>
      </c>
      <c r="D150" t="str">
        <f t="shared" si="14"/>
        <v>Lawrence</v>
      </c>
      <c r="E150" t="s">
        <v>2290</v>
      </c>
      <c r="F150" t="s">
        <v>529</v>
      </c>
      <c r="G150" s="4" t="s">
        <v>213</v>
      </c>
      <c r="H150" t="s">
        <v>7909</v>
      </c>
      <c r="I150">
        <v>0</v>
      </c>
      <c r="J150" s="1">
        <v>17415</v>
      </c>
      <c r="K150" t="s">
        <v>8306</v>
      </c>
      <c r="L150" t="s">
        <v>8306</v>
      </c>
    </row>
    <row r="151" spans="1:12" x14ac:dyDescent="0.15">
      <c r="A151" s="24" t="s">
        <v>7931</v>
      </c>
      <c r="B151" t="s">
        <v>7910</v>
      </c>
      <c r="C151" t="str">
        <f t="shared" si="13"/>
        <v>AR</v>
      </c>
      <c r="D151" t="str">
        <f t="shared" si="14"/>
        <v>Lee</v>
      </c>
      <c r="E151" t="s">
        <v>2291</v>
      </c>
      <c r="F151" t="s">
        <v>529</v>
      </c>
      <c r="G151" s="4" t="s">
        <v>7774</v>
      </c>
      <c r="H151" t="s">
        <v>7931</v>
      </c>
      <c r="I151">
        <v>0</v>
      </c>
      <c r="J151" s="1">
        <v>10424</v>
      </c>
      <c r="K151" t="s">
        <v>8306</v>
      </c>
      <c r="L151" t="s">
        <v>8306</v>
      </c>
    </row>
    <row r="152" spans="1:12" x14ac:dyDescent="0.15">
      <c r="A152" s="24" t="s">
        <v>7933</v>
      </c>
      <c r="B152" t="s">
        <v>7932</v>
      </c>
      <c r="C152" t="str">
        <f t="shared" si="13"/>
        <v>AR</v>
      </c>
      <c r="D152" t="str">
        <f t="shared" si="14"/>
        <v>Lincoln</v>
      </c>
      <c r="E152" t="s">
        <v>1566</v>
      </c>
      <c r="F152" t="s">
        <v>529</v>
      </c>
      <c r="G152" s="4" t="s">
        <v>7774</v>
      </c>
      <c r="H152" t="s">
        <v>7933</v>
      </c>
      <c r="I152">
        <v>0</v>
      </c>
      <c r="J152" s="1">
        <v>14134</v>
      </c>
      <c r="K152" t="s">
        <v>8306</v>
      </c>
      <c r="L152" t="s">
        <v>8306</v>
      </c>
    </row>
    <row r="153" spans="1:12" x14ac:dyDescent="0.15">
      <c r="A153" s="24" t="s">
        <v>7935</v>
      </c>
      <c r="B153" t="s">
        <v>7934</v>
      </c>
      <c r="C153" t="str">
        <f t="shared" si="13"/>
        <v>AR</v>
      </c>
      <c r="D153" t="str">
        <f t="shared" si="14"/>
        <v>Little River</v>
      </c>
      <c r="E153" t="s">
        <v>1567</v>
      </c>
      <c r="F153" t="s">
        <v>529</v>
      </c>
      <c r="G153" s="4" t="s">
        <v>8020</v>
      </c>
      <c r="H153" t="s">
        <v>7935</v>
      </c>
      <c r="I153">
        <v>0</v>
      </c>
      <c r="J153" s="1">
        <v>13171</v>
      </c>
      <c r="K153" t="s">
        <v>8306</v>
      </c>
      <c r="L153" t="s">
        <v>8306</v>
      </c>
    </row>
    <row r="154" spans="1:12" x14ac:dyDescent="0.15">
      <c r="A154" s="24" t="s">
        <v>8173</v>
      </c>
      <c r="B154" t="s">
        <v>7936</v>
      </c>
      <c r="C154" t="str">
        <f t="shared" si="13"/>
        <v>AR</v>
      </c>
      <c r="D154" t="str">
        <f t="shared" si="14"/>
        <v>Logan</v>
      </c>
      <c r="E154" t="s">
        <v>1568</v>
      </c>
      <c r="F154" t="s">
        <v>529</v>
      </c>
      <c r="G154" s="4" t="s">
        <v>213</v>
      </c>
      <c r="H154" t="s">
        <v>8173</v>
      </c>
      <c r="I154">
        <v>0</v>
      </c>
      <c r="J154" s="1">
        <v>22353</v>
      </c>
      <c r="K154" t="s">
        <v>8306</v>
      </c>
      <c r="L154" t="s">
        <v>8306</v>
      </c>
    </row>
    <row r="155" spans="1:12" x14ac:dyDescent="0.15">
      <c r="A155" s="24" t="s">
        <v>8175</v>
      </c>
      <c r="B155" t="s">
        <v>8174</v>
      </c>
      <c r="C155" t="str">
        <f t="shared" si="13"/>
        <v>AR</v>
      </c>
      <c r="D155" t="str">
        <f t="shared" si="14"/>
        <v>Lonoke</v>
      </c>
      <c r="E155" t="s">
        <v>1569</v>
      </c>
      <c r="F155" t="s">
        <v>529</v>
      </c>
      <c r="G155" s="4" t="s">
        <v>213</v>
      </c>
      <c r="H155" t="s">
        <v>8175</v>
      </c>
      <c r="I155">
        <v>0</v>
      </c>
      <c r="J155" s="1">
        <v>68356</v>
      </c>
      <c r="K155" t="s">
        <v>8306</v>
      </c>
      <c r="L155" t="s">
        <v>8306</v>
      </c>
    </row>
    <row r="156" spans="1:12" x14ac:dyDescent="0.15">
      <c r="A156" s="24" t="s">
        <v>8177</v>
      </c>
      <c r="B156" t="s">
        <v>8176</v>
      </c>
      <c r="C156" t="str">
        <f t="shared" si="13"/>
        <v>AR</v>
      </c>
      <c r="D156" t="str">
        <f t="shared" si="14"/>
        <v>Madison</v>
      </c>
      <c r="E156" t="s">
        <v>2024</v>
      </c>
      <c r="F156" t="s">
        <v>529</v>
      </c>
      <c r="G156" s="4" t="s">
        <v>213</v>
      </c>
      <c r="H156" t="s">
        <v>8177</v>
      </c>
      <c r="I156">
        <v>0</v>
      </c>
      <c r="J156" s="1">
        <v>15717</v>
      </c>
      <c r="K156" t="s">
        <v>8306</v>
      </c>
      <c r="L156" t="s">
        <v>8306</v>
      </c>
    </row>
    <row r="157" spans="1:12" x14ac:dyDescent="0.15">
      <c r="A157" s="24" t="s">
        <v>8179</v>
      </c>
      <c r="B157" t="s">
        <v>8178</v>
      </c>
      <c r="C157" t="str">
        <f t="shared" si="13"/>
        <v>AR</v>
      </c>
      <c r="D157" t="str">
        <f t="shared" si="14"/>
        <v>Marion</v>
      </c>
      <c r="E157" t="s">
        <v>2026</v>
      </c>
      <c r="F157" t="s">
        <v>529</v>
      </c>
      <c r="G157" s="4" t="s">
        <v>213</v>
      </c>
      <c r="H157" t="s">
        <v>8179</v>
      </c>
      <c r="I157">
        <v>0</v>
      </c>
      <c r="J157" s="1">
        <v>16653</v>
      </c>
      <c r="K157" t="s">
        <v>8306</v>
      </c>
      <c r="L157" t="s">
        <v>8306</v>
      </c>
    </row>
    <row r="158" spans="1:12" x14ac:dyDescent="0.15">
      <c r="A158" s="24" t="s">
        <v>7675</v>
      </c>
      <c r="B158" t="s">
        <v>8180</v>
      </c>
      <c r="C158" t="str">
        <f t="shared" si="13"/>
        <v>AR</v>
      </c>
      <c r="D158" t="str">
        <f t="shared" si="14"/>
        <v>Miller</v>
      </c>
      <c r="E158" t="s">
        <v>1570</v>
      </c>
      <c r="F158" t="s">
        <v>529</v>
      </c>
      <c r="G158" s="4" t="s">
        <v>8020</v>
      </c>
      <c r="H158" t="s">
        <v>7675</v>
      </c>
      <c r="I158">
        <v>0</v>
      </c>
      <c r="J158" s="1">
        <v>43462</v>
      </c>
      <c r="K158" t="s">
        <v>8306</v>
      </c>
      <c r="L158" t="s">
        <v>8306</v>
      </c>
    </row>
    <row r="159" spans="1:12" x14ac:dyDescent="0.15">
      <c r="A159" s="24" t="s">
        <v>7396</v>
      </c>
      <c r="B159" t="s">
        <v>7395</v>
      </c>
      <c r="C159" t="str">
        <f t="shared" si="13"/>
        <v>AR</v>
      </c>
      <c r="D159" t="str">
        <f t="shared" si="14"/>
        <v>Mississippi</v>
      </c>
      <c r="E159" t="s">
        <v>1571</v>
      </c>
      <c r="F159" t="s">
        <v>529</v>
      </c>
      <c r="G159" s="4" t="s">
        <v>7774</v>
      </c>
      <c r="H159" t="s">
        <v>7396</v>
      </c>
      <c r="I159">
        <v>0</v>
      </c>
      <c r="J159" s="1">
        <v>46480</v>
      </c>
      <c r="K159" t="s">
        <v>8306</v>
      </c>
      <c r="L159" t="s">
        <v>8306</v>
      </c>
    </row>
    <row r="160" spans="1:12" x14ac:dyDescent="0.15">
      <c r="A160" s="24" t="s">
        <v>7398</v>
      </c>
      <c r="B160" t="s">
        <v>7397</v>
      </c>
      <c r="C160" t="str">
        <f t="shared" si="13"/>
        <v>AR</v>
      </c>
      <c r="D160" t="str">
        <f t="shared" si="14"/>
        <v>Monroe</v>
      </c>
      <c r="E160" t="s">
        <v>1749</v>
      </c>
      <c r="F160" t="s">
        <v>529</v>
      </c>
      <c r="G160" s="4" t="s">
        <v>7774</v>
      </c>
      <c r="H160" t="s">
        <v>7398</v>
      </c>
      <c r="I160">
        <v>0</v>
      </c>
      <c r="J160" s="1">
        <v>8149</v>
      </c>
      <c r="K160" t="s">
        <v>8306</v>
      </c>
      <c r="L160" t="s">
        <v>8306</v>
      </c>
    </row>
    <row r="161" spans="1:12" x14ac:dyDescent="0.15">
      <c r="A161" s="24" t="s">
        <v>7681</v>
      </c>
      <c r="B161" t="s">
        <v>7399</v>
      </c>
      <c r="C161" t="str">
        <f t="shared" si="13"/>
        <v>AR</v>
      </c>
      <c r="D161" t="str">
        <f t="shared" si="14"/>
        <v>Montgomery</v>
      </c>
      <c r="E161" t="s">
        <v>1750</v>
      </c>
      <c r="F161" t="s">
        <v>529</v>
      </c>
      <c r="G161" s="4" t="s">
        <v>213</v>
      </c>
      <c r="H161" t="s">
        <v>7681</v>
      </c>
      <c r="I161">
        <v>0</v>
      </c>
      <c r="J161" s="1">
        <v>9487</v>
      </c>
      <c r="K161" t="s">
        <v>8306</v>
      </c>
      <c r="L161" t="s">
        <v>8306</v>
      </c>
    </row>
    <row r="162" spans="1:12" x14ac:dyDescent="0.15">
      <c r="A162" s="24" t="s">
        <v>7683</v>
      </c>
      <c r="B162" t="s">
        <v>7682</v>
      </c>
      <c r="C162" t="str">
        <f t="shared" si="13"/>
        <v>AR</v>
      </c>
      <c r="D162" t="str">
        <f t="shared" si="14"/>
        <v>Nevada</v>
      </c>
      <c r="E162" t="s">
        <v>1861</v>
      </c>
      <c r="F162" t="s">
        <v>529</v>
      </c>
      <c r="G162" s="4" t="s">
        <v>213</v>
      </c>
      <c r="H162" t="s">
        <v>7683</v>
      </c>
      <c r="I162">
        <v>0</v>
      </c>
      <c r="J162" s="1">
        <v>8997</v>
      </c>
      <c r="K162" t="s">
        <v>8306</v>
      </c>
      <c r="L162" t="s">
        <v>8306</v>
      </c>
    </row>
    <row r="163" spans="1:12" x14ac:dyDescent="0.15">
      <c r="A163" s="24" t="s">
        <v>7685</v>
      </c>
      <c r="B163" t="s">
        <v>7684</v>
      </c>
      <c r="C163" t="str">
        <f t="shared" si="13"/>
        <v>AR</v>
      </c>
      <c r="D163" t="str">
        <f t="shared" si="14"/>
        <v>Newton</v>
      </c>
      <c r="E163" t="s">
        <v>1862</v>
      </c>
      <c r="F163" t="s">
        <v>529</v>
      </c>
      <c r="G163" s="4" t="s">
        <v>213</v>
      </c>
      <c r="H163" t="s">
        <v>7685</v>
      </c>
      <c r="I163">
        <v>0</v>
      </c>
      <c r="J163" s="1">
        <v>8330</v>
      </c>
      <c r="K163" t="s">
        <v>8306</v>
      </c>
      <c r="L163" t="s">
        <v>8306</v>
      </c>
    </row>
    <row r="164" spans="1:12" x14ac:dyDescent="0.15">
      <c r="A164" s="24" t="s">
        <v>8191</v>
      </c>
      <c r="B164" t="s">
        <v>8190</v>
      </c>
      <c r="C164" t="str">
        <f t="shared" si="13"/>
        <v>AR</v>
      </c>
      <c r="D164" t="str">
        <f t="shared" si="14"/>
        <v>Ouachita</v>
      </c>
      <c r="E164" t="s">
        <v>1863</v>
      </c>
      <c r="F164" t="s">
        <v>529</v>
      </c>
      <c r="G164" s="4" t="s">
        <v>213</v>
      </c>
      <c r="H164" t="s">
        <v>8191</v>
      </c>
      <c r="I164">
        <v>0</v>
      </c>
      <c r="J164" s="1">
        <v>26120</v>
      </c>
      <c r="K164" t="s">
        <v>8306</v>
      </c>
      <c r="L164" t="s">
        <v>8306</v>
      </c>
    </row>
    <row r="165" spans="1:12" x14ac:dyDescent="0.15">
      <c r="A165" s="24" t="s">
        <v>8193</v>
      </c>
      <c r="B165" t="s">
        <v>8192</v>
      </c>
      <c r="C165" t="str">
        <f t="shared" si="13"/>
        <v>AR</v>
      </c>
      <c r="D165" t="str">
        <f t="shared" si="14"/>
        <v>Perry</v>
      </c>
      <c r="E165" t="s">
        <v>1752</v>
      </c>
      <c r="F165" t="s">
        <v>529</v>
      </c>
      <c r="G165" s="4" t="s">
        <v>213</v>
      </c>
      <c r="H165" t="s">
        <v>8193</v>
      </c>
      <c r="I165">
        <v>0</v>
      </c>
      <c r="J165" s="1">
        <v>10445</v>
      </c>
      <c r="K165" t="s">
        <v>8306</v>
      </c>
      <c r="L165" t="s">
        <v>8306</v>
      </c>
    </row>
    <row r="166" spans="1:12" x14ac:dyDescent="0.15">
      <c r="A166" s="24" t="s">
        <v>8195</v>
      </c>
      <c r="B166" t="s">
        <v>8194</v>
      </c>
      <c r="C166" t="str">
        <f t="shared" si="13"/>
        <v>AR</v>
      </c>
      <c r="D166" t="str">
        <f t="shared" si="14"/>
        <v>Phillips</v>
      </c>
      <c r="E166" t="s">
        <v>1864</v>
      </c>
      <c r="F166" t="s">
        <v>529</v>
      </c>
      <c r="G166" s="4" t="s">
        <v>7774</v>
      </c>
      <c r="H166" t="s">
        <v>8195</v>
      </c>
      <c r="I166">
        <v>0</v>
      </c>
      <c r="J166" s="1">
        <v>21757</v>
      </c>
      <c r="K166" t="s">
        <v>8306</v>
      </c>
      <c r="L166" t="s">
        <v>8306</v>
      </c>
    </row>
    <row r="167" spans="1:12" x14ac:dyDescent="0.15">
      <c r="A167" s="24" t="s">
        <v>7701</v>
      </c>
      <c r="B167" t="s">
        <v>8196</v>
      </c>
      <c r="C167" t="str">
        <f t="shared" si="13"/>
        <v>AR</v>
      </c>
      <c r="D167" t="str">
        <f t="shared" si="14"/>
        <v>Pike</v>
      </c>
      <c r="E167" t="s">
        <v>1757</v>
      </c>
      <c r="F167" t="s">
        <v>529</v>
      </c>
      <c r="G167" s="4" t="s">
        <v>213</v>
      </c>
      <c r="H167" t="s">
        <v>7701</v>
      </c>
      <c r="I167">
        <v>0</v>
      </c>
      <c r="J167" s="1">
        <v>11291</v>
      </c>
      <c r="K167" t="s">
        <v>8306</v>
      </c>
      <c r="L167" t="s">
        <v>8306</v>
      </c>
    </row>
    <row r="168" spans="1:12" x14ac:dyDescent="0.15">
      <c r="A168" s="24" t="s">
        <v>7703</v>
      </c>
      <c r="B168" t="s">
        <v>7702</v>
      </c>
      <c r="C168" t="str">
        <f t="shared" si="13"/>
        <v>AR</v>
      </c>
      <c r="D168" t="str">
        <f t="shared" si="14"/>
        <v>Poinsett</v>
      </c>
      <c r="E168" t="s">
        <v>1865</v>
      </c>
      <c r="F168" t="s">
        <v>529</v>
      </c>
      <c r="G168" s="4" t="s">
        <v>7774</v>
      </c>
      <c r="H168" t="s">
        <v>7703</v>
      </c>
      <c r="I168">
        <v>0</v>
      </c>
      <c r="J168" s="1">
        <v>24583</v>
      </c>
      <c r="K168" t="s">
        <v>8306</v>
      </c>
      <c r="L168" t="s">
        <v>8306</v>
      </c>
    </row>
    <row r="169" spans="1:12" x14ac:dyDescent="0.15">
      <c r="A169" s="24" t="s">
        <v>7705</v>
      </c>
      <c r="B169" t="s">
        <v>7704</v>
      </c>
      <c r="C169" t="str">
        <f t="shared" si="13"/>
        <v>AR</v>
      </c>
      <c r="D169" t="str">
        <f t="shared" si="14"/>
        <v>Polk</v>
      </c>
      <c r="E169" t="s">
        <v>1575</v>
      </c>
      <c r="F169" t="s">
        <v>529</v>
      </c>
      <c r="G169" s="4" t="s">
        <v>213</v>
      </c>
      <c r="H169" t="s">
        <v>7705</v>
      </c>
      <c r="I169">
        <v>0</v>
      </c>
      <c r="J169" s="1">
        <v>20662</v>
      </c>
      <c r="K169" t="s">
        <v>8306</v>
      </c>
      <c r="L169" t="s">
        <v>8306</v>
      </c>
    </row>
    <row r="170" spans="1:12" x14ac:dyDescent="0.15">
      <c r="A170" s="24" t="s">
        <v>7975</v>
      </c>
      <c r="B170" t="s">
        <v>7974</v>
      </c>
      <c r="C170" t="str">
        <f t="shared" si="13"/>
        <v>AR</v>
      </c>
      <c r="D170" t="str">
        <f t="shared" si="14"/>
        <v>Pope</v>
      </c>
      <c r="E170" t="s">
        <v>1576</v>
      </c>
      <c r="F170" t="s">
        <v>529</v>
      </c>
      <c r="G170" s="4" t="s">
        <v>213</v>
      </c>
      <c r="H170" t="s">
        <v>7975</v>
      </c>
      <c r="I170">
        <v>0</v>
      </c>
      <c r="J170" s="1">
        <v>61754</v>
      </c>
      <c r="K170" t="s">
        <v>8306</v>
      </c>
      <c r="L170" t="s">
        <v>8306</v>
      </c>
    </row>
    <row r="171" spans="1:12" x14ac:dyDescent="0.15">
      <c r="A171" s="24" t="s">
        <v>7707</v>
      </c>
      <c r="B171" t="s">
        <v>7706</v>
      </c>
      <c r="C171" t="str">
        <f t="shared" si="13"/>
        <v>AR</v>
      </c>
      <c r="D171" t="str">
        <f t="shared" si="14"/>
        <v>Prairie</v>
      </c>
      <c r="E171" t="s">
        <v>1577</v>
      </c>
      <c r="F171" t="s">
        <v>529</v>
      </c>
      <c r="G171" s="4" t="s">
        <v>7774</v>
      </c>
      <c r="H171" t="s">
        <v>7707</v>
      </c>
      <c r="I171">
        <v>0</v>
      </c>
      <c r="J171" s="1">
        <v>8715</v>
      </c>
      <c r="K171" t="s">
        <v>8306</v>
      </c>
      <c r="L171" t="s">
        <v>8306</v>
      </c>
    </row>
    <row r="172" spans="1:12" x14ac:dyDescent="0.15">
      <c r="A172" s="24" t="s">
        <v>7428</v>
      </c>
      <c r="B172" t="s">
        <v>7427</v>
      </c>
      <c r="C172" t="str">
        <f t="shared" si="13"/>
        <v>AR</v>
      </c>
      <c r="D172" t="str">
        <f t="shared" si="14"/>
        <v>Pulaski</v>
      </c>
      <c r="E172" t="s">
        <v>1578</v>
      </c>
      <c r="F172" t="s">
        <v>529</v>
      </c>
      <c r="G172" s="4" t="s">
        <v>213</v>
      </c>
      <c r="H172" t="s">
        <v>7428</v>
      </c>
      <c r="I172">
        <v>0</v>
      </c>
      <c r="J172" s="1">
        <v>382748</v>
      </c>
      <c r="K172" t="s">
        <v>8306</v>
      </c>
      <c r="L172" t="s">
        <v>8306</v>
      </c>
    </row>
    <row r="173" spans="1:12" x14ac:dyDescent="0.15">
      <c r="A173" s="24" t="s">
        <v>7431</v>
      </c>
      <c r="B173" t="s">
        <v>7430</v>
      </c>
      <c r="C173" t="str">
        <f t="shared" si="13"/>
        <v>AR</v>
      </c>
      <c r="D173" t="str">
        <f t="shared" si="14"/>
        <v>Randolph</v>
      </c>
      <c r="E173" t="s">
        <v>1758</v>
      </c>
      <c r="F173" t="s">
        <v>529</v>
      </c>
      <c r="G173" s="4" t="s">
        <v>213</v>
      </c>
      <c r="H173" t="s">
        <v>7431</v>
      </c>
      <c r="I173">
        <v>0</v>
      </c>
      <c r="J173" s="1">
        <v>17969</v>
      </c>
      <c r="K173" t="s">
        <v>8306</v>
      </c>
      <c r="L173" t="s">
        <v>8306</v>
      </c>
    </row>
    <row r="174" spans="1:12" x14ac:dyDescent="0.15">
      <c r="A174" s="24" t="s">
        <v>7433</v>
      </c>
      <c r="B174" t="s">
        <v>7432</v>
      </c>
      <c r="C174" t="str">
        <f t="shared" si="13"/>
        <v>AR</v>
      </c>
      <c r="D174" t="str">
        <f t="shared" si="14"/>
        <v>St. Francis</v>
      </c>
      <c r="E174" t="s">
        <v>2141</v>
      </c>
      <c r="F174" t="s">
        <v>529</v>
      </c>
      <c r="G174" s="4" t="s">
        <v>7774</v>
      </c>
      <c r="H174" t="s">
        <v>7433</v>
      </c>
      <c r="I174">
        <v>0</v>
      </c>
      <c r="J174" s="1">
        <v>28258</v>
      </c>
      <c r="K174" t="s">
        <v>8306</v>
      </c>
      <c r="L174" t="s">
        <v>8306</v>
      </c>
    </row>
    <row r="175" spans="1:12" x14ac:dyDescent="0.15">
      <c r="A175" s="24" t="s">
        <v>7435</v>
      </c>
      <c r="B175" t="s">
        <v>7434</v>
      </c>
      <c r="C175" t="str">
        <f t="shared" si="13"/>
        <v>AR</v>
      </c>
      <c r="D175" t="str">
        <f t="shared" si="14"/>
        <v>Saline</v>
      </c>
      <c r="E175" t="s">
        <v>1582</v>
      </c>
      <c r="F175" t="s">
        <v>529</v>
      </c>
      <c r="G175" s="4" t="s">
        <v>213</v>
      </c>
      <c r="H175" t="s">
        <v>7435</v>
      </c>
      <c r="I175">
        <v>0</v>
      </c>
      <c r="J175" s="1">
        <v>107118</v>
      </c>
      <c r="K175" t="s">
        <v>8306</v>
      </c>
      <c r="L175" t="s">
        <v>8306</v>
      </c>
    </row>
    <row r="176" spans="1:12" x14ac:dyDescent="0.15">
      <c r="A176" s="24" t="s">
        <v>7437</v>
      </c>
      <c r="B176" t="s">
        <v>7436</v>
      </c>
      <c r="C176" t="str">
        <f t="shared" si="13"/>
        <v>AR</v>
      </c>
      <c r="D176" t="str">
        <f t="shared" si="14"/>
        <v>Scott</v>
      </c>
      <c r="E176" t="s">
        <v>1866</v>
      </c>
      <c r="F176" t="s">
        <v>529</v>
      </c>
      <c r="G176" s="4" t="s">
        <v>213</v>
      </c>
      <c r="H176" t="s">
        <v>7437</v>
      </c>
      <c r="I176">
        <v>0</v>
      </c>
      <c r="J176" s="1">
        <v>11233</v>
      </c>
      <c r="K176" t="s">
        <v>8306</v>
      </c>
      <c r="L176" t="s">
        <v>8306</v>
      </c>
    </row>
    <row r="177" spans="1:12" x14ac:dyDescent="0.15">
      <c r="A177" s="24" t="s">
        <v>7439</v>
      </c>
      <c r="B177" t="s">
        <v>7438</v>
      </c>
      <c r="C177" t="str">
        <f t="shared" si="13"/>
        <v>AR</v>
      </c>
      <c r="D177" t="str">
        <f t="shared" si="14"/>
        <v>Searcy</v>
      </c>
      <c r="E177" t="s">
        <v>1867</v>
      </c>
      <c r="F177" t="s">
        <v>529</v>
      </c>
      <c r="G177" s="4" t="s">
        <v>213</v>
      </c>
      <c r="H177" t="s">
        <v>7439</v>
      </c>
      <c r="I177">
        <v>0</v>
      </c>
      <c r="J177" s="1">
        <v>8195</v>
      </c>
      <c r="K177" t="s">
        <v>8306</v>
      </c>
      <c r="L177" t="s">
        <v>8306</v>
      </c>
    </row>
    <row r="178" spans="1:12" x14ac:dyDescent="0.15">
      <c r="A178" s="24" t="s">
        <v>7719</v>
      </c>
      <c r="B178" t="s">
        <v>7440</v>
      </c>
      <c r="C178" t="str">
        <f t="shared" si="13"/>
        <v>AR</v>
      </c>
      <c r="D178" t="str">
        <f t="shared" si="14"/>
        <v>Sebastian</v>
      </c>
      <c r="E178" t="s">
        <v>1583</v>
      </c>
      <c r="F178" t="s">
        <v>529</v>
      </c>
      <c r="G178" s="4" t="s">
        <v>213</v>
      </c>
      <c r="H178" t="s">
        <v>7719</v>
      </c>
      <c r="I178">
        <v>0</v>
      </c>
      <c r="J178" s="1">
        <v>125744</v>
      </c>
      <c r="K178" t="s">
        <v>8306</v>
      </c>
      <c r="L178" t="s">
        <v>8306</v>
      </c>
    </row>
    <row r="179" spans="1:12" x14ac:dyDescent="0.15">
      <c r="A179" s="24" t="s">
        <v>7721</v>
      </c>
      <c r="B179" t="s">
        <v>7720</v>
      </c>
      <c r="C179" t="str">
        <f t="shared" si="13"/>
        <v>AR</v>
      </c>
      <c r="D179" t="str">
        <f t="shared" si="14"/>
        <v>Sevier</v>
      </c>
      <c r="E179" t="s">
        <v>1584</v>
      </c>
      <c r="F179" t="s">
        <v>529</v>
      </c>
      <c r="G179" s="4" t="s">
        <v>213</v>
      </c>
      <c r="H179" t="s">
        <v>7721</v>
      </c>
      <c r="I179">
        <v>0</v>
      </c>
      <c r="J179" s="1">
        <v>17058</v>
      </c>
      <c r="K179" t="s">
        <v>8306</v>
      </c>
      <c r="L179" t="s">
        <v>8306</v>
      </c>
    </row>
    <row r="180" spans="1:12" x14ac:dyDescent="0.15">
      <c r="A180" s="24" t="s">
        <v>7723</v>
      </c>
      <c r="B180" t="s">
        <v>7722</v>
      </c>
      <c r="C180" t="str">
        <f t="shared" si="13"/>
        <v>AR</v>
      </c>
      <c r="D180" t="str">
        <f t="shared" si="14"/>
        <v>Sharp</v>
      </c>
      <c r="E180" t="s">
        <v>1585</v>
      </c>
      <c r="F180" t="s">
        <v>529</v>
      </c>
      <c r="G180" s="4" t="s">
        <v>213</v>
      </c>
      <c r="H180" t="s">
        <v>7723</v>
      </c>
      <c r="I180">
        <v>0</v>
      </c>
      <c r="J180" s="1">
        <v>17264</v>
      </c>
      <c r="K180" t="s">
        <v>8306</v>
      </c>
      <c r="L180" t="s">
        <v>8306</v>
      </c>
    </row>
    <row r="181" spans="1:12" x14ac:dyDescent="0.15">
      <c r="A181" s="24" t="s">
        <v>7996</v>
      </c>
      <c r="B181" t="s">
        <v>7995</v>
      </c>
      <c r="C181" t="str">
        <f t="shared" si="13"/>
        <v>AR</v>
      </c>
      <c r="D181" t="str">
        <f t="shared" si="14"/>
        <v>Stone</v>
      </c>
      <c r="E181" t="s">
        <v>1586</v>
      </c>
      <c r="F181" t="s">
        <v>529</v>
      </c>
      <c r="G181" s="4" t="s">
        <v>213</v>
      </c>
      <c r="H181" t="s">
        <v>7996</v>
      </c>
      <c r="I181">
        <v>0</v>
      </c>
      <c r="J181" s="1">
        <v>12394</v>
      </c>
      <c r="K181" t="s">
        <v>8306</v>
      </c>
      <c r="L181" t="s">
        <v>8306</v>
      </c>
    </row>
    <row r="182" spans="1:12" x14ac:dyDescent="0.15">
      <c r="A182" s="24" t="s">
        <v>7998</v>
      </c>
      <c r="B182" t="s">
        <v>7997</v>
      </c>
      <c r="C182" t="str">
        <f t="shared" si="13"/>
        <v>AR</v>
      </c>
      <c r="D182" t="str">
        <f t="shared" si="14"/>
        <v>Union</v>
      </c>
      <c r="E182" t="s">
        <v>1870</v>
      </c>
      <c r="F182" t="s">
        <v>529</v>
      </c>
      <c r="G182" s="4" t="s">
        <v>213</v>
      </c>
      <c r="H182" t="s">
        <v>7998</v>
      </c>
      <c r="I182">
        <v>0</v>
      </c>
      <c r="J182" s="1">
        <v>41639</v>
      </c>
      <c r="K182" t="s">
        <v>8306</v>
      </c>
      <c r="L182" t="s">
        <v>8306</v>
      </c>
    </row>
    <row r="183" spans="1:12" x14ac:dyDescent="0.15">
      <c r="A183" s="24" t="s">
        <v>8000</v>
      </c>
      <c r="B183" t="s">
        <v>7999</v>
      </c>
      <c r="C183" t="str">
        <f t="shared" si="13"/>
        <v>AR</v>
      </c>
      <c r="D183" t="str">
        <f t="shared" si="14"/>
        <v>Van Buren</v>
      </c>
      <c r="E183" t="s">
        <v>1871</v>
      </c>
      <c r="F183" t="s">
        <v>529</v>
      </c>
      <c r="G183" s="4" t="s">
        <v>213</v>
      </c>
      <c r="H183" t="s">
        <v>8000</v>
      </c>
      <c r="I183">
        <v>0</v>
      </c>
      <c r="J183" s="1">
        <v>17295</v>
      </c>
      <c r="K183" t="s">
        <v>8306</v>
      </c>
      <c r="L183" t="s">
        <v>8306</v>
      </c>
    </row>
    <row r="184" spans="1:12" x14ac:dyDescent="0.15">
      <c r="A184" s="24" t="s">
        <v>7736</v>
      </c>
      <c r="B184" t="s">
        <v>7735</v>
      </c>
      <c r="C184" t="str">
        <f t="shared" si="13"/>
        <v>AR</v>
      </c>
      <c r="D184" t="str">
        <f t="shared" si="14"/>
        <v>Washington</v>
      </c>
      <c r="E184" t="s">
        <v>1478</v>
      </c>
      <c r="F184" t="s">
        <v>529</v>
      </c>
      <c r="G184" s="4" t="s">
        <v>213</v>
      </c>
      <c r="H184" t="s">
        <v>7736</v>
      </c>
      <c r="I184">
        <v>0</v>
      </c>
      <c r="J184" s="1">
        <v>203065</v>
      </c>
      <c r="K184" t="s">
        <v>8306</v>
      </c>
      <c r="L184" t="s">
        <v>8306</v>
      </c>
    </row>
    <row r="185" spans="1:12" x14ac:dyDescent="0.15">
      <c r="A185" s="24" t="s">
        <v>7738</v>
      </c>
      <c r="B185" t="s">
        <v>7737</v>
      </c>
      <c r="C185" t="str">
        <f t="shared" si="13"/>
        <v>AR</v>
      </c>
      <c r="D185" t="str">
        <f t="shared" si="14"/>
        <v>White</v>
      </c>
      <c r="E185" t="s">
        <v>1872</v>
      </c>
      <c r="F185" t="s">
        <v>529</v>
      </c>
      <c r="G185" s="4" t="s">
        <v>213</v>
      </c>
      <c r="H185" t="s">
        <v>7738</v>
      </c>
      <c r="I185">
        <v>0</v>
      </c>
      <c r="J185" s="1">
        <v>77076</v>
      </c>
      <c r="K185" t="s">
        <v>8306</v>
      </c>
      <c r="L185" t="s">
        <v>8306</v>
      </c>
    </row>
    <row r="186" spans="1:12" x14ac:dyDescent="0.15">
      <c r="A186" s="24" t="s">
        <v>8253</v>
      </c>
      <c r="B186" t="s">
        <v>8252</v>
      </c>
      <c r="C186" t="str">
        <f t="shared" si="13"/>
        <v>AR</v>
      </c>
      <c r="D186" t="str">
        <f t="shared" si="14"/>
        <v>Woodruff</v>
      </c>
      <c r="E186" t="s">
        <v>1873</v>
      </c>
      <c r="F186" t="s">
        <v>529</v>
      </c>
      <c r="G186" s="4" t="s">
        <v>7774</v>
      </c>
      <c r="H186" t="s">
        <v>8253</v>
      </c>
      <c r="I186">
        <v>0</v>
      </c>
      <c r="J186" s="1">
        <v>7260</v>
      </c>
      <c r="K186" t="s">
        <v>8306</v>
      </c>
      <c r="L186" t="s">
        <v>8306</v>
      </c>
    </row>
    <row r="187" spans="1:12" x14ac:dyDescent="0.15">
      <c r="A187" s="24" t="s">
        <v>8255</v>
      </c>
      <c r="B187" t="s">
        <v>8254</v>
      </c>
      <c r="C187" t="str">
        <f t="shared" si="13"/>
        <v>AR</v>
      </c>
      <c r="D187" t="str">
        <f t="shared" si="14"/>
        <v>Yell</v>
      </c>
      <c r="E187" t="s">
        <v>1874</v>
      </c>
      <c r="F187" t="s">
        <v>529</v>
      </c>
      <c r="G187" s="4" t="s">
        <v>213</v>
      </c>
      <c r="H187" t="s">
        <v>8255</v>
      </c>
      <c r="I187">
        <v>0</v>
      </c>
      <c r="J187" s="1">
        <v>22185</v>
      </c>
      <c r="K187" t="s">
        <v>8306</v>
      </c>
      <c r="L187" t="s">
        <v>8306</v>
      </c>
    </row>
    <row r="188" spans="1:12" x14ac:dyDescent="0.15">
      <c r="A188" s="24" t="s">
        <v>8152</v>
      </c>
      <c r="B188" t="s">
        <v>8151</v>
      </c>
      <c r="C188" t="str">
        <f t="shared" si="13"/>
        <v>CA</v>
      </c>
      <c r="D188" t="str">
        <f t="shared" si="14"/>
        <v>Alameda</v>
      </c>
      <c r="E188" t="s">
        <v>2147</v>
      </c>
      <c r="F188" t="s">
        <v>530</v>
      </c>
      <c r="G188" s="4" t="s">
        <v>558</v>
      </c>
      <c r="H188" t="s">
        <v>8152</v>
      </c>
      <c r="I188">
        <v>0</v>
      </c>
      <c r="J188" s="1">
        <v>1510271</v>
      </c>
      <c r="K188" t="s">
        <v>8306</v>
      </c>
      <c r="L188" t="s">
        <v>8306</v>
      </c>
    </row>
    <row r="189" spans="1:12" x14ac:dyDescent="0.15">
      <c r="A189" s="24" t="s">
        <v>8154</v>
      </c>
      <c r="B189" t="s">
        <v>8153</v>
      </c>
      <c r="C189" t="str">
        <f t="shared" si="13"/>
        <v>CA</v>
      </c>
      <c r="D189" t="str">
        <f t="shared" si="14"/>
        <v>Alpine</v>
      </c>
      <c r="E189" t="s">
        <v>2148</v>
      </c>
      <c r="F189" t="s">
        <v>530</v>
      </c>
      <c r="G189" s="4" t="s">
        <v>8170</v>
      </c>
      <c r="H189" t="s">
        <v>8154</v>
      </c>
      <c r="I189">
        <v>0</v>
      </c>
      <c r="J189" s="1">
        <v>1175</v>
      </c>
      <c r="K189" t="s">
        <v>8306</v>
      </c>
      <c r="L189" t="s">
        <v>8306</v>
      </c>
    </row>
    <row r="190" spans="1:12" x14ac:dyDescent="0.15">
      <c r="A190" s="24" t="s">
        <v>8027</v>
      </c>
      <c r="B190" t="s">
        <v>8026</v>
      </c>
      <c r="C190" t="str">
        <f t="shared" si="13"/>
        <v>CA</v>
      </c>
      <c r="D190" t="str">
        <f t="shared" si="14"/>
        <v>Amador</v>
      </c>
      <c r="E190" t="s">
        <v>2149</v>
      </c>
      <c r="F190" t="s">
        <v>530</v>
      </c>
      <c r="G190" s="4" t="s">
        <v>8170</v>
      </c>
      <c r="H190" t="s">
        <v>8027</v>
      </c>
      <c r="I190">
        <v>0</v>
      </c>
      <c r="J190" s="1">
        <v>38091</v>
      </c>
      <c r="K190" t="s">
        <v>8306</v>
      </c>
      <c r="L190" t="s">
        <v>8306</v>
      </c>
    </row>
    <row r="191" spans="1:12" x14ac:dyDescent="0.15">
      <c r="A191" s="24" t="s">
        <v>8029</v>
      </c>
      <c r="B191" t="s">
        <v>8028</v>
      </c>
      <c r="C191" t="str">
        <f t="shared" si="13"/>
        <v>CA</v>
      </c>
      <c r="D191" t="str">
        <f t="shared" si="14"/>
        <v>Butte</v>
      </c>
      <c r="E191" t="s">
        <v>2150</v>
      </c>
      <c r="F191" t="s">
        <v>530</v>
      </c>
      <c r="G191" s="4" t="s">
        <v>8170</v>
      </c>
      <c r="H191" t="s">
        <v>8029</v>
      </c>
      <c r="I191">
        <v>0</v>
      </c>
      <c r="J191" s="1">
        <v>220000</v>
      </c>
      <c r="K191" t="s">
        <v>8306</v>
      </c>
      <c r="L191" t="s">
        <v>8306</v>
      </c>
    </row>
    <row r="192" spans="1:12" x14ac:dyDescent="0.15">
      <c r="A192" s="24" t="s">
        <v>8031</v>
      </c>
      <c r="B192" t="s">
        <v>8030</v>
      </c>
      <c r="C192" t="str">
        <f t="shared" si="13"/>
        <v>CA</v>
      </c>
      <c r="D192" t="str">
        <f t="shared" si="14"/>
        <v>Calaveras</v>
      </c>
      <c r="E192" t="s">
        <v>2151</v>
      </c>
      <c r="F192" t="s">
        <v>530</v>
      </c>
      <c r="G192" s="4" t="s">
        <v>8170</v>
      </c>
      <c r="H192" t="s">
        <v>8031</v>
      </c>
      <c r="I192">
        <v>0</v>
      </c>
      <c r="J192" s="1">
        <v>45578</v>
      </c>
      <c r="K192" t="s">
        <v>8306</v>
      </c>
      <c r="L192" t="s">
        <v>8306</v>
      </c>
    </row>
    <row r="193" spans="1:12" x14ac:dyDescent="0.15">
      <c r="A193" s="24" t="s">
        <v>8033</v>
      </c>
      <c r="B193" t="s">
        <v>8032</v>
      </c>
      <c r="C193" t="str">
        <f t="shared" ref="C193:C255" si="15">MID(B193,FIND(",",B193)+2,2)</f>
        <v>CA</v>
      </c>
      <c r="D193" t="str">
        <f t="shared" si="14"/>
        <v>Colusa</v>
      </c>
      <c r="E193" t="s">
        <v>2152</v>
      </c>
      <c r="F193" t="s">
        <v>530</v>
      </c>
      <c r="G193" s="4" t="s">
        <v>8170</v>
      </c>
      <c r="H193" t="s">
        <v>8033</v>
      </c>
      <c r="I193">
        <v>0</v>
      </c>
      <c r="J193" s="1">
        <v>21419</v>
      </c>
      <c r="K193" t="s">
        <v>8306</v>
      </c>
      <c r="L193" t="s">
        <v>8306</v>
      </c>
    </row>
    <row r="194" spans="1:12" x14ac:dyDescent="0.15">
      <c r="A194" s="24" t="s">
        <v>8035</v>
      </c>
      <c r="B194" t="s">
        <v>8034</v>
      </c>
      <c r="C194" t="str">
        <f t="shared" si="15"/>
        <v>CA</v>
      </c>
      <c r="D194" t="str">
        <f t="shared" si="14"/>
        <v>Contra Costa</v>
      </c>
      <c r="E194" t="s">
        <v>2153</v>
      </c>
      <c r="F194" t="s">
        <v>530</v>
      </c>
      <c r="G194" s="4" t="s">
        <v>277</v>
      </c>
      <c r="H194" t="s">
        <v>8035</v>
      </c>
      <c r="I194">
        <v>0</v>
      </c>
      <c r="J194" s="1">
        <v>1049025</v>
      </c>
      <c r="K194" t="s">
        <v>8306</v>
      </c>
      <c r="L194" t="s">
        <v>8306</v>
      </c>
    </row>
    <row r="195" spans="1:12" x14ac:dyDescent="0.15">
      <c r="A195" s="24" t="s">
        <v>8037</v>
      </c>
      <c r="B195" t="s">
        <v>8036</v>
      </c>
      <c r="C195" t="str">
        <f t="shared" si="15"/>
        <v>CA</v>
      </c>
      <c r="D195" t="str">
        <f t="shared" ref="D195:D258" si="16">LEFT(B195,FIND(",",B195)-1)</f>
        <v>Del Norte</v>
      </c>
      <c r="E195" t="s">
        <v>2154</v>
      </c>
      <c r="F195" t="s">
        <v>530</v>
      </c>
      <c r="G195" s="4" t="s">
        <v>8170</v>
      </c>
      <c r="H195" t="s">
        <v>8037</v>
      </c>
      <c r="I195">
        <v>0</v>
      </c>
      <c r="J195" s="1">
        <v>28610</v>
      </c>
      <c r="K195" t="s">
        <v>8306</v>
      </c>
      <c r="L195" t="s">
        <v>8306</v>
      </c>
    </row>
    <row r="196" spans="1:12" x14ac:dyDescent="0.15">
      <c r="A196" s="24" t="s">
        <v>8039</v>
      </c>
      <c r="B196" t="s">
        <v>8038</v>
      </c>
      <c r="C196" t="str">
        <f t="shared" si="15"/>
        <v>CA</v>
      </c>
      <c r="D196" t="str">
        <f t="shared" si="16"/>
        <v>El Dorado</v>
      </c>
      <c r="E196" t="s">
        <v>2155</v>
      </c>
      <c r="F196" t="s">
        <v>530</v>
      </c>
      <c r="G196" s="4" t="s">
        <v>8170</v>
      </c>
      <c r="H196" t="s">
        <v>8039</v>
      </c>
      <c r="I196">
        <v>0</v>
      </c>
      <c r="J196" s="1">
        <v>181058</v>
      </c>
      <c r="K196" t="s">
        <v>8306</v>
      </c>
      <c r="L196" t="s">
        <v>8306</v>
      </c>
    </row>
    <row r="197" spans="1:12" x14ac:dyDescent="0.15">
      <c r="A197" s="24" t="s">
        <v>8041</v>
      </c>
      <c r="B197" t="s">
        <v>8040</v>
      </c>
      <c r="C197" t="str">
        <f t="shared" si="15"/>
        <v>CA</v>
      </c>
      <c r="D197" t="str">
        <f t="shared" si="16"/>
        <v>Fresno</v>
      </c>
      <c r="E197" t="s">
        <v>1884</v>
      </c>
      <c r="F197" t="s">
        <v>530</v>
      </c>
      <c r="G197" s="4" t="s">
        <v>277</v>
      </c>
      <c r="H197" t="s">
        <v>8041</v>
      </c>
      <c r="I197">
        <v>0</v>
      </c>
      <c r="J197" s="1">
        <v>930450</v>
      </c>
      <c r="K197" t="s">
        <v>8306</v>
      </c>
      <c r="L197" t="s">
        <v>8306</v>
      </c>
    </row>
    <row r="198" spans="1:12" x14ac:dyDescent="0.15">
      <c r="A198" s="24" t="s">
        <v>8043</v>
      </c>
      <c r="B198" t="s">
        <v>8042</v>
      </c>
      <c r="C198" t="str">
        <f t="shared" si="15"/>
        <v>CA</v>
      </c>
      <c r="D198" t="str">
        <f t="shared" si="16"/>
        <v>Glenn</v>
      </c>
      <c r="E198" t="s">
        <v>1885</v>
      </c>
      <c r="F198" t="s">
        <v>530</v>
      </c>
      <c r="G198" s="4" t="s">
        <v>8170</v>
      </c>
      <c r="H198" t="s">
        <v>8043</v>
      </c>
      <c r="I198">
        <v>0</v>
      </c>
      <c r="J198" s="1">
        <v>28122</v>
      </c>
      <c r="K198" t="s">
        <v>8306</v>
      </c>
      <c r="L198" t="s">
        <v>8306</v>
      </c>
    </row>
    <row r="199" spans="1:12" x14ac:dyDescent="0.15">
      <c r="A199" s="24" t="s">
        <v>8045</v>
      </c>
      <c r="B199" t="s">
        <v>8044</v>
      </c>
      <c r="C199" t="str">
        <f t="shared" si="15"/>
        <v>CA</v>
      </c>
      <c r="D199" t="str">
        <f t="shared" si="16"/>
        <v>Humboldt</v>
      </c>
      <c r="E199" t="s">
        <v>1886</v>
      </c>
      <c r="F199" t="s">
        <v>530</v>
      </c>
      <c r="G199" s="4" t="s">
        <v>8170</v>
      </c>
      <c r="H199" t="s">
        <v>8045</v>
      </c>
      <c r="I199">
        <v>0</v>
      </c>
      <c r="J199" s="1">
        <v>134623</v>
      </c>
      <c r="K199" t="s">
        <v>8306</v>
      </c>
      <c r="L199" t="s">
        <v>8306</v>
      </c>
    </row>
    <row r="200" spans="1:12" x14ac:dyDescent="0.15">
      <c r="A200" s="24" t="s">
        <v>8295</v>
      </c>
      <c r="B200" t="s">
        <v>8294</v>
      </c>
      <c r="C200" t="str">
        <f t="shared" si="15"/>
        <v>CA</v>
      </c>
      <c r="D200" t="str">
        <f t="shared" si="16"/>
        <v>Imperial</v>
      </c>
      <c r="E200" t="s">
        <v>1887</v>
      </c>
      <c r="F200" t="s">
        <v>530</v>
      </c>
      <c r="G200" s="4" t="s">
        <v>274</v>
      </c>
      <c r="H200" t="s">
        <v>8295</v>
      </c>
      <c r="I200">
        <v>0</v>
      </c>
      <c r="J200" s="1">
        <v>174528</v>
      </c>
      <c r="K200" t="s">
        <v>8306</v>
      </c>
      <c r="L200" t="s">
        <v>8306</v>
      </c>
    </row>
    <row r="201" spans="1:12" x14ac:dyDescent="0.15">
      <c r="A201" s="24" t="s">
        <v>8076</v>
      </c>
      <c r="B201" t="s">
        <v>8296</v>
      </c>
      <c r="C201" t="str">
        <f t="shared" si="15"/>
        <v>CA</v>
      </c>
      <c r="D201" t="str">
        <f t="shared" si="16"/>
        <v>Inyo</v>
      </c>
      <c r="E201" t="s">
        <v>1888</v>
      </c>
      <c r="F201" t="s">
        <v>530</v>
      </c>
      <c r="G201" s="4" t="s">
        <v>8170</v>
      </c>
      <c r="H201" t="s">
        <v>8076</v>
      </c>
      <c r="I201">
        <v>0</v>
      </c>
      <c r="J201" s="1">
        <v>18546</v>
      </c>
      <c r="K201" t="s">
        <v>8306</v>
      </c>
      <c r="L201" t="s">
        <v>8306</v>
      </c>
    </row>
    <row r="202" spans="1:12" x14ac:dyDescent="0.15">
      <c r="A202" s="24" t="s">
        <v>8078</v>
      </c>
      <c r="B202" t="s">
        <v>8077</v>
      </c>
      <c r="C202" t="str">
        <f t="shared" si="15"/>
        <v>CA</v>
      </c>
      <c r="D202" t="str">
        <f t="shared" si="16"/>
        <v>Kern</v>
      </c>
      <c r="E202" t="s">
        <v>1607</v>
      </c>
      <c r="F202" t="s">
        <v>530</v>
      </c>
      <c r="G202" s="4" t="s">
        <v>260</v>
      </c>
      <c r="H202" t="s">
        <v>8078</v>
      </c>
      <c r="I202">
        <v>0</v>
      </c>
      <c r="J202" s="1">
        <v>839631</v>
      </c>
      <c r="K202" t="s">
        <v>8306</v>
      </c>
      <c r="L202" t="s">
        <v>8306</v>
      </c>
    </row>
    <row r="203" spans="1:12" x14ac:dyDescent="0.15">
      <c r="A203" s="24" t="s">
        <v>8080</v>
      </c>
      <c r="B203" t="s">
        <v>8079</v>
      </c>
      <c r="C203" t="str">
        <f t="shared" si="15"/>
        <v>CA</v>
      </c>
      <c r="D203" t="str">
        <f t="shared" si="16"/>
        <v>Kings</v>
      </c>
      <c r="E203" t="s">
        <v>1608</v>
      </c>
      <c r="F203" t="s">
        <v>530</v>
      </c>
      <c r="G203" s="4" t="s">
        <v>8170</v>
      </c>
      <c r="H203" t="s">
        <v>8080</v>
      </c>
      <c r="I203">
        <v>0</v>
      </c>
      <c r="J203" s="1">
        <v>152982</v>
      </c>
      <c r="K203" t="s">
        <v>8306</v>
      </c>
      <c r="L203" t="s">
        <v>8306</v>
      </c>
    </row>
    <row r="204" spans="1:12" x14ac:dyDescent="0.15">
      <c r="A204" s="24" t="s">
        <v>8082</v>
      </c>
      <c r="B204" t="s">
        <v>8081</v>
      </c>
      <c r="C204" t="str">
        <f t="shared" si="15"/>
        <v>CA</v>
      </c>
      <c r="D204" t="str">
        <f t="shared" si="16"/>
        <v>Lake</v>
      </c>
      <c r="E204" t="s">
        <v>1609</v>
      </c>
      <c r="F204" t="s">
        <v>530</v>
      </c>
      <c r="G204" s="4" t="s">
        <v>8170</v>
      </c>
      <c r="H204" t="s">
        <v>8082</v>
      </c>
      <c r="I204">
        <v>0</v>
      </c>
      <c r="J204" s="1">
        <v>64665</v>
      </c>
      <c r="K204" t="s">
        <v>8306</v>
      </c>
      <c r="L204" t="s">
        <v>8306</v>
      </c>
    </row>
    <row r="205" spans="1:12" x14ac:dyDescent="0.15">
      <c r="A205" s="24" t="s">
        <v>8084</v>
      </c>
      <c r="B205" t="s">
        <v>8083</v>
      </c>
      <c r="C205" t="str">
        <f t="shared" si="15"/>
        <v>CA</v>
      </c>
      <c r="D205" t="str">
        <f t="shared" si="16"/>
        <v>Lassen</v>
      </c>
      <c r="E205" t="s">
        <v>1610</v>
      </c>
      <c r="F205" t="s">
        <v>530</v>
      </c>
      <c r="G205" s="4" t="s">
        <v>8170</v>
      </c>
      <c r="H205" t="s">
        <v>8084</v>
      </c>
      <c r="I205">
        <v>0</v>
      </c>
      <c r="J205" s="1">
        <v>34895</v>
      </c>
      <c r="K205" t="s">
        <v>8306</v>
      </c>
      <c r="L205" t="s">
        <v>8306</v>
      </c>
    </row>
    <row r="206" spans="1:12" x14ac:dyDescent="0.15">
      <c r="A206" s="24" t="s">
        <v>8086</v>
      </c>
      <c r="B206" t="s">
        <v>8085</v>
      </c>
      <c r="C206" t="str">
        <f t="shared" si="15"/>
        <v>CA</v>
      </c>
      <c r="D206" t="str">
        <f t="shared" si="16"/>
        <v>Los Angeles</v>
      </c>
      <c r="E206" t="s">
        <v>261</v>
      </c>
      <c r="F206" t="s">
        <v>530</v>
      </c>
      <c r="G206" s="8" t="s">
        <v>106</v>
      </c>
      <c r="H206" t="s">
        <v>8086</v>
      </c>
      <c r="I206">
        <v>0</v>
      </c>
      <c r="J206" s="1">
        <v>9818605</v>
      </c>
      <c r="K206" t="s">
        <v>8306</v>
      </c>
      <c r="L206" t="s">
        <v>8306</v>
      </c>
    </row>
    <row r="207" spans="1:12" x14ac:dyDescent="0.15">
      <c r="A207" s="24" t="s">
        <v>7505</v>
      </c>
      <c r="B207" t="s">
        <v>8087</v>
      </c>
      <c r="C207" t="str">
        <f t="shared" si="15"/>
        <v>CA</v>
      </c>
      <c r="D207" t="str">
        <f t="shared" si="16"/>
        <v>Madera</v>
      </c>
      <c r="E207" t="s">
        <v>1611</v>
      </c>
      <c r="F207" t="s">
        <v>530</v>
      </c>
      <c r="G207" s="4" t="s">
        <v>23</v>
      </c>
      <c r="H207" t="s">
        <v>7505</v>
      </c>
      <c r="I207">
        <v>0</v>
      </c>
      <c r="J207" s="1">
        <v>150865</v>
      </c>
      <c r="K207" t="s">
        <v>8306</v>
      </c>
      <c r="L207" t="s">
        <v>8306</v>
      </c>
    </row>
    <row r="208" spans="1:12" x14ac:dyDescent="0.15">
      <c r="A208" s="24" t="s">
        <v>7783</v>
      </c>
      <c r="B208" t="s">
        <v>7782</v>
      </c>
      <c r="C208" t="str">
        <f t="shared" si="15"/>
        <v>CA</v>
      </c>
      <c r="D208" t="str">
        <f t="shared" si="16"/>
        <v>Marin</v>
      </c>
      <c r="E208" t="s">
        <v>1612</v>
      </c>
      <c r="F208" t="s">
        <v>530</v>
      </c>
      <c r="G208" s="4" t="s">
        <v>8170</v>
      </c>
      <c r="H208" t="s">
        <v>7783</v>
      </c>
      <c r="I208">
        <v>0</v>
      </c>
      <c r="J208" s="1">
        <v>252409</v>
      </c>
      <c r="K208" t="s">
        <v>8306</v>
      </c>
      <c r="L208" t="s">
        <v>8306</v>
      </c>
    </row>
    <row r="209" spans="1:12" x14ac:dyDescent="0.15">
      <c r="A209" s="24" t="s">
        <v>7509</v>
      </c>
      <c r="B209" t="s">
        <v>7784</v>
      </c>
      <c r="C209" t="str">
        <f t="shared" si="15"/>
        <v>CA</v>
      </c>
      <c r="D209" t="str">
        <f t="shared" si="16"/>
        <v>Mariposa</v>
      </c>
      <c r="E209" t="s">
        <v>1613</v>
      </c>
      <c r="F209" t="s">
        <v>530</v>
      </c>
      <c r="G209" s="4" t="s">
        <v>277</v>
      </c>
      <c r="H209" t="s">
        <v>7509</v>
      </c>
      <c r="I209">
        <v>0</v>
      </c>
      <c r="J209" s="1">
        <v>18251</v>
      </c>
      <c r="K209" t="s">
        <v>8306</v>
      </c>
      <c r="L209" t="s">
        <v>8306</v>
      </c>
    </row>
    <row r="210" spans="1:12" x14ac:dyDescent="0.15">
      <c r="A210" s="24" t="s">
        <v>7787</v>
      </c>
      <c r="B210" t="s">
        <v>7786</v>
      </c>
      <c r="C210" t="str">
        <f t="shared" si="15"/>
        <v>CA</v>
      </c>
      <c r="D210" t="str">
        <f t="shared" si="16"/>
        <v>Mendocino</v>
      </c>
      <c r="E210" t="s">
        <v>1614</v>
      </c>
      <c r="F210" t="s">
        <v>530</v>
      </c>
      <c r="G210" s="4" t="s">
        <v>8170</v>
      </c>
      <c r="H210" t="s">
        <v>7787</v>
      </c>
      <c r="I210">
        <v>0</v>
      </c>
      <c r="J210" s="1">
        <v>87841</v>
      </c>
      <c r="K210" t="s">
        <v>8306</v>
      </c>
      <c r="L210" t="s">
        <v>8306</v>
      </c>
    </row>
    <row r="211" spans="1:12" x14ac:dyDescent="0.15">
      <c r="A211" s="24" t="s">
        <v>7777</v>
      </c>
      <c r="B211" t="s">
        <v>7776</v>
      </c>
      <c r="C211" t="str">
        <f t="shared" si="15"/>
        <v>CA</v>
      </c>
      <c r="D211" t="str">
        <f t="shared" si="16"/>
        <v>Merced</v>
      </c>
      <c r="E211" t="s">
        <v>1330</v>
      </c>
      <c r="F211" t="s">
        <v>530</v>
      </c>
      <c r="G211" s="4" t="s">
        <v>277</v>
      </c>
      <c r="H211" t="s">
        <v>7777</v>
      </c>
      <c r="I211">
        <v>0</v>
      </c>
      <c r="J211" s="1">
        <v>255793</v>
      </c>
      <c r="K211" t="s">
        <v>8306</v>
      </c>
      <c r="L211" t="s">
        <v>8306</v>
      </c>
    </row>
    <row r="212" spans="1:12" x14ac:dyDescent="0.15">
      <c r="A212" s="24" t="s">
        <v>7779</v>
      </c>
      <c r="B212" t="s">
        <v>7778</v>
      </c>
      <c r="C212" t="str">
        <f t="shared" si="15"/>
        <v>CA</v>
      </c>
      <c r="D212" t="str">
        <f t="shared" si="16"/>
        <v>Modoc</v>
      </c>
      <c r="E212" t="s">
        <v>1331</v>
      </c>
      <c r="F212" t="s">
        <v>530</v>
      </c>
      <c r="G212" s="4" t="s">
        <v>8170</v>
      </c>
      <c r="H212" t="s">
        <v>7779</v>
      </c>
      <c r="I212">
        <v>0</v>
      </c>
      <c r="J212" s="1">
        <v>9686</v>
      </c>
      <c r="K212" t="s">
        <v>8306</v>
      </c>
      <c r="L212" t="s">
        <v>8306</v>
      </c>
    </row>
    <row r="213" spans="1:12" x14ac:dyDescent="0.15">
      <c r="A213" s="24" t="s">
        <v>7781</v>
      </c>
      <c r="B213" t="s">
        <v>7780</v>
      </c>
      <c r="C213" t="str">
        <f t="shared" si="15"/>
        <v>CA</v>
      </c>
      <c r="D213" t="str">
        <f t="shared" si="16"/>
        <v>Mono</v>
      </c>
      <c r="E213" t="s">
        <v>1332</v>
      </c>
      <c r="F213" t="s">
        <v>530</v>
      </c>
      <c r="G213" s="4" t="s">
        <v>8170</v>
      </c>
      <c r="H213" t="s">
        <v>7781</v>
      </c>
      <c r="I213">
        <v>0</v>
      </c>
      <c r="J213" s="1">
        <v>14202</v>
      </c>
      <c r="K213" t="s">
        <v>8306</v>
      </c>
      <c r="L213" t="s">
        <v>8306</v>
      </c>
    </row>
    <row r="214" spans="1:12" x14ac:dyDescent="0.15">
      <c r="A214" s="24" t="s">
        <v>8047</v>
      </c>
      <c r="B214" t="s">
        <v>8046</v>
      </c>
      <c r="C214" t="str">
        <f t="shared" si="15"/>
        <v>CA</v>
      </c>
      <c r="D214" t="str">
        <f t="shared" si="16"/>
        <v>Monterey</v>
      </c>
      <c r="E214" t="s">
        <v>1333</v>
      </c>
      <c r="F214" t="s">
        <v>530</v>
      </c>
      <c r="G214" s="4" t="s">
        <v>277</v>
      </c>
      <c r="H214" t="s">
        <v>8047</v>
      </c>
      <c r="I214">
        <v>0</v>
      </c>
      <c r="J214" s="1">
        <v>415057</v>
      </c>
      <c r="K214" t="s">
        <v>8306</v>
      </c>
      <c r="L214" t="s">
        <v>8306</v>
      </c>
    </row>
    <row r="215" spans="1:12" x14ac:dyDescent="0.15">
      <c r="A215" s="24" t="s">
        <v>8049</v>
      </c>
      <c r="B215" t="s">
        <v>8048</v>
      </c>
      <c r="C215" t="str">
        <f t="shared" si="15"/>
        <v>CA</v>
      </c>
      <c r="D215" t="str">
        <f t="shared" si="16"/>
        <v>Napa</v>
      </c>
      <c r="E215" t="s">
        <v>1334</v>
      </c>
      <c r="F215" t="s">
        <v>530</v>
      </c>
      <c r="G215" s="4" t="s">
        <v>8170</v>
      </c>
      <c r="H215" t="s">
        <v>8049</v>
      </c>
      <c r="I215">
        <v>0</v>
      </c>
      <c r="J215" s="1">
        <v>136484</v>
      </c>
      <c r="K215" t="s">
        <v>8306</v>
      </c>
      <c r="L215" t="s">
        <v>8306</v>
      </c>
    </row>
    <row r="216" spans="1:12" x14ac:dyDescent="0.15">
      <c r="A216" s="24" t="s">
        <v>8051</v>
      </c>
      <c r="B216" t="s">
        <v>8050</v>
      </c>
      <c r="C216" t="str">
        <f t="shared" si="15"/>
        <v>CA</v>
      </c>
      <c r="D216" t="str">
        <f t="shared" si="16"/>
        <v>Nevada</v>
      </c>
      <c r="E216" t="s">
        <v>1861</v>
      </c>
      <c r="F216" t="s">
        <v>530</v>
      </c>
      <c r="G216" s="4" t="s">
        <v>8170</v>
      </c>
      <c r="H216" t="s">
        <v>8051</v>
      </c>
      <c r="I216">
        <v>0</v>
      </c>
      <c r="J216" s="1">
        <v>98764</v>
      </c>
      <c r="K216" t="s">
        <v>8306</v>
      </c>
      <c r="L216" t="s">
        <v>8306</v>
      </c>
    </row>
    <row r="217" spans="1:12" x14ac:dyDescent="0.15">
      <c r="A217" s="24" t="s">
        <v>7798</v>
      </c>
      <c r="B217" t="s">
        <v>7797</v>
      </c>
      <c r="C217" t="str">
        <f t="shared" si="15"/>
        <v>CA</v>
      </c>
      <c r="D217" t="str">
        <f t="shared" si="16"/>
        <v>Orange</v>
      </c>
      <c r="E217" t="s">
        <v>1335</v>
      </c>
      <c r="F217" t="s">
        <v>530</v>
      </c>
      <c r="G217" s="4" t="s">
        <v>559</v>
      </c>
      <c r="H217" t="s">
        <v>7798</v>
      </c>
      <c r="I217">
        <v>0</v>
      </c>
      <c r="J217" s="1">
        <v>3010232</v>
      </c>
      <c r="K217" t="s">
        <v>8306</v>
      </c>
      <c r="L217" t="s">
        <v>8306</v>
      </c>
    </row>
    <row r="218" spans="1:12" x14ac:dyDescent="0.15">
      <c r="A218" s="24" t="s">
        <v>7800</v>
      </c>
      <c r="B218" t="s">
        <v>7799</v>
      </c>
      <c r="C218" t="str">
        <f t="shared" si="15"/>
        <v>CA</v>
      </c>
      <c r="D218" t="str">
        <f t="shared" si="16"/>
        <v>Placer</v>
      </c>
      <c r="E218" t="s">
        <v>1336</v>
      </c>
      <c r="F218" t="s">
        <v>530</v>
      </c>
      <c r="G218" s="4" t="s">
        <v>8170</v>
      </c>
      <c r="H218" t="s">
        <v>7800</v>
      </c>
      <c r="I218">
        <v>0</v>
      </c>
      <c r="J218" s="1">
        <v>348432</v>
      </c>
      <c r="K218" t="s">
        <v>8306</v>
      </c>
      <c r="L218" t="s">
        <v>8306</v>
      </c>
    </row>
    <row r="219" spans="1:12" x14ac:dyDescent="0.15">
      <c r="A219" s="24" t="s">
        <v>7802</v>
      </c>
      <c r="B219" t="s">
        <v>7801</v>
      </c>
      <c r="C219" t="str">
        <f t="shared" si="15"/>
        <v>CA</v>
      </c>
      <c r="D219" t="str">
        <f t="shared" si="16"/>
        <v>Plumas</v>
      </c>
      <c r="E219" t="s">
        <v>1337</v>
      </c>
      <c r="F219" t="s">
        <v>530</v>
      </c>
      <c r="G219" s="4" t="s">
        <v>8170</v>
      </c>
      <c r="H219" t="s">
        <v>7802</v>
      </c>
      <c r="I219">
        <v>0</v>
      </c>
      <c r="J219" s="1">
        <v>20007</v>
      </c>
      <c r="K219" t="s">
        <v>8306</v>
      </c>
      <c r="L219" t="s">
        <v>8306</v>
      </c>
    </row>
    <row r="220" spans="1:12" x14ac:dyDescent="0.15">
      <c r="A220" s="24" t="s">
        <v>7804</v>
      </c>
      <c r="B220" t="s">
        <v>7803</v>
      </c>
      <c r="C220" t="str">
        <f t="shared" si="15"/>
        <v>CA</v>
      </c>
      <c r="D220" t="str">
        <f t="shared" si="16"/>
        <v>Riverside</v>
      </c>
      <c r="E220" t="s">
        <v>1338</v>
      </c>
      <c r="F220" t="s">
        <v>530</v>
      </c>
      <c r="G220" s="4" t="s">
        <v>275</v>
      </c>
      <c r="H220" t="s">
        <v>7804</v>
      </c>
      <c r="I220">
        <v>0</v>
      </c>
      <c r="J220" s="1">
        <v>2189641</v>
      </c>
      <c r="K220" t="s">
        <v>8306</v>
      </c>
      <c r="L220" t="s">
        <v>8306</v>
      </c>
    </row>
    <row r="221" spans="1:12" x14ac:dyDescent="0.15">
      <c r="A221" s="24" t="s">
        <v>8057</v>
      </c>
      <c r="B221" t="s">
        <v>8056</v>
      </c>
      <c r="C221" t="str">
        <f t="shared" si="15"/>
        <v>CA</v>
      </c>
      <c r="D221" t="str">
        <f t="shared" si="16"/>
        <v>Sacramento</v>
      </c>
      <c r="E221" t="s">
        <v>1339</v>
      </c>
      <c r="F221" t="s">
        <v>530</v>
      </c>
      <c r="G221" s="4" t="s">
        <v>277</v>
      </c>
      <c r="H221" t="s">
        <v>8057</v>
      </c>
      <c r="I221">
        <v>0</v>
      </c>
      <c r="J221" s="1">
        <v>1418788</v>
      </c>
      <c r="K221" t="s">
        <v>8306</v>
      </c>
      <c r="L221" t="s">
        <v>8306</v>
      </c>
    </row>
    <row r="222" spans="1:12" x14ac:dyDescent="0.15">
      <c r="A222" s="24" t="s">
        <v>8059</v>
      </c>
      <c r="B222" t="s">
        <v>8058</v>
      </c>
      <c r="C222" t="str">
        <f t="shared" si="15"/>
        <v>CA</v>
      </c>
      <c r="D222" t="str">
        <f t="shared" si="16"/>
        <v>San Benito</v>
      </c>
      <c r="E222" t="s">
        <v>1340</v>
      </c>
      <c r="F222" t="s">
        <v>530</v>
      </c>
      <c r="G222" s="4" t="s">
        <v>277</v>
      </c>
      <c r="H222" t="s">
        <v>8059</v>
      </c>
      <c r="I222">
        <v>0</v>
      </c>
      <c r="J222" s="1">
        <v>55269</v>
      </c>
      <c r="K222" t="s">
        <v>8306</v>
      </c>
      <c r="L222" t="s">
        <v>8306</v>
      </c>
    </row>
    <row r="223" spans="1:12" x14ac:dyDescent="0.15">
      <c r="A223" s="24" t="s">
        <v>8061</v>
      </c>
      <c r="B223" t="s">
        <v>8060</v>
      </c>
      <c r="C223" t="str">
        <f t="shared" si="15"/>
        <v>CA</v>
      </c>
      <c r="D223" t="str">
        <f t="shared" si="16"/>
        <v>San Bernardino</v>
      </c>
      <c r="E223" t="s">
        <v>1341</v>
      </c>
      <c r="F223" t="s">
        <v>530</v>
      </c>
      <c r="G223" s="4" t="s">
        <v>275</v>
      </c>
      <c r="H223" t="s">
        <v>8061</v>
      </c>
      <c r="I223">
        <v>0</v>
      </c>
      <c r="J223" s="1">
        <v>2035210</v>
      </c>
      <c r="K223" t="s">
        <v>8306</v>
      </c>
      <c r="L223" t="s">
        <v>8306</v>
      </c>
    </row>
    <row r="224" spans="1:12" x14ac:dyDescent="0.15">
      <c r="A224" s="24" t="s">
        <v>7533</v>
      </c>
      <c r="B224" t="s">
        <v>7532</v>
      </c>
      <c r="C224" t="str">
        <f t="shared" si="15"/>
        <v>CA</v>
      </c>
      <c r="D224" t="str">
        <f t="shared" si="16"/>
        <v>San Diego</v>
      </c>
      <c r="E224" t="s">
        <v>1342</v>
      </c>
      <c r="F224" t="s">
        <v>530</v>
      </c>
      <c r="G224" s="4" t="s">
        <v>559</v>
      </c>
      <c r="H224" t="s">
        <v>7533</v>
      </c>
      <c r="I224">
        <v>0</v>
      </c>
      <c r="J224" s="1">
        <v>3095313</v>
      </c>
      <c r="K224" t="s">
        <v>8306</v>
      </c>
      <c r="L224" t="s">
        <v>8306</v>
      </c>
    </row>
    <row r="225" spans="1:12" x14ac:dyDescent="0.15">
      <c r="A225" s="24" t="s">
        <v>7260</v>
      </c>
      <c r="B225" t="s">
        <v>7259</v>
      </c>
      <c r="C225" t="str">
        <f t="shared" si="15"/>
        <v>CA</v>
      </c>
      <c r="D225" t="str">
        <f t="shared" si="16"/>
        <v>San Francisco</v>
      </c>
      <c r="E225" t="s">
        <v>1627</v>
      </c>
      <c r="F225" t="s">
        <v>530</v>
      </c>
      <c r="G225" s="4" t="s">
        <v>558</v>
      </c>
      <c r="H225" t="s">
        <v>7260</v>
      </c>
      <c r="I225">
        <v>0</v>
      </c>
      <c r="J225" s="1">
        <v>805235</v>
      </c>
      <c r="K225" t="s">
        <v>8306</v>
      </c>
      <c r="L225" t="s">
        <v>8306</v>
      </c>
    </row>
    <row r="226" spans="1:12" x14ac:dyDescent="0.15">
      <c r="A226" s="24" t="s">
        <v>7541</v>
      </c>
      <c r="B226" t="s">
        <v>7540</v>
      </c>
      <c r="C226" t="str">
        <f t="shared" si="15"/>
        <v>CA</v>
      </c>
      <c r="D226" t="str">
        <f t="shared" si="16"/>
        <v>San Joaquin</v>
      </c>
      <c r="E226" t="s">
        <v>1911</v>
      </c>
      <c r="F226" t="s">
        <v>530</v>
      </c>
      <c r="G226" s="4" t="s">
        <v>277</v>
      </c>
      <c r="H226" t="s">
        <v>7541</v>
      </c>
      <c r="I226">
        <v>0</v>
      </c>
      <c r="J226" s="1">
        <v>685306</v>
      </c>
      <c r="K226" t="s">
        <v>8306</v>
      </c>
      <c r="L226" t="s">
        <v>8306</v>
      </c>
    </row>
    <row r="227" spans="1:12" x14ac:dyDescent="0.15">
      <c r="A227" s="24" t="s">
        <v>7543</v>
      </c>
      <c r="B227" t="s">
        <v>7542</v>
      </c>
      <c r="C227" t="str">
        <f t="shared" si="15"/>
        <v>CA</v>
      </c>
      <c r="D227" t="str">
        <f t="shared" si="16"/>
        <v>San Luis Obispo</v>
      </c>
      <c r="E227" t="s">
        <v>1912</v>
      </c>
      <c r="F227" t="s">
        <v>530</v>
      </c>
      <c r="G227" s="4" t="s">
        <v>260</v>
      </c>
      <c r="H227" t="s">
        <v>7543</v>
      </c>
      <c r="I227">
        <v>0</v>
      </c>
      <c r="J227" s="1">
        <v>269637</v>
      </c>
      <c r="K227" t="s">
        <v>8306</v>
      </c>
      <c r="L227" t="s">
        <v>8306</v>
      </c>
    </row>
    <row r="228" spans="1:12" x14ac:dyDescent="0.15">
      <c r="A228" s="24" t="s">
        <v>8070</v>
      </c>
      <c r="B228" t="s">
        <v>7544</v>
      </c>
      <c r="C228" t="str">
        <f t="shared" si="15"/>
        <v>CA</v>
      </c>
      <c r="D228" t="str">
        <f t="shared" si="16"/>
        <v>San Mateo</v>
      </c>
      <c r="E228" t="s">
        <v>1913</v>
      </c>
      <c r="F228" t="s">
        <v>530</v>
      </c>
      <c r="G228" s="4" t="s">
        <v>558</v>
      </c>
      <c r="H228" t="s">
        <v>8070</v>
      </c>
      <c r="I228">
        <v>0</v>
      </c>
      <c r="J228" s="1">
        <v>718451</v>
      </c>
      <c r="K228" t="s">
        <v>8306</v>
      </c>
      <c r="L228" t="s">
        <v>8306</v>
      </c>
    </row>
    <row r="229" spans="1:12" x14ac:dyDescent="0.15">
      <c r="A229" s="24" t="s">
        <v>7810</v>
      </c>
      <c r="B229" t="s">
        <v>7809</v>
      </c>
      <c r="C229" t="str">
        <f t="shared" si="15"/>
        <v>CA</v>
      </c>
      <c r="D229" t="str">
        <f t="shared" si="16"/>
        <v>Santa Barbara</v>
      </c>
      <c r="E229" t="s">
        <v>1914</v>
      </c>
      <c r="F229" t="s">
        <v>530</v>
      </c>
      <c r="G229" s="4" t="s">
        <v>260</v>
      </c>
      <c r="H229" t="s">
        <v>7810</v>
      </c>
      <c r="I229">
        <v>0</v>
      </c>
      <c r="J229" s="1">
        <v>423895</v>
      </c>
      <c r="K229" t="s">
        <v>8306</v>
      </c>
      <c r="L229" t="s">
        <v>8306</v>
      </c>
    </row>
    <row r="230" spans="1:12" x14ac:dyDescent="0.15">
      <c r="A230" s="24" t="s">
        <v>7812</v>
      </c>
      <c r="B230" t="s">
        <v>7811</v>
      </c>
      <c r="C230" t="str">
        <f t="shared" si="15"/>
        <v>CA</v>
      </c>
      <c r="D230" t="str">
        <f t="shared" si="16"/>
        <v>Santa Clara</v>
      </c>
      <c r="E230" t="s">
        <v>1636</v>
      </c>
      <c r="F230" t="s">
        <v>530</v>
      </c>
      <c r="G230" s="4" t="s">
        <v>558</v>
      </c>
      <c r="H230" t="s">
        <v>7812</v>
      </c>
      <c r="I230">
        <v>0</v>
      </c>
      <c r="J230" s="1">
        <v>1781642</v>
      </c>
      <c r="K230" t="s">
        <v>8306</v>
      </c>
      <c r="L230" t="s">
        <v>8306</v>
      </c>
    </row>
    <row r="231" spans="1:12" x14ac:dyDescent="0.15">
      <c r="A231" s="24" t="s">
        <v>7814</v>
      </c>
      <c r="B231" t="s">
        <v>7813</v>
      </c>
      <c r="C231" t="str">
        <f t="shared" si="15"/>
        <v>CA</v>
      </c>
      <c r="D231" t="str">
        <f t="shared" si="16"/>
        <v>Santa Cruz</v>
      </c>
      <c r="E231" t="s">
        <v>2641</v>
      </c>
      <c r="F231" t="s">
        <v>530</v>
      </c>
      <c r="G231" s="4" t="s">
        <v>277</v>
      </c>
      <c r="H231" t="s">
        <v>7814</v>
      </c>
      <c r="I231">
        <v>0</v>
      </c>
      <c r="J231" s="1">
        <v>262382</v>
      </c>
      <c r="K231" t="s">
        <v>8306</v>
      </c>
      <c r="L231" t="s">
        <v>8306</v>
      </c>
    </row>
    <row r="232" spans="1:12" x14ac:dyDescent="0.15">
      <c r="A232" s="24" t="s">
        <v>7816</v>
      </c>
      <c r="B232" t="s">
        <v>7815</v>
      </c>
      <c r="C232" t="str">
        <f t="shared" si="15"/>
        <v>CA</v>
      </c>
      <c r="D232" t="str">
        <f t="shared" si="16"/>
        <v>Shasta</v>
      </c>
      <c r="E232" t="s">
        <v>1637</v>
      </c>
      <c r="F232" t="s">
        <v>530</v>
      </c>
      <c r="G232" s="4" t="s">
        <v>8170</v>
      </c>
      <c r="H232" t="s">
        <v>7816</v>
      </c>
      <c r="I232">
        <v>0</v>
      </c>
      <c r="J232" s="1">
        <v>177223</v>
      </c>
      <c r="K232" t="s">
        <v>8306</v>
      </c>
      <c r="L232" t="s">
        <v>8306</v>
      </c>
    </row>
    <row r="233" spans="1:12" x14ac:dyDescent="0.15">
      <c r="A233" s="24" t="s">
        <v>7559</v>
      </c>
      <c r="B233" t="s">
        <v>7817</v>
      </c>
      <c r="C233" t="str">
        <f t="shared" si="15"/>
        <v>CA</v>
      </c>
      <c r="D233" t="str">
        <f t="shared" si="16"/>
        <v>Sierra</v>
      </c>
      <c r="E233" t="s">
        <v>1638</v>
      </c>
      <c r="F233" t="s">
        <v>530</v>
      </c>
      <c r="G233" s="4" t="s">
        <v>8170</v>
      </c>
      <c r="H233" t="s">
        <v>7559</v>
      </c>
      <c r="I233">
        <v>0</v>
      </c>
      <c r="J233" s="1">
        <v>3240</v>
      </c>
      <c r="K233" t="s">
        <v>8306</v>
      </c>
      <c r="L233" t="s">
        <v>8306</v>
      </c>
    </row>
    <row r="234" spans="1:12" x14ac:dyDescent="0.15">
      <c r="A234" s="24" t="s">
        <v>7561</v>
      </c>
      <c r="B234" t="s">
        <v>7560</v>
      </c>
      <c r="C234" t="str">
        <f t="shared" si="15"/>
        <v>CA</v>
      </c>
      <c r="D234" t="str">
        <f t="shared" si="16"/>
        <v>Siskiyou</v>
      </c>
      <c r="E234" t="s">
        <v>1639</v>
      </c>
      <c r="F234" t="s">
        <v>530</v>
      </c>
      <c r="G234" s="4" t="s">
        <v>8170</v>
      </c>
      <c r="H234" t="s">
        <v>7561</v>
      </c>
      <c r="I234">
        <v>0</v>
      </c>
      <c r="J234" s="1">
        <v>44900</v>
      </c>
      <c r="K234" t="s">
        <v>8306</v>
      </c>
      <c r="L234" t="s">
        <v>8306</v>
      </c>
    </row>
    <row r="235" spans="1:12" x14ac:dyDescent="0.15">
      <c r="A235" s="24" t="s">
        <v>7563</v>
      </c>
      <c r="B235" t="s">
        <v>7562</v>
      </c>
      <c r="C235" t="str">
        <f t="shared" si="15"/>
        <v>CA</v>
      </c>
      <c r="D235" t="str">
        <f t="shared" si="16"/>
        <v>Solano</v>
      </c>
      <c r="E235" t="s">
        <v>1640</v>
      </c>
      <c r="F235" t="s">
        <v>530</v>
      </c>
      <c r="G235" s="4" t="s">
        <v>8170</v>
      </c>
      <c r="H235" t="s">
        <v>7563</v>
      </c>
      <c r="I235">
        <v>0</v>
      </c>
      <c r="J235" s="1">
        <v>413344</v>
      </c>
      <c r="K235" t="s">
        <v>8306</v>
      </c>
      <c r="L235" t="s">
        <v>8306</v>
      </c>
    </row>
    <row r="236" spans="1:12" x14ac:dyDescent="0.15">
      <c r="A236" s="24" t="s">
        <v>7565</v>
      </c>
      <c r="B236" t="s">
        <v>7564</v>
      </c>
      <c r="C236" t="str">
        <f t="shared" si="15"/>
        <v>CA</v>
      </c>
      <c r="D236" t="str">
        <f t="shared" si="16"/>
        <v>Sonoma</v>
      </c>
      <c r="E236" t="s">
        <v>1646</v>
      </c>
      <c r="F236" t="s">
        <v>530</v>
      </c>
      <c r="G236" s="4" t="s">
        <v>277</v>
      </c>
      <c r="H236" t="s">
        <v>7565</v>
      </c>
      <c r="I236">
        <v>0</v>
      </c>
      <c r="J236" s="1">
        <v>483878</v>
      </c>
      <c r="K236" t="s">
        <v>8306</v>
      </c>
      <c r="L236" t="s">
        <v>8306</v>
      </c>
    </row>
    <row r="237" spans="1:12" x14ac:dyDescent="0.15">
      <c r="A237" s="24" t="s">
        <v>7291</v>
      </c>
      <c r="B237" t="s">
        <v>7841</v>
      </c>
      <c r="C237" t="str">
        <f t="shared" si="15"/>
        <v>CA</v>
      </c>
      <c r="D237" t="str">
        <f t="shared" si="16"/>
        <v>Stanislaus</v>
      </c>
      <c r="E237" t="s">
        <v>1647</v>
      </c>
      <c r="F237" t="s">
        <v>530</v>
      </c>
      <c r="G237" s="4" t="s">
        <v>277</v>
      </c>
      <c r="H237" t="s">
        <v>7291</v>
      </c>
      <c r="I237">
        <v>0</v>
      </c>
      <c r="J237" s="1">
        <v>514453</v>
      </c>
      <c r="K237" t="s">
        <v>8306</v>
      </c>
      <c r="L237" t="s">
        <v>8306</v>
      </c>
    </row>
    <row r="238" spans="1:12" x14ac:dyDescent="0.15">
      <c r="A238" s="24" t="s">
        <v>7295</v>
      </c>
      <c r="B238" t="s">
        <v>7294</v>
      </c>
      <c r="C238" t="str">
        <f t="shared" si="15"/>
        <v>CA</v>
      </c>
      <c r="D238" t="str">
        <f t="shared" si="16"/>
        <v>Sutter</v>
      </c>
      <c r="E238" t="s">
        <v>1648</v>
      </c>
      <c r="F238" t="s">
        <v>530</v>
      </c>
      <c r="G238" s="4" t="s">
        <v>8170</v>
      </c>
      <c r="H238" t="s">
        <v>7295</v>
      </c>
      <c r="I238">
        <v>0</v>
      </c>
      <c r="J238" s="1">
        <v>94737</v>
      </c>
      <c r="K238" t="s">
        <v>8306</v>
      </c>
      <c r="L238" t="s">
        <v>8306</v>
      </c>
    </row>
    <row r="239" spans="1:12" x14ac:dyDescent="0.15">
      <c r="A239" s="24" t="s">
        <v>7297</v>
      </c>
      <c r="B239" t="s">
        <v>7296</v>
      </c>
      <c r="C239" t="str">
        <f t="shared" si="15"/>
        <v>CA</v>
      </c>
      <c r="D239" t="str">
        <f t="shared" si="16"/>
        <v>Tehama</v>
      </c>
      <c r="E239" t="s">
        <v>1649</v>
      </c>
      <c r="F239" t="s">
        <v>530</v>
      </c>
      <c r="G239" s="4" t="s">
        <v>8170</v>
      </c>
      <c r="H239" t="s">
        <v>7297</v>
      </c>
      <c r="I239">
        <v>0</v>
      </c>
      <c r="J239" s="1">
        <v>63463</v>
      </c>
      <c r="K239" t="s">
        <v>8306</v>
      </c>
      <c r="L239" t="s">
        <v>8306</v>
      </c>
    </row>
    <row r="240" spans="1:12" x14ac:dyDescent="0.15">
      <c r="A240" s="24" t="s">
        <v>7299</v>
      </c>
      <c r="B240" t="s">
        <v>7298</v>
      </c>
      <c r="C240" t="str">
        <f t="shared" si="15"/>
        <v>CA</v>
      </c>
      <c r="D240" t="str">
        <f t="shared" si="16"/>
        <v>Trinity</v>
      </c>
      <c r="E240" t="s">
        <v>1650</v>
      </c>
      <c r="F240" t="s">
        <v>530</v>
      </c>
      <c r="G240" s="4" t="s">
        <v>8170</v>
      </c>
      <c r="H240" t="s">
        <v>7299</v>
      </c>
      <c r="I240">
        <v>0</v>
      </c>
      <c r="J240" s="1">
        <v>13786</v>
      </c>
      <c r="K240" t="s">
        <v>8306</v>
      </c>
      <c r="L240" t="s">
        <v>8306</v>
      </c>
    </row>
    <row r="241" spans="1:12" x14ac:dyDescent="0.15">
      <c r="A241" s="24" t="s">
        <v>7301</v>
      </c>
      <c r="B241" t="s">
        <v>7300</v>
      </c>
      <c r="C241" t="str">
        <f t="shared" si="15"/>
        <v>CA</v>
      </c>
      <c r="D241" t="str">
        <f t="shared" si="16"/>
        <v>Tulare</v>
      </c>
      <c r="E241" t="s">
        <v>1651</v>
      </c>
      <c r="F241" t="s">
        <v>530</v>
      </c>
      <c r="G241" s="4" t="s">
        <v>8170</v>
      </c>
      <c r="H241" t="s">
        <v>7301</v>
      </c>
      <c r="I241">
        <v>0</v>
      </c>
      <c r="J241" s="1">
        <v>442179</v>
      </c>
      <c r="K241" t="s">
        <v>8306</v>
      </c>
      <c r="L241" t="s">
        <v>8306</v>
      </c>
    </row>
    <row r="242" spans="1:12" x14ac:dyDescent="0.15">
      <c r="A242" s="24" t="s">
        <v>7303</v>
      </c>
      <c r="B242" t="s">
        <v>7302</v>
      </c>
      <c r="C242" t="str">
        <f t="shared" si="15"/>
        <v>CA</v>
      </c>
      <c r="D242" t="str">
        <f t="shared" si="16"/>
        <v>Tuolumne</v>
      </c>
      <c r="E242" t="s">
        <v>1652</v>
      </c>
      <c r="F242" t="s">
        <v>530</v>
      </c>
      <c r="G242" s="4" t="s">
        <v>8170</v>
      </c>
      <c r="H242" t="s">
        <v>7303</v>
      </c>
      <c r="I242">
        <v>0</v>
      </c>
      <c r="J242" s="1">
        <v>55365</v>
      </c>
      <c r="K242" t="s">
        <v>8306</v>
      </c>
      <c r="L242" t="s">
        <v>8306</v>
      </c>
    </row>
    <row r="243" spans="1:12" x14ac:dyDescent="0.15">
      <c r="A243" s="24" t="s">
        <v>7305</v>
      </c>
      <c r="B243" t="s">
        <v>7304</v>
      </c>
      <c r="C243" t="str">
        <f t="shared" si="15"/>
        <v>CA</v>
      </c>
      <c r="D243" t="str">
        <f t="shared" si="16"/>
        <v>Ventura</v>
      </c>
      <c r="E243" t="s">
        <v>1653</v>
      </c>
      <c r="F243" t="s">
        <v>530</v>
      </c>
      <c r="G243" s="4" t="s">
        <v>260</v>
      </c>
      <c r="H243" t="s">
        <v>7305</v>
      </c>
      <c r="I243">
        <v>0</v>
      </c>
      <c r="J243" s="1">
        <v>823318</v>
      </c>
      <c r="K243" t="s">
        <v>8306</v>
      </c>
      <c r="L243" t="s">
        <v>8306</v>
      </c>
    </row>
    <row r="244" spans="1:12" x14ac:dyDescent="0.15">
      <c r="A244" s="24" t="s">
        <v>7579</v>
      </c>
      <c r="B244" t="s">
        <v>7578</v>
      </c>
      <c r="C244" t="str">
        <f t="shared" si="15"/>
        <v>CA</v>
      </c>
      <c r="D244" t="str">
        <f t="shared" si="16"/>
        <v>Yolo</v>
      </c>
      <c r="E244" t="s">
        <v>1654</v>
      </c>
      <c r="F244" t="s">
        <v>530</v>
      </c>
      <c r="G244" s="4" t="s">
        <v>8170</v>
      </c>
      <c r="H244" t="s">
        <v>7579</v>
      </c>
      <c r="I244">
        <v>0</v>
      </c>
      <c r="J244" s="1">
        <v>200849</v>
      </c>
      <c r="K244" t="s">
        <v>8306</v>
      </c>
      <c r="L244" t="s">
        <v>8306</v>
      </c>
    </row>
    <row r="245" spans="1:12" x14ac:dyDescent="0.15">
      <c r="A245" s="24" t="s">
        <v>7581</v>
      </c>
      <c r="B245" t="s">
        <v>7580</v>
      </c>
      <c r="C245" t="str">
        <f t="shared" si="15"/>
        <v>CA</v>
      </c>
      <c r="D245" t="str">
        <f t="shared" si="16"/>
        <v>Yuba</v>
      </c>
      <c r="E245" t="s">
        <v>1938</v>
      </c>
      <c r="F245" t="s">
        <v>530</v>
      </c>
      <c r="G245" s="4" t="s">
        <v>8170</v>
      </c>
      <c r="H245" t="s">
        <v>7581</v>
      </c>
      <c r="I245">
        <v>0</v>
      </c>
      <c r="J245" s="1">
        <v>72155</v>
      </c>
      <c r="K245" t="s">
        <v>8306</v>
      </c>
      <c r="L245" t="s">
        <v>8306</v>
      </c>
    </row>
    <row r="246" spans="1:12" x14ac:dyDescent="0.15">
      <c r="A246" s="24" t="s">
        <v>7862</v>
      </c>
      <c r="B246" t="s">
        <v>7861</v>
      </c>
      <c r="C246" t="str">
        <f t="shared" si="15"/>
        <v>CO</v>
      </c>
      <c r="D246" t="str">
        <f t="shared" si="16"/>
        <v>Adams</v>
      </c>
      <c r="E246" t="s">
        <v>1656</v>
      </c>
      <c r="F246" t="s">
        <v>812</v>
      </c>
      <c r="G246" s="4" t="s">
        <v>8438</v>
      </c>
      <c r="H246" t="s">
        <v>7862</v>
      </c>
      <c r="I246">
        <v>0</v>
      </c>
      <c r="J246" s="1">
        <v>441603</v>
      </c>
      <c r="K246" t="s">
        <v>8306</v>
      </c>
      <c r="L246" t="s">
        <v>8306</v>
      </c>
    </row>
    <row r="247" spans="1:12" x14ac:dyDescent="0.15">
      <c r="A247" s="24" t="s">
        <v>7864</v>
      </c>
      <c r="B247" t="s">
        <v>7863</v>
      </c>
      <c r="C247" t="str">
        <f t="shared" si="15"/>
        <v>CO</v>
      </c>
      <c r="D247" t="str">
        <f t="shared" si="16"/>
        <v>Alamosa</v>
      </c>
      <c r="E247" t="s">
        <v>2208</v>
      </c>
      <c r="F247" t="s">
        <v>812</v>
      </c>
      <c r="G247" s="4" t="s">
        <v>138</v>
      </c>
      <c r="H247" t="s">
        <v>7864</v>
      </c>
      <c r="I247">
        <v>0</v>
      </c>
      <c r="J247" s="1">
        <v>15445</v>
      </c>
      <c r="K247" t="s">
        <v>8306</v>
      </c>
      <c r="L247" t="s">
        <v>8306</v>
      </c>
    </row>
    <row r="248" spans="1:12" x14ac:dyDescent="0.15">
      <c r="A248" s="24" t="s">
        <v>7866</v>
      </c>
      <c r="B248" t="s">
        <v>7865</v>
      </c>
      <c r="C248" t="str">
        <f t="shared" si="15"/>
        <v>CO</v>
      </c>
      <c r="D248" t="str">
        <f t="shared" si="16"/>
        <v>Arapahoe</v>
      </c>
      <c r="E248" t="s">
        <v>2209</v>
      </c>
      <c r="F248" t="s">
        <v>812</v>
      </c>
      <c r="G248" s="4" t="s">
        <v>8438</v>
      </c>
      <c r="H248" t="s">
        <v>7866</v>
      </c>
      <c r="I248">
        <v>0</v>
      </c>
      <c r="J248" s="1">
        <v>572003</v>
      </c>
      <c r="K248" t="s">
        <v>8306</v>
      </c>
      <c r="L248" t="s">
        <v>8306</v>
      </c>
    </row>
    <row r="249" spans="1:12" x14ac:dyDescent="0.15">
      <c r="A249" s="24" t="s">
        <v>7598</v>
      </c>
      <c r="B249" t="s">
        <v>7597</v>
      </c>
      <c r="C249" t="str">
        <f t="shared" si="15"/>
        <v>CO</v>
      </c>
      <c r="D249" t="str">
        <f t="shared" si="16"/>
        <v>Archuleta</v>
      </c>
      <c r="E249" t="s">
        <v>1939</v>
      </c>
      <c r="F249" t="s">
        <v>812</v>
      </c>
      <c r="G249" s="4" t="s">
        <v>138</v>
      </c>
      <c r="H249" t="s">
        <v>7598</v>
      </c>
      <c r="I249">
        <v>0</v>
      </c>
      <c r="J249" s="1">
        <v>12084</v>
      </c>
      <c r="K249" t="s">
        <v>8306</v>
      </c>
      <c r="L249" t="s">
        <v>8306</v>
      </c>
    </row>
    <row r="250" spans="1:12" x14ac:dyDescent="0.15">
      <c r="A250" s="24" t="s">
        <v>7600</v>
      </c>
      <c r="B250" t="s">
        <v>7599</v>
      </c>
      <c r="C250" t="str">
        <f t="shared" si="15"/>
        <v>CO</v>
      </c>
      <c r="D250" t="str">
        <f t="shared" si="16"/>
        <v>Baca</v>
      </c>
      <c r="E250" t="s">
        <v>1940</v>
      </c>
      <c r="F250" t="s">
        <v>812</v>
      </c>
      <c r="G250" s="4" t="s">
        <v>8438</v>
      </c>
      <c r="H250" t="s">
        <v>7600</v>
      </c>
      <c r="I250">
        <v>0</v>
      </c>
      <c r="J250" s="1">
        <v>3788</v>
      </c>
      <c r="K250" t="s">
        <v>8306</v>
      </c>
      <c r="L250" t="s">
        <v>8306</v>
      </c>
    </row>
    <row r="251" spans="1:12" x14ac:dyDescent="0.15">
      <c r="A251" s="24" t="s">
        <v>8130</v>
      </c>
      <c r="B251" t="s">
        <v>7601</v>
      </c>
      <c r="C251" t="str">
        <f t="shared" si="15"/>
        <v>CO</v>
      </c>
      <c r="D251" t="str">
        <f t="shared" si="16"/>
        <v>Bent</v>
      </c>
      <c r="E251" t="s">
        <v>1941</v>
      </c>
      <c r="F251" t="s">
        <v>812</v>
      </c>
      <c r="G251" s="4" t="s">
        <v>8438</v>
      </c>
      <c r="H251" t="s">
        <v>8130</v>
      </c>
      <c r="I251">
        <v>0</v>
      </c>
      <c r="J251" s="1">
        <v>6499</v>
      </c>
      <c r="K251" t="s">
        <v>8306</v>
      </c>
      <c r="L251" t="s">
        <v>8306</v>
      </c>
    </row>
    <row r="252" spans="1:12" x14ac:dyDescent="0.15">
      <c r="A252" s="24" t="s">
        <v>8351</v>
      </c>
      <c r="B252" t="s">
        <v>7869</v>
      </c>
      <c r="C252" t="str">
        <f t="shared" si="15"/>
        <v>CO</v>
      </c>
      <c r="D252" t="str">
        <f t="shared" si="16"/>
        <v>Boulder</v>
      </c>
      <c r="E252" t="s">
        <v>2210</v>
      </c>
      <c r="F252" t="s">
        <v>812</v>
      </c>
      <c r="G252" s="4" t="s">
        <v>8438</v>
      </c>
      <c r="H252" t="s">
        <v>8351</v>
      </c>
      <c r="I252">
        <v>0</v>
      </c>
      <c r="J252" s="1">
        <v>294567</v>
      </c>
      <c r="K252" t="s">
        <v>8306</v>
      </c>
      <c r="L252" t="s">
        <v>8306</v>
      </c>
    </row>
    <row r="253" spans="1:12" x14ac:dyDescent="0.15">
      <c r="A253" s="24" t="s">
        <v>8353</v>
      </c>
      <c r="B253" t="s">
        <v>8352</v>
      </c>
      <c r="C253" t="str">
        <f t="shared" si="15"/>
        <v>CO</v>
      </c>
      <c r="D253" t="str">
        <f t="shared" si="16"/>
        <v>Broomfield</v>
      </c>
      <c r="E253" t="s">
        <v>2211</v>
      </c>
      <c r="F253" t="s">
        <v>812</v>
      </c>
      <c r="G253" s="4" t="s">
        <v>8438</v>
      </c>
      <c r="H253" t="s">
        <v>8353</v>
      </c>
      <c r="I253">
        <v>0</v>
      </c>
      <c r="J253" s="1">
        <v>55889</v>
      </c>
      <c r="K253" t="s">
        <v>8306</v>
      </c>
      <c r="L253" t="s">
        <v>8306</v>
      </c>
    </row>
    <row r="254" spans="1:12" x14ac:dyDescent="0.15">
      <c r="A254" s="24" t="s">
        <v>8355</v>
      </c>
      <c r="B254" t="s">
        <v>8354</v>
      </c>
      <c r="C254" t="str">
        <f t="shared" si="15"/>
        <v>CO</v>
      </c>
      <c r="D254" t="str">
        <f t="shared" si="16"/>
        <v>Chaffee</v>
      </c>
      <c r="E254" t="s">
        <v>2212</v>
      </c>
      <c r="F254" t="s">
        <v>812</v>
      </c>
      <c r="G254" s="4" t="s">
        <v>138</v>
      </c>
      <c r="H254" t="s">
        <v>8355</v>
      </c>
      <c r="I254">
        <v>0</v>
      </c>
      <c r="J254" s="1">
        <v>17809</v>
      </c>
      <c r="K254" t="s">
        <v>8306</v>
      </c>
      <c r="L254" t="s">
        <v>8306</v>
      </c>
    </row>
    <row r="255" spans="1:12" x14ac:dyDescent="0.15">
      <c r="A255" s="24" t="s">
        <v>8234</v>
      </c>
      <c r="B255" t="s">
        <v>8373</v>
      </c>
      <c r="C255" t="str">
        <f t="shared" si="15"/>
        <v>CO</v>
      </c>
      <c r="D255" t="str">
        <f t="shared" si="16"/>
        <v>Cheyenne</v>
      </c>
      <c r="E255" t="s">
        <v>2213</v>
      </c>
      <c r="F255" t="s">
        <v>812</v>
      </c>
      <c r="G255" s="4" t="s">
        <v>8438</v>
      </c>
      <c r="H255" t="s">
        <v>8234</v>
      </c>
      <c r="I255">
        <v>0</v>
      </c>
      <c r="J255" s="1">
        <v>1836</v>
      </c>
      <c r="K255" t="s">
        <v>8306</v>
      </c>
      <c r="L255" t="s">
        <v>8306</v>
      </c>
    </row>
    <row r="256" spans="1:12" x14ac:dyDescent="0.15">
      <c r="A256" s="24" t="s">
        <v>8463</v>
      </c>
      <c r="B256" t="s">
        <v>8462</v>
      </c>
      <c r="C256" t="str">
        <f t="shared" ref="C256:C317" si="17">MID(B256,FIND(",",B256)+2,2)</f>
        <v>CO</v>
      </c>
      <c r="D256" t="str">
        <f t="shared" si="16"/>
        <v>Clear Creek</v>
      </c>
      <c r="E256" t="s">
        <v>2214</v>
      </c>
      <c r="F256" t="s">
        <v>812</v>
      </c>
      <c r="G256" s="4" t="s">
        <v>138</v>
      </c>
      <c r="H256" t="s">
        <v>8463</v>
      </c>
      <c r="I256">
        <v>0</v>
      </c>
      <c r="J256" s="1">
        <v>9088</v>
      </c>
      <c r="K256" t="s">
        <v>8306</v>
      </c>
      <c r="L256" t="s">
        <v>8306</v>
      </c>
    </row>
    <row r="257" spans="1:12" x14ac:dyDescent="0.15">
      <c r="A257" s="24" t="s">
        <v>8465</v>
      </c>
      <c r="B257" t="s">
        <v>8464</v>
      </c>
      <c r="C257" t="str">
        <f t="shared" si="17"/>
        <v>CO</v>
      </c>
      <c r="D257" t="str">
        <f t="shared" si="16"/>
        <v>Conejos</v>
      </c>
      <c r="E257" t="s">
        <v>2215</v>
      </c>
      <c r="F257" t="s">
        <v>812</v>
      </c>
      <c r="G257" s="4" t="s">
        <v>138</v>
      </c>
      <c r="H257" t="s">
        <v>8465</v>
      </c>
      <c r="I257">
        <v>0</v>
      </c>
      <c r="J257" s="1">
        <v>8256</v>
      </c>
      <c r="K257" t="s">
        <v>8306</v>
      </c>
      <c r="L257" t="s">
        <v>8306</v>
      </c>
    </row>
    <row r="258" spans="1:12" x14ac:dyDescent="0.15">
      <c r="A258" s="24" t="s">
        <v>8467</v>
      </c>
      <c r="B258" t="s">
        <v>8466</v>
      </c>
      <c r="C258" t="str">
        <f t="shared" si="17"/>
        <v>CO</v>
      </c>
      <c r="D258" t="str">
        <f t="shared" si="16"/>
        <v>Costilla</v>
      </c>
      <c r="E258" t="s">
        <v>2216</v>
      </c>
      <c r="F258" t="s">
        <v>812</v>
      </c>
      <c r="G258" s="4" t="s">
        <v>138</v>
      </c>
      <c r="H258" t="s">
        <v>8467</v>
      </c>
      <c r="I258">
        <v>0</v>
      </c>
      <c r="J258" s="1">
        <v>3524</v>
      </c>
      <c r="K258" t="s">
        <v>8306</v>
      </c>
      <c r="L258" t="s">
        <v>8306</v>
      </c>
    </row>
    <row r="259" spans="1:12" x14ac:dyDescent="0.15">
      <c r="A259" s="24" t="s">
        <v>8469</v>
      </c>
      <c r="B259" t="s">
        <v>8468</v>
      </c>
      <c r="C259" t="str">
        <f t="shared" si="17"/>
        <v>CO</v>
      </c>
      <c r="D259" t="str">
        <f t="shared" ref="D259:D322" si="18">LEFT(B259,FIND(",",B259)-1)</f>
        <v>Crowley</v>
      </c>
      <c r="E259" t="s">
        <v>2217</v>
      </c>
      <c r="F259" t="s">
        <v>812</v>
      </c>
      <c r="G259" s="4" t="s">
        <v>8438</v>
      </c>
      <c r="H259" t="s">
        <v>8469</v>
      </c>
      <c r="I259">
        <v>0</v>
      </c>
      <c r="J259" s="1">
        <v>5823</v>
      </c>
      <c r="K259" t="s">
        <v>8306</v>
      </c>
      <c r="L259" t="s">
        <v>8306</v>
      </c>
    </row>
    <row r="260" spans="1:12" x14ac:dyDescent="0.15">
      <c r="A260" s="24" t="s">
        <v>8471</v>
      </c>
      <c r="B260" t="s">
        <v>8470</v>
      </c>
      <c r="C260" t="str">
        <f t="shared" si="17"/>
        <v>CO</v>
      </c>
      <c r="D260" t="str">
        <f t="shared" si="18"/>
        <v>Custer</v>
      </c>
      <c r="E260" t="s">
        <v>2218</v>
      </c>
      <c r="F260" t="s">
        <v>812</v>
      </c>
      <c r="G260" s="4" t="s">
        <v>138</v>
      </c>
      <c r="H260" t="s">
        <v>8471</v>
      </c>
      <c r="I260">
        <v>0</v>
      </c>
      <c r="J260" s="1">
        <v>4255</v>
      </c>
      <c r="K260" t="s">
        <v>8306</v>
      </c>
      <c r="L260" t="s">
        <v>8306</v>
      </c>
    </row>
    <row r="261" spans="1:12" x14ac:dyDescent="0.15">
      <c r="A261" s="24" t="s">
        <v>8384</v>
      </c>
      <c r="B261" t="s">
        <v>8383</v>
      </c>
      <c r="C261" t="str">
        <f t="shared" si="17"/>
        <v>CO</v>
      </c>
      <c r="D261" t="str">
        <f t="shared" si="18"/>
        <v>Delta</v>
      </c>
      <c r="E261" t="s">
        <v>2219</v>
      </c>
      <c r="F261" t="s">
        <v>812</v>
      </c>
      <c r="G261" s="4" t="s">
        <v>138</v>
      </c>
      <c r="H261" t="s">
        <v>8384</v>
      </c>
      <c r="I261">
        <v>0</v>
      </c>
      <c r="J261" s="1">
        <v>30952</v>
      </c>
      <c r="K261" t="s">
        <v>8306</v>
      </c>
      <c r="L261" t="s">
        <v>8306</v>
      </c>
    </row>
    <row r="262" spans="1:12" x14ac:dyDescent="0.15">
      <c r="A262" s="24" t="s">
        <v>8386</v>
      </c>
      <c r="B262" t="s">
        <v>8385</v>
      </c>
      <c r="C262" t="str">
        <f t="shared" si="17"/>
        <v>CO</v>
      </c>
      <c r="D262" t="str">
        <f t="shared" si="18"/>
        <v>Denver</v>
      </c>
      <c r="E262" t="s">
        <v>2220</v>
      </c>
      <c r="F262" t="s">
        <v>812</v>
      </c>
      <c r="G262" s="4" t="s">
        <v>8438</v>
      </c>
      <c r="H262" t="s">
        <v>8386</v>
      </c>
      <c r="I262">
        <v>0</v>
      </c>
      <c r="J262" s="1">
        <v>600158</v>
      </c>
      <c r="K262" t="s">
        <v>8306</v>
      </c>
      <c r="L262" t="s">
        <v>8306</v>
      </c>
    </row>
    <row r="263" spans="1:12" x14ac:dyDescent="0.15">
      <c r="A263" s="24" t="s">
        <v>8388</v>
      </c>
      <c r="B263" t="s">
        <v>8387</v>
      </c>
      <c r="C263" t="str">
        <f t="shared" si="17"/>
        <v>CO</v>
      </c>
      <c r="D263" t="str">
        <f t="shared" si="18"/>
        <v>Dolores</v>
      </c>
      <c r="E263" t="s">
        <v>2493</v>
      </c>
      <c r="F263" t="s">
        <v>812</v>
      </c>
      <c r="G263" s="4" t="s">
        <v>138</v>
      </c>
      <c r="H263" t="s">
        <v>8388</v>
      </c>
      <c r="I263">
        <v>0</v>
      </c>
      <c r="J263" s="1">
        <v>2064</v>
      </c>
      <c r="K263" t="s">
        <v>8306</v>
      </c>
      <c r="L263" t="s">
        <v>8306</v>
      </c>
    </row>
    <row r="264" spans="1:12" x14ac:dyDescent="0.15">
      <c r="A264" s="24" t="s">
        <v>8390</v>
      </c>
      <c r="B264" t="s">
        <v>8389</v>
      </c>
      <c r="C264" t="str">
        <f t="shared" si="17"/>
        <v>CO</v>
      </c>
      <c r="D264" t="str">
        <f t="shared" si="18"/>
        <v>Douglas</v>
      </c>
      <c r="E264" t="s">
        <v>2769</v>
      </c>
      <c r="F264" t="s">
        <v>812</v>
      </c>
      <c r="G264" s="4" t="s">
        <v>8438</v>
      </c>
      <c r="H264" t="s">
        <v>8390</v>
      </c>
      <c r="I264">
        <v>0</v>
      </c>
      <c r="J264" s="1">
        <v>285465</v>
      </c>
      <c r="K264" t="s">
        <v>8306</v>
      </c>
      <c r="L264" t="s">
        <v>8306</v>
      </c>
    </row>
    <row r="265" spans="1:12" x14ac:dyDescent="0.15">
      <c r="A265" s="24" t="s">
        <v>8014</v>
      </c>
      <c r="B265" t="s">
        <v>8391</v>
      </c>
      <c r="C265" t="str">
        <f t="shared" si="17"/>
        <v>CO</v>
      </c>
      <c r="D265" t="str">
        <f t="shared" si="18"/>
        <v>Eagle</v>
      </c>
      <c r="E265" t="s">
        <v>2770</v>
      </c>
      <c r="F265" t="s">
        <v>812</v>
      </c>
      <c r="G265" s="4" t="s">
        <v>138</v>
      </c>
      <c r="H265" t="s">
        <v>8014</v>
      </c>
      <c r="I265">
        <v>0</v>
      </c>
      <c r="J265" s="1">
        <v>52197</v>
      </c>
      <c r="K265" t="s">
        <v>8306</v>
      </c>
      <c r="L265" t="s">
        <v>8306</v>
      </c>
    </row>
    <row r="266" spans="1:12" x14ac:dyDescent="0.15">
      <c r="A266" s="24" t="s">
        <v>8016</v>
      </c>
      <c r="B266" t="s">
        <v>8015</v>
      </c>
      <c r="C266" t="str">
        <f t="shared" si="17"/>
        <v>CO</v>
      </c>
      <c r="D266" t="str">
        <f t="shared" si="18"/>
        <v>Elbert</v>
      </c>
      <c r="E266" t="s">
        <v>2495</v>
      </c>
      <c r="F266" t="s">
        <v>812</v>
      </c>
      <c r="G266" s="4" t="s">
        <v>8438</v>
      </c>
      <c r="H266" t="s">
        <v>8016</v>
      </c>
      <c r="I266">
        <v>0</v>
      </c>
      <c r="J266" s="1">
        <v>23086</v>
      </c>
      <c r="K266" t="s">
        <v>8306</v>
      </c>
      <c r="L266" t="s">
        <v>8306</v>
      </c>
    </row>
    <row r="267" spans="1:12" x14ac:dyDescent="0.15">
      <c r="A267" s="24" t="s">
        <v>8018</v>
      </c>
      <c r="B267" t="s">
        <v>8017</v>
      </c>
      <c r="C267" t="str">
        <f t="shared" si="17"/>
        <v>CO</v>
      </c>
      <c r="D267" t="str">
        <f t="shared" si="18"/>
        <v>El Paso</v>
      </c>
      <c r="E267" t="s">
        <v>2496</v>
      </c>
      <c r="F267" t="s">
        <v>812</v>
      </c>
      <c r="G267" s="4" t="s">
        <v>138</v>
      </c>
      <c r="H267" t="s">
        <v>8018</v>
      </c>
      <c r="I267">
        <v>0</v>
      </c>
      <c r="J267" s="1">
        <v>622263</v>
      </c>
      <c r="K267" t="s">
        <v>8306</v>
      </c>
      <c r="L267" t="s">
        <v>8306</v>
      </c>
    </row>
    <row r="268" spans="1:12" x14ac:dyDescent="0.15">
      <c r="A268" s="24" t="s">
        <v>8433</v>
      </c>
      <c r="B268" t="s">
        <v>8019</v>
      </c>
      <c r="C268" t="str">
        <f t="shared" si="17"/>
        <v>CO</v>
      </c>
      <c r="D268" t="str">
        <f t="shared" si="18"/>
        <v>Fremont</v>
      </c>
      <c r="E268" t="s">
        <v>2497</v>
      </c>
      <c r="F268" t="s">
        <v>812</v>
      </c>
      <c r="G268" s="4" t="s">
        <v>138</v>
      </c>
      <c r="H268" t="s">
        <v>8433</v>
      </c>
      <c r="I268">
        <v>0</v>
      </c>
      <c r="J268" s="1">
        <v>46824</v>
      </c>
      <c r="K268" t="s">
        <v>8306</v>
      </c>
      <c r="L268" t="s">
        <v>8306</v>
      </c>
    </row>
    <row r="269" spans="1:12" x14ac:dyDescent="0.15">
      <c r="A269" s="24" t="s">
        <v>8435</v>
      </c>
      <c r="B269" t="s">
        <v>8434</v>
      </c>
      <c r="C269" t="str">
        <f t="shared" si="17"/>
        <v>CO</v>
      </c>
      <c r="D269" t="str">
        <f t="shared" si="18"/>
        <v>Garfield</v>
      </c>
      <c r="E269" t="s">
        <v>2498</v>
      </c>
      <c r="F269" t="s">
        <v>812</v>
      </c>
      <c r="G269" s="4" t="s">
        <v>138</v>
      </c>
      <c r="H269" t="s">
        <v>8435</v>
      </c>
      <c r="I269">
        <v>0</v>
      </c>
      <c r="J269" s="1">
        <v>56389</v>
      </c>
      <c r="K269" t="s">
        <v>8306</v>
      </c>
      <c r="L269" t="s">
        <v>8306</v>
      </c>
    </row>
    <row r="270" spans="1:12" x14ac:dyDescent="0.15">
      <c r="A270" s="24" t="s">
        <v>8437</v>
      </c>
      <c r="B270" t="s">
        <v>8436</v>
      </c>
      <c r="C270" t="str">
        <f t="shared" si="17"/>
        <v>CO</v>
      </c>
      <c r="D270" t="str">
        <f t="shared" si="18"/>
        <v>Gilpin</v>
      </c>
      <c r="E270" t="s">
        <v>2499</v>
      </c>
      <c r="F270" t="s">
        <v>812</v>
      </c>
      <c r="G270" s="4" t="s">
        <v>138</v>
      </c>
      <c r="H270" t="s">
        <v>8437</v>
      </c>
      <c r="I270">
        <v>0</v>
      </c>
      <c r="J270" s="1">
        <v>5441</v>
      </c>
      <c r="K270" t="s">
        <v>8306</v>
      </c>
      <c r="L270" t="s">
        <v>8306</v>
      </c>
    </row>
    <row r="271" spans="1:12" x14ac:dyDescent="0.15">
      <c r="A271" s="24" t="s">
        <v>7643</v>
      </c>
      <c r="B271" t="s">
        <v>7642</v>
      </c>
      <c r="C271" t="str">
        <f t="shared" si="17"/>
        <v>CO</v>
      </c>
      <c r="D271" t="str">
        <f t="shared" si="18"/>
        <v>Grand</v>
      </c>
      <c r="E271" t="s">
        <v>2500</v>
      </c>
      <c r="F271" t="s">
        <v>812</v>
      </c>
      <c r="G271" s="4" t="s">
        <v>138</v>
      </c>
      <c r="H271" t="s">
        <v>7643</v>
      </c>
      <c r="I271">
        <v>0</v>
      </c>
      <c r="J271" s="1">
        <v>14843</v>
      </c>
      <c r="K271" t="s">
        <v>8306</v>
      </c>
      <c r="L271" t="s">
        <v>8306</v>
      </c>
    </row>
    <row r="272" spans="1:12" x14ac:dyDescent="0.15">
      <c r="A272" s="24" t="s">
        <v>7645</v>
      </c>
      <c r="B272" t="s">
        <v>7644</v>
      </c>
      <c r="C272" t="str">
        <f t="shared" si="17"/>
        <v>CO</v>
      </c>
      <c r="D272" t="str">
        <f t="shared" si="18"/>
        <v>Gunnison</v>
      </c>
      <c r="E272" t="s">
        <v>2501</v>
      </c>
      <c r="F272" t="s">
        <v>812</v>
      </c>
      <c r="G272" s="4" t="s">
        <v>138</v>
      </c>
      <c r="H272" t="s">
        <v>7645</v>
      </c>
      <c r="I272">
        <v>0</v>
      </c>
      <c r="J272" s="1">
        <v>15324</v>
      </c>
      <c r="K272" t="s">
        <v>8306</v>
      </c>
      <c r="L272" t="s">
        <v>8306</v>
      </c>
    </row>
    <row r="273" spans="1:12" x14ac:dyDescent="0.15">
      <c r="A273" s="24" t="s">
        <v>7365</v>
      </c>
      <c r="B273" t="s">
        <v>7364</v>
      </c>
      <c r="C273" t="str">
        <f t="shared" si="17"/>
        <v>CO</v>
      </c>
      <c r="D273" t="str">
        <f t="shared" si="18"/>
        <v>Hinsdale</v>
      </c>
      <c r="E273" t="s">
        <v>2502</v>
      </c>
      <c r="F273" t="s">
        <v>812</v>
      </c>
      <c r="G273" s="4" t="s">
        <v>138</v>
      </c>
      <c r="H273" t="s">
        <v>7365</v>
      </c>
      <c r="I273">
        <v>0</v>
      </c>
      <c r="J273" s="1">
        <v>843</v>
      </c>
      <c r="K273" t="s">
        <v>8306</v>
      </c>
      <c r="L273" t="s">
        <v>8306</v>
      </c>
    </row>
    <row r="274" spans="1:12" x14ac:dyDescent="0.15">
      <c r="A274" s="24" t="s">
        <v>7367</v>
      </c>
      <c r="B274" t="s">
        <v>7366</v>
      </c>
      <c r="C274" t="str">
        <f t="shared" si="17"/>
        <v>CO</v>
      </c>
      <c r="D274" t="str">
        <f t="shared" si="18"/>
        <v>Huerfano</v>
      </c>
      <c r="E274" t="s">
        <v>2503</v>
      </c>
      <c r="F274" t="s">
        <v>812</v>
      </c>
      <c r="G274" s="4" t="s">
        <v>138</v>
      </c>
      <c r="H274" t="s">
        <v>7367</v>
      </c>
      <c r="I274">
        <v>0</v>
      </c>
      <c r="J274" s="1">
        <v>6711</v>
      </c>
      <c r="K274" t="s">
        <v>8306</v>
      </c>
      <c r="L274" t="s">
        <v>8306</v>
      </c>
    </row>
    <row r="275" spans="1:12" x14ac:dyDescent="0.15">
      <c r="A275" s="24" t="s">
        <v>7647</v>
      </c>
      <c r="B275" t="s">
        <v>7646</v>
      </c>
      <c r="C275" t="str">
        <f t="shared" si="17"/>
        <v>CO</v>
      </c>
      <c r="D275" t="str">
        <f t="shared" si="18"/>
        <v>Jackson</v>
      </c>
      <c r="E275" t="s">
        <v>2286</v>
      </c>
      <c r="F275" t="s">
        <v>812</v>
      </c>
      <c r="G275" s="4" t="s">
        <v>138</v>
      </c>
      <c r="H275" t="s">
        <v>7647</v>
      </c>
      <c r="I275">
        <v>0</v>
      </c>
      <c r="J275" s="1">
        <v>1394</v>
      </c>
      <c r="K275" t="s">
        <v>8306</v>
      </c>
      <c r="L275" t="s">
        <v>8306</v>
      </c>
    </row>
    <row r="276" spans="1:12" x14ac:dyDescent="0.15">
      <c r="A276" s="24" t="s">
        <v>7649</v>
      </c>
      <c r="B276" t="s">
        <v>7370</v>
      </c>
      <c r="C276" t="str">
        <f t="shared" si="17"/>
        <v>CO</v>
      </c>
      <c r="D276" t="str">
        <f t="shared" si="18"/>
        <v>Jefferson</v>
      </c>
      <c r="E276" t="s">
        <v>2287</v>
      </c>
      <c r="F276" t="s">
        <v>812</v>
      </c>
      <c r="G276" s="4" t="s">
        <v>8438</v>
      </c>
      <c r="H276" t="s">
        <v>7649</v>
      </c>
      <c r="I276">
        <v>0</v>
      </c>
      <c r="J276" s="1">
        <v>534543</v>
      </c>
      <c r="K276" t="s">
        <v>8306</v>
      </c>
      <c r="L276" t="s">
        <v>8306</v>
      </c>
    </row>
    <row r="277" spans="1:12" x14ac:dyDescent="0.15">
      <c r="A277" s="24" t="s">
        <v>7922</v>
      </c>
      <c r="B277" t="s">
        <v>7650</v>
      </c>
      <c r="C277" t="str">
        <f t="shared" si="17"/>
        <v>CO</v>
      </c>
      <c r="D277" t="str">
        <f t="shared" si="18"/>
        <v>Kiowa</v>
      </c>
      <c r="E277" t="s">
        <v>2504</v>
      </c>
      <c r="F277" t="s">
        <v>812</v>
      </c>
      <c r="G277" s="4" t="s">
        <v>8438</v>
      </c>
      <c r="H277" t="s">
        <v>7922</v>
      </c>
      <c r="I277">
        <v>0</v>
      </c>
      <c r="J277" s="1">
        <v>1398</v>
      </c>
      <c r="K277" t="s">
        <v>8306</v>
      </c>
      <c r="L277" t="s">
        <v>8306</v>
      </c>
    </row>
    <row r="278" spans="1:12" x14ac:dyDescent="0.15">
      <c r="A278" s="24" t="s">
        <v>7924</v>
      </c>
      <c r="B278" t="s">
        <v>7923</v>
      </c>
      <c r="C278" t="str">
        <f t="shared" si="17"/>
        <v>CO</v>
      </c>
      <c r="D278" t="str">
        <f t="shared" si="18"/>
        <v>Kit Carson</v>
      </c>
      <c r="E278" t="s">
        <v>2235</v>
      </c>
      <c r="F278" t="s">
        <v>812</v>
      </c>
      <c r="G278" s="4" t="s">
        <v>8438</v>
      </c>
      <c r="H278" t="s">
        <v>7924</v>
      </c>
      <c r="I278">
        <v>0</v>
      </c>
      <c r="J278" s="1">
        <v>8270</v>
      </c>
      <c r="K278" t="s">
        <v>8306</v>
      </c>
      <c r="L278" t="s">
        <v>8306</v>
      </c>
    </row>
    <row r="279" spans="1:12" x14ac:dyDescent="0.15">
      <c r="A279" s="24" t="s">
        <v>7926</v>
      </c>
      <c r="B279" t="s">
        <v>7925</v>
      </c>
      <c r="C279" t="str">
        <f t="shared" si="17"/>
        <v>CO</v>
      </c>
      <c r="D279" t="str">
        <f t="shared" si="18"/>
        <v>Lake</v>
      </c>
      <c r="E279" t="s">
        <v>1609</v>
      </c>
      <c r="F279" t="s">
        <v>812</v>
      </c>
      <c r="G279" s="4" t="s">
        <v>138</v>
      </c>
      <c r="H279" t="s">
        <v>7926</v>
      </c>
      <c r="I279">
        <v>0</v>
      </c>
      <c r="J279" s="1">
        <v>7310</v>
      </c>
      <c r="K279" t="s">
        <v>8306</v>
      </c>
      <c r="L279" t="s">
        <v>8306</v>
      </c>
    </row>
    <row r="280" spans="1:12" x14ac:dyDescent="0.15">
      <c r="A280" s="24" t="s">
        <v>7928</v>
      </c>
      <c r="B280" t="s">
        <v>7927</v>
      </c>
      <c r="C280" t="str">
        <f t="shared" si="17"/>
        <v>CO</v>
      </c>
      <c r="D280" t="str">
        <f t="shared" si="18"/>
        <v>La Plata</v>
      </c>
      <c r="E280" t="s">
        <v>1967</v>
      </c>
      <c r="F280" t="s">
        <v>812</v>
      </c>
      <c r="G280" s="4" t="s">
        <v>138</v>
      </c>
      <c r="H280" t="s">
        <v>7928</v>
      </c>
      <c r="I280">
        <v>0</v>
      </c>
      <c r="J280" s="1">
        <v>51334</v>
      </c>
      <c r="K280" t="s">
        <v>8306</v>
      </c>
      <c r="L280" t="s">
        <v>8306</v>
      </c>
    </row>
    <row r="281" spans="1:12" x14ac:dyDescent="0.15">
      <c r="A281" s="24" t="s">
        <v>7930</v>
      </c>
      <c r="B281" t="s">
        <v>7929</v>
      </c>
      <c r="C281" t="str">
        <f t="shared" si="17"/>
        <v>CO</v>
      </c>
      <c r="D281" t="str">
        <f t="shared" si="18"/>
        <v>Larimer</v>
      </c>
      <c r="E281" t="s">
        <v>1685</v>
      </c>
      <c r="F281" t="s">
        <v>812</v>
      </c>
      <c r="G281" s="4" t="s">
        <v>138</v>
      </c>
      <c r="H281" t="s">
        <v>7930</v>
      </c>
      <c r="I281">
        <v>0</v>
      </c>
      <c r="J281" s="1">
        <v>299630</v>
      </c>
      <c r="K281" t="s">
        <v>8306</v>
      </c>
      <c r="L281" t="s">
        <v>8306</v>
      </c>
    </row>
    <row r="282" spans="1:12" x14ac:dyDescent="0.15">
      <c r="A282" s="24" t="s">
        <v>7662</v>
      </c>
      <c r="B282" t="s">
        <v>7661</v>
      </c>
      <c r="C282" t="str">
        <f t="shared" si="17"/>
        <v>CO</v>
      </c>
      <c r="D282" t="str">
        <f t="shared" si="18"/>
        <v>Las Animas</v>
      </c>
      <c r="E282" t="s">
        <v>1686</v>
      </c>
      <c r="F282" t="s">
        <v>812</v>
      </c>
      <c r="G282" s="4" t="s">
        <v>8438</v>
      </c>
      <c r="H282" t="s">
        <v>7662</v>
      </c>
      <c r="I282">
        <v>0</v>
      </c>
      <c r="J282" s="1">
        <v>15507</v>
      </c>
      <c r="K282" t="s">
        <v>8306</v>
      </c>
      <c r="L282" t="s">
        <v>8306</v>
      </c>
    </row>
    <row r="283" spans="1:12" x14ac:dyDescent="0.15">
      <c r="A283" s="24" t="s">
        <v>7664</v>
      </c>
      <c r="B283" t="s">
        <v>7663</v>
      </c>
      <c r="C283" t="str">
        <f t="shared" si="17"/>
        <v>CO</v>
      </c>
      <c r="D283" t="str">
        <f t="shared" si="18"/>
        <v>Lincoln</v>
      </c>
      <c r="E283" t="s">
        <v>1566</v>
      </c>
      <c r="F283" t="s">
        <v>812</v>
      </c>
      <c r="G283" s="4" t="s">
        <v>8438</v>
      </c>
      <c r="H283" t="s">
        <v>7664</v>
      </c>
      <c r="I283">
        <v>0</v>
      </c>
      <c r="J283" s="1">
        <v>5467</v>
      </c>
      <c r="K283" t="s">
        <v>8306</v>
      </c>
      <c r="L283" t="s">
        <v>8306</v>
      </c>
    </row>
    <row r="284" spans="1:12" x14ac:dyDescent="0.15">
      <c r="A284" s="24" t="s">
        <v>7666</v>
      </c>
      <c r="B284" t="s">
        <v>7665</v>
      </c>
      <c r="C284" t="str">
        <f t="shared" si="17"/>
        <v>CO</v>
      </c>
      <c r="D284" t="str">
        <f t="shared" si="18"/>
        <v>Logan</v>
      </c>
      <c r="E284" t="s">
        <v>1568</v>
      </c>
      <c r="F284" t="s">
        <v>812</v>
      </c>
      <c r="G284" s="4" t="s">
        <v>8438</v>
      </c>
      <c r="H284" t="s">
        <v>7666</v>
      </c>
      <c r="I284">
        <v>0</v>
      </c>
      <c r="J284" s="1">
        <v>22709</v>
      </c>
      <c r="K284" t="s">
        <v>8306</v>
      </c>
      <c r="L284" t="s">
        <v>8306</v>
      </c>
    </row>
    <row r="285" spans="1:12" x14ac:dyDescent="0.15">
      <c r="A285" s="24" t="s">
        <v>7668</v>
      </c>
      <c r="B285" t="s">
        <v>7667</v>
      </c>
      <c r="C285" t="str">
        <f t="shared" si="17"/>
        <v>CO</v>
      </c>
      <c r="D285" t="str">
        <f t="shared" si="18"/>
        <v>Mesa</v>
      </c>
      <c r="E285" t="s">
        <v>1687</v>
      </c>
      <c r="F285" t="s">
        <v>812</v>
      </c>
      <c r="G285" s="4" t="s">
        <v>138</v>
      </c>
      <c r="H285" t="s">
        <v>7668</v>
      </c>
      <c r="I285">
        <v>0</v>
      </c>
      <c r="J285" s="1">
        <v>146723</v>
      </c>
      <c r="K285" t="s">
        <v>8306</v>
      </c>
      <c r="L285" t="s">
        <v>8306</v>
      </c>
    </row>
    <row r="286" spans="1:12" x14ac:dyDescent="0.15">
      <c r="A286" s="24" t="s">
        <v>7938</v>
      </c>
      <c r="B286" t="s">
        <v>7937</v>
      </c>
      <c r="C286" t="str">
        <f t="shared" si="17"/>
        <v>CO</v>
      </c>
      <c r="D286" t="str">
        <f t="shared" si="18"/>
        <v>Mineral</v>
      </c>
      <c r="E286" t="s">
        <v>1688</v>
      </c>
      <c r="F286" t="s">
        <v>812</v>
      </c>
      <c r="G286" s="4" t="s">
        <v>138</v>
      </c>
      <c r="H286" t="s">
        <v>7938</v>
      </c>
      <c r="I286">
        <v>0</v>
      </c>
      <c r="J286" s="1">
        <v>712</v>
      </c>
      <c r="K286" t="s">
        <v>8306</v>
      </c>
      <c r="L286" t="s">
        <v>8306</v>
      </c>
    </row>
    <row r="287" spans="1:12" x14ac:dyDescent="0.15">
      <c r="A287" s="24" t="s">
        <v>7940</v>
      </c>
      <c r="B287" t="s">
        <v>7939</v>
      </c>
      <c r="C287" t="str">
        <f t="shared" si="17"/>
        <v>CO</v>
      </c>
      <c r="D287" t="str">
        <f t="shared" si="18"/>
        <v>Moffat</v>
      </c>
      <c r="E287" t="s">
        <v>1689</v>
      </c>
      <c r="F287" t="s">
        <v>812</v>
      </c>
      <c r="G287" s="4" t="s">
        <v>138</v>
      </c>
      <c r="H287" t="s">
        <v>7940</v>
      </c>
      <c r="I287">
        <v>0</v>
      </c>
      <c r="J287" s="1">
        <v>13795</v>
      </c>
      <c r="K287" t="s">
        <v>8306</v>
      </c>
      <c r="L287" t="s">
        <v>8306</v>
      </c>
    </row>
    <row r="288" spans="1:12" x14ac:dyDescent="0.15">
      <c r="A288" s="24" t="s">
        <v>7674</v>
      </c>
      <c r="B288" t="s">
        <v>7673</v>
      </c>
      <c r="C288" t="str">
        <f t="shared" si="17"/>
        <v>CO</v>
      </c>
      <c r="D288" t="str">
        <f t="shared" si="18"/>
        <v>Montezuma</v>
      </c>
      <c r="E288" t="s">
        <v>1690</v>
      </c>
      <c r="F288" t="s">
        <v>812</v>
      </c>
      <c r="G288" s="4" t="s">
        <v>138</v>
      </c>
      <c r="H288" t="s">
        <v>7674</v>
      </c>
      <c r="I288">
        <v>0</v>
      </c>
      <c r="J288" s="1">
        <v>25535</v>
      </c>
      <c r="K288" t="s">
        <v>8306</v>
      </c>
      <c r="L288" t="s">
        <v>8306</v>
      </c>
    </row>
    <row r="289" spans="1:12" x14ac:dyDescent="0.15">
      <c r="A289" s="24" t="s">
        <v>7394</v>
      </c>
      <c r="B289" t="s">
        <v>7393</v>
      </c>
      <c r="C289" t="str">
        <f t="shared" si="17"/>
        <v>CO</v>
      </c>
      <c r="D289" t="str">
        <f t="shared" si="18"/>
        <v>Montrose</v>
      </c>
      <c r="E289" t="s">
        <v>1691</v>
      </c>
      <c r="F289" t="s">
        <v>812</v>
      </c>
      <c r="G289" s="4" t="s">
        <v>138</v>
      </c>
      <c r="H289" t="s">
        <v>7394</v>
      </c>
      <c r="I289">
        <v>0</v>
      </c>
      <c r="J289" s="1">
        <v>41276</v>
      </c>
      <c r="K289" t="s">
        <v>8306</v>
      </c>
      <c r="L289" t="s">
        <v>8306</v>
      </c>
    </row>
    <row r="290" spans="1:12" x14ac:dyDescent="0.15">
      <c r="A290" s="24" t="s">
        <v>7400</v>
      </c>
      <c r="B290" t="s">
        <v>7123</v>
      </c>
      <c r="C290" t="str">
        <f t="shared" si="17"/>
        <v>CO</v>
      </c>
      <c r="D290" t="str">
        <f t="shared" si="18"/>
        <v>Morgan</v>
      </c>
      <c r="E290" t="s">
        <v>1751</v>
      </c>
      <c r="F290" t="s">
        <v>812</v>
      </c>
      <c r="G290" s="4" t="s">
        <v>8438</v>
      </c>
      <c r="H290" t="s">
        <v>7400</v>
      </c>
      <c r="I290">
        <v>0</v>
      </c>
      <c r="J290" s="1">
        <v>28159</v>
      </c>
      <c r="K290" t="s">
        <v>8306</v>
      </c>
      <c r="L290" t="s">
        <v>8306</v>
      </c>
    </row>
    <row r="291" spans="1:12" x14ac:dyDescent="0.15">
      <c r="A291" s="24" t="s">
        <v>7402</v>
      </c>
      <c r="B291" t="s">
        <v>7401</v>
      </c>
      <c r="C291" t="str">
        <f t="shared" si="17"/>
        <v>CO</v>
      </c>
      <c r="D291" t="str">
        <f t="shared" si="18"/>
        <v>Otero</v>
      </c>
      <c r="E291" t="s">
        <v>1692</v>
      </c>
      <c r="F291" t="s">
        <v>812</v>
      </c>
      <c r="G291" s="4" t="s">
        <v>8438</v>
      </c>
      <c r="H291" t="s">
        <v>7402</v>
      </c>
      <c r="I291">
        <v>0</v>
      </c>
      <c r="J291" s="1">
        <v>18831</v>
      </c>
      <c r="K291" t="s">
        <v>8306</v>
      </c>
      <c r="L291" t="s">
        <v>8306</v>
      </c>
    </row>
    <row r="292" spans="1:12" x14ac:dyDescent="0.15">
      <c r="A292" s="24" t="s">
        <v>7404</v>
      </c>
      <c r="B292" t="s">
        <v>7403</v>
      </c>
      <c r="C292" t="str">
        <f t="shared" si="17"/>
        <v>CO</v>
      </c>
      <c r="D292" t="str">
        <f t="shared" si="18"/>
        <v>Ouray</v>
      </c>
      <c r="E292" t="s">
        <v>1693</v>
      </c>
      <c r="F292" t="s">
        <v>812</v>
      </c>
      <c r="G292" s="4" t="s">
        <v>138</v>
      </c>
      <c r="H292" t="s">
        <v>7404</v>
      </c>
      <c r="I292">
        <v>0</v>
      </c>
      <c r="J292" s="1">
        <v>4436</v>
      </c>
      <c r="K292" t="s">
        <v>8306</v>
      </c>
      <c r="L292" t="s">
        <v>8306</v>
      </c>
    </row>
    <row r="293" spans="1:12" x14ac:dyDescent="0.15">
      <c r="A293" s="24" t="s">
        <v>7406</v>
      </c>
      <c r="B293" t="s">
        <v>7405</v>
      </c>
      <c r="C293" t="str">
        <f t="shared" si="17"/>
        <v>CO</v>
      </c>
      <c r="D293" t="str">
        <f t="shared" si="18"/>
        <v>Park</v>
      </c>
      <c r="E293" t="s">
        <v>1698</v>
      </c>
      <c r="F293" t="s">
        <v>812</v>
      </c>
      <c r="G293" s="4" t="s">
        <v>138</v>
      </c>
      <c r="H293" t="s">
        <v>7406</v>
      </c>
      <c r="I293">
        <v>0</v>
      </c>
      <c r="J293" s="1">
        <v>16206</v>
      </c>
      <c r="K293" t="s">
        <v>8306</v>
      </c>
      <c r="L293" t="s">
        <v>8306</v>
      </c>
    </row>
    <row r="294" spans="1:12" x14ac:dyDescent="0.15">
      <c r="A294" s="24" t="s">
        <v>7687</v>
      </c>
      <c r="B294" t="s">
        <v>7686</v>
      </c>
      <c r="C294" t="str">
        <f t="shared" si="17"/>
        <v>CO</v>
      </c>
      <c r="D294" t="str">
        <f t="shared" si="18"/>
        <v>Phillips</v>
      </c>
      <c r="E294" t="s">
        <v>1864</v>
      </c>
      <c r="F294" t="s">
        <v>812</v>
      </c>
      <c r="G294" s="4" t="s">
        <v>8438</v>
      </c>
      <c r="H294" t="s">
        <v>7687</v>
      </c>
      <c r="I294">
        <v>0</v>
      </c>
      <c r="J294" s="1">
        <v>4442</v>
      </c>
      <c r="K294" t="s">
        <v>8306</v>
      </c>
      <c r="L294" t="s">
        <v>8306</v>
      </c>
    </row>
    <row r="295" spans="1:12" x14ac:dyDescent="0.15">
      <c r="A295" s="24" t="s">
        <v>7689</v>
      </c>
      <c r="B295" t="s">
        <v>7688</v>
      </c>
      <c r="C295" t="str">
        <f t="shared" si="17"/>
        <v>CO</v>
      </c>
      <c r="D295" t="str">
        <f t="shared" si="18"/>
        <v>Pitkin</v>
      </c>
      <c r="E295" t="s">
        <v>1699</v>
      </c>
      <c r="F295" t="s">
        <v>812</v>
      </c>
      <c r="G295" s="4" t="s">
        <v>138</v>
      </c>
      <c r="H295" t="s">
        <v>7689</v>
      </c>
      <c r="I295">
        <v>0</v>
      </c>
      <c r="J295" s="1">
        <v>17148</v>
      </c>
      <c r="K295" t="s">
        <v>8306</v>
      </c>
      <c r="L295" t="s">
        <v>8306</v>
      </c>
    </row>
    <row r="296" spans="1:12" x14ac:dyDescent="0.15">
      <c r="A296" s="24" t="s">
        <v>7691</v>
      </c>
      <c r="B296" t="s">
        <v>7690</v>
      </c>
      <c r="C296" t="str">
        <f t="shared" si="17"/>
        <v>CO</v>
      </c>
      <c r="D296" t="str">
        <f t="shared" si="18"/>
        <v>Prowers</v>
      </c>
      <c r="E296" t="s">
        <v>1696</v>
      </c>
      <c r="F296" t="s">
        <v>812</v>
      </c>
      <c r="G296" s="4" t="s">
        <v>8438</v>
      </c>
      <c r="H296" t="s">
        <v>7691</v>
      </c>
      <c r="I296">
        <v>0</v>
      </c>
      <c r="J296" s="1">
        <v>12551</v>
      </c>
      <c r="K296" t="s">
        <v>8306</v>
      </c>
      <c r="L296" t="s">
        <v>8306</v>
      </c>
    </row>
    <row r="297" spans="1:12" x14ac:dyDescent="0.15">
      <c r="A297" s="24" t="s">
        <v>7693</v>
      </c>
      <c r="B297" t="s">
        <v>7692</v>
      </c>
      <c r="C297" t="str">
        <f t="shared" si="17"/>
        <v>CO</v>
      </c>
      <c r="D297" t="str">
        <f t="shared" si="18"/>
        <v>Pueblo</v>
      </c>
      <c r="E297" t="s">
        <v>1408</v>
      </c>
      <c r="F297" t="s">
        <v>812</v>
      </c>
      <c r="G297" s="4" t="s">
        <v>138</v>
      </c>
      <c r="H297" t="s">
        <v>7693</v>
      </c>
      <c r="I297">
        <v>0</v>
      </c>
      <c r="J297" s="1">
        <v>159063</v>
      </c>
      <c r="K297" t="s">
        <v>8306</v>
      </c>
      <c r="L297" t="s">
        <v>8306</v>
      </c>
    </row>
    <row r="298" spans="1:12" x14ac:dyDescent="0.15">
      <c r="A298" s="24" t="s">
        <v>7695</v>
      </c>
      <c r="B298" t="s">
        <v>7694</v>
      </c>
      <c r="C298" t="str">
        <f t="shared" si="17"/>
        <v>CO</v>
      </c>
      <c r="D298" t="str">
        <f t="shared" si="18"/>
        <v>Rio Blanco</v>
      </c>
      <c r="E298" t="s">
        <v>1409</v>
      </c>
      <c r="F298" t="s">
        <v>812</v>
      </c>
      <c r="G298" s="4" t="s">
        <v>138</v>
      </c>
      <c r="H298" t="s">
        <v>7695</v>
      </c>
      <c r="I298">
        <v>0</v>
      </c>
      <c r="J298" s="1">
        <v>6666</v>
      </c>
      <c r="K298" t="s">
        <v>8306</v>
      </c>
      <c r="L298" t="s">
        <v>8306</v>
      </c>
    </row>
    <row r="299" spans="1:12" x14ac:dyDescent="0.15">
      <c r="A299" s="24" t="s">
        <v>7962</v>
      </c>
      <c r="B299" t="s">
        <v>7696</v>
      </c>
      <c r="C299" t="str">
        <f t="shared" si="17"/>
        <v>CO</v>
      </c>
      <c r="D299" t="str">
        <f t="shared" si="18"/>
        <v>Rio Grande</v>
      </c>
      <c r="E299" t="s">
        <v>1410</v>
      </c>
      <c r="F299" t="s">
        <v>812</v>
      </c>
      <c r="G299" s="4" t="s">
        <v>138</v>
      </c>
      <c r="H299" t="s">
        <v>7962</v>
      </c>
      <c r="I299">
        <v>0</v>
      </c>
      <c r="J299" s="1">
        <v>11982</v>
      </c>
      <c r="K299" t="s">
        <v>8306</v>
      </c>
      <c r="L299" t="s">
        <v>8306</v>
      </c>
    </row>
    <row r="300" spans="1:12" x14ac:dyDescent="0.15">
      <c r="A300" s="24" t="s">
        <v>7700</v>
      </c>
      <c r="B300" t="s">
        <v>7699</v>
      </c>
      <c r="C300" t="str">
        <f t="shared" si="17"/>
        <v>CO</v>
      </c>
      <c r="D300" t="str">
        <f t="shared" si="18"/>
        <v>Routt</v>
      </c>
      <c r="E300" t="s">
        <v>1411</v>
      </c>
      <c r="F300" t="s">
        <v>812</v>
      </c>
      <c r="G300" s="4" t="s">
        <v>138</v>
      </c>
      <c r="H300" t="s">
        <v>7700</v>
      </c>
      <c r="I300">
        <v>0</v>
      </c>
      <c r="J300" s="1">
        <v>23509</v>
      </c>
      <c r="K300" t="s">
        <v>8306</v>
      </c>
      <c r="L300" t="s">
        <v>8306</v>
      </c>
    </row>
    <row r="301" spans="1:12" x14ac:dyDescent="0.15">
      <c r="A301" s="24" t="s">
        <v>7160</v>
      </c>
      <c r="B301" t="s">
        <v>7159</v>
      </c>
      <c r="C301" t="str">
        <f t="shared" si="17"/>
        <v>CO</v>
      </c>
      <c r="D301" t="str">
        <f t="shared" si="18"/>
        <v>Saguache</v>
      </c>
      <c r="E301" t="s">
        <v>1704</v>
      </c>
      <c r="F301" t="s">
        <v>812</v>
      </c>
      <c r="G301" s="4" t="s">
        <v>138</v>
      </c>
      <c r="H301" t="s">
        <v>7160</v>
      </c>
      <c r="I301">
        <v>0</v>
      </c>
      <c r="J301" s="1">
        <v>6108</v>
      </c>
      <c r="K301" t="s">
        <v>8306</v>
      </c>
      <c r="L301" t="s">
        <v>8306</v>
      </c>
    </row>
    <row r="302" spans="1:12" x14ac:dyDescent="0.15">
      <c r="A302" s="24" t="s">
        <v>7162</v>
      </c>
      <c r="B302" t="s">
        <v>7161</v>
      </c>
      <c r="C302" t="str">
        <f t="shared" si="17"/>
        <v>CO</v>
      </c>
      <c r="D302" t="str">
        <f t="shared" si="18"/>
        <v>San Juan</v>
      </c>
      <c r="E302" t="s">
        <v>1705</v>
      </c>
      <c r="F302" t="s">
        <v>812</v>
      </c>
      <c r="G302" s="4" t="s">
        <v>138</v>
      </c>
      <c r="H302" t="s">
        <v>7162</v>
      </c>
      <c r="I302">
        <v>0</v>
      </c>
      <c r="J302" s="1">
        <v>699</v>
      </c>
      <c r="K302" t="s">
        <v>8306</v>
      </c>
      <c r="L302" t="s">
        <v>8306</v>
      </c>
    </row>
    <row r="303" spans="1:12" x14ac:dyDescent="0.15">
      <c r="A303" s="24" t="s">
        <v>7164</v>
      </c>
      <c r="B303" t="s">
        <v>7163</v>
      </c>
      <c r="C303" t="str">
        <f t="shared" si="17"/>
        <v>CO</v>
      </c>
      <c r="D303" t="str">
        <f t="shared" si="18"/>
        <v>San Miguel</v>
      </c>
      <c r="E303" t="s">
        <v>1706</v>
      </c>
      <c r="F303" t="s">
        <v>812</v>
      </c>
      <c r="G303" s="4" t="s">
        <v>138</v>
      </c>
      <c r="H303" t="s">
        <v>7164</v>
      </c>
      <c r="I303">
        <v>0</v>
      </c>
      <c r="J303" s="1">
        <v>7359</v>
      </c>
      <c r="K303" t="s">
        <v>8306</v>
      </c>
      <c r="L303" t="s">
        <v>8306</v>
      </c>
    </row>
    <row r="304" spans="1:12" x14ac:dyDescent="0.15">
      <c r="A304" s="24" t="s">
        <v>7166</v>
      </c>
      <c r="B304" t="s">
        <v>7165</v>
      </c>
      <c r="C304" t="str">
        <f t="shared" si="17"/>
        <v>CO</v>
      </c>
      <c r="D304" t="str">
        <f t="shared" si="18"/>
        <v>Sedgwick</v>
      </c>
      <c r="E304" t="s">
        <v>1707</v>
      </c>
      <c r="F304" t="s">
        <v>812</v>
      </c>
      <c r="G304" s="4" t="s">
        <v>8438</v>
      </c>
      <c r="H304" t="s">
        <v>7166</v>
      </c>
      <c r="I304">
        <v>0</v>
      </c>
      <c r="J304" s="1">
        <v>2379</v>
      </c>
      <c r="K304" t="s">
        <v>8306</v>
      </c>
      <c r="L304" t="s">
        <v>8306</v>
      </c>
    </row>
    <row r="305" spans="1:12" x14ac:dyDescent="0.15">
      <c r="A305" s="24" t="s">
        <v>7168</v>
      </c>
      <c r="B305" t="s">
        <v>7167</v>
      </c>
      <c r="C305" t="str">
        <f t="shared" si="17"/>
        <v>CO</v>
      </c>
      <c r="D305" t="str">
        <f t="shared" si="18"/>
        <v>Summit</v>
      </c>
      <c r="E305" t="s">
        <v>1708</v>
      </c>
      <c r="F305" t="s">
        <v>812</v>
      </c>
      <c r="G305" s="4" t="s">
        <v>138</v>
      </c>
      <c r="H305" t="s">
        <v>7168</v>
      </c>
      <c r="I305">
        <v>0</v>
      </c>
      <c r="J305" s="1">
        <v>27994</v>
      </c>
      <c r="K305" t="s">
        <v>8306</v>
      </c>
      <c r="L305" t="s">
        <v>8306</v>
      </c>
    </row>
    <row r="306" spans="1:12" x14ac:dyDescent="0.15">
      <c r="A306" s="24" t="s">
        <v>7170</v>
      </c>
      <c r="B306" t="s">
        <v>7169</v>
      </c>
      <c r="C306" t="str">
        <f t="shared" si="17"/>
        <v>CO</v>
      </c>
      <c r="D306" t="str">
        <f t="shared" si="18"/>
        <v>Teller</v>
      </c>
      <c r="E306" t="s">
        <v>1709</v>
      </c>
      <c r="F306" t="s">
        <v>812</v>
      </c>
      <c r="G306" s="4" t="s">
        <v>138</v>
      </c>
      <c r="H306" t="s">
        <v>7170</v>
      </c>
      <c r="I306">
        <v>0</v>
      </c>
      <c r="J306" s="1">
        <v>23350</v>
      </c>
      <c r="K306" t="s">
        <v>8306</v>
      </c>
      <c r="L306" t="s">
        <v>8306</v>
      </c>
    </row>
    <row r="307" spans="1:12" x14ac:dyDescent="0.15">
      <c r="A307" s="24" t="s">
        <v>7442</v>
      </c>
      <c r="B307" t="s">
        <v>7441</v>
      </c>
      <c r="C307" t="str">
        <f t="shared" si="17"/>
        <v>CO</v>
      </c>
      <c r="D307" t="str">
        <f t="shared" si="18"/>
        <v>Washington</v>
      </c>
      <c r="E307" t="s">
        <v>1478</v>
      </c>
      <c r="F307" t="s">
        <v>812</v>
      </c>
      <c r="G307" s="4" t="s">
        <v>8438</v>
      </c>
      <c r="H307" t="s">
        <v>7442</v>
      </c>
      <c r="I307">
        <v>0</v>
      </c>
      <c r="J307" s="1">
        <v>4814</v>
      </c>
      <c r="K307" t="s">
        <v>8306</v>
      </c>
      <c r="L307" t="s">
        <v>8306</v>
      </c>
    </row>
    <row r="308" spans="1:12" x14ac:dyDescent="0.15">
      <c r="A308" s="24" t="s">
        <v>7444</v>
      </c>
      <c r="B308" t="s">
        <v>7443</v>
      </c>
      <c r="C308" t="str">
        <f t="shared" si="17"/>
        <v>CO</v>
      </c>
      <c r="D308" t="str">
        <f t="shared" si="18"/>
        <v>Weld</v>
      </c>
      <c r="E308" t="s">
        <v>1710</v>
      </c>
      <c r="F308" t="s">
        <v>812</v>
      </c>
      <c r="G308" s="4" t="s">
        <v>8438</v>
      </c>
      <c r="H308" t="s">
        <v>7444</v>
      </c>
      <c r="I308">
        <v>0</v>
      </c>
      <c r="J308" s="1">
        <v>252825</v>
      </c>
      <c r="K308" t="s">
        <v>8306</v>
      </c>
      <c r="L308" t="s">
        <v>8306</v>
      </c>
    </row>
    <row r="309" spans="1:12" x14ac:dyDescent="0.15">
      <c r="A309" s="24" t="s">
        <v>7724</v>
      </c>
      <c r="B309" t="s">
        <v>7445</v>
      </c>
      <c r="C309" t="str">
        <f t="shared" si="17"/>
        <v>CO</v>
      </c>
      <c r="D309" t="str">
        <f t="shared" si="18"/>
        <v>Yuma</v>
      </c>
      <c r="E309" t="s">
        <v>2370</v>
      </c>
      <c r="F309" t="s">
        <v>812</v>
      </c>
      <c r="G309" s="4" t="s">
        <v>8438</v>
      </c>
      <c r="H309" t="s">
        <v>7724</v>
      </c>
      <c r="I309">
        <v>0</v>
      </c>
      <c r="J309" s="1">
        <v>10043</v>
      </c>
      <c r="K309" t="s">
        <v>8306</v>
      </c>
      <c r="L309" t="s">
        <v>8306</v>
      </c>
    </row>
    <row r="310" spans="1:12" x14ac:dyDescent="0.15">
      <c r="A310" s="24" t="s">
        <v>7726</v>
      </c>
      <c r="B310" t="s">
        <v>7725</v>
      </c>
      <c r="C310" t="str">
        <f t="shared" si="17"/>
        <v>CT</v>
      </c>
      <c r="D310" t="str">
        <f t="shared" si="18"/>
        <v>Fairfield</v>
      </c>
      <c r="E310" t="s">
        <v>1711</v>
      </c>
      <c r="F310" t="s">
        <v>813</v>
      </c>
      <c r="G310" s="4" t="s">
        <v>7986</v>
      </c>
      <c r="H310" t="s">
        <v>7726</v>
      </c>
      <c r="I310">
        <v>0</v>
      </c>
      <c r="J310" s="1">
        <v>916829</v>
      </c>
      <c r="K310" t="s">
        <v>8306</v>
      </c>
      <c r="L310" t="s">
        <v>8306</v>
      </c>
    </row>
    <row r="311" spans="1:12" x14ac:dyDescent="0.15">
      <c r="A311" s="24" t="s">
        <v>7728</v>
      </c>
      <c r="B311" t="s">
        <v>7727</v>
      </c>
      <c r="C311" t="str">
        <f t="shared" si="17"/>
        <v>CT</v>
      </c>
      <c r="D311" t="str">
        <f t="shared" si="18"/>
        <v>Hartford</v>
      </c>
      <c r="E311" t="s">
        <v>1415</v>
      </c>
      <c r="F311" t="s">
        <v>813</v>
      </c>
      <c r="G311" s="4" t="s">
        <v>7986</v>
      </c>
      <c r="H311" t="s">
        <v>7728</v>
      </c>
      <c r="I311">
        <v>0</v>
      </c>
      <c r="J311" s="1">
        <v>894014</v>
      </c>
      <c r="K311" t="s">
        <v>8306</v>
      </c>
      <c r="L311" t="s">
        <v>8306</v>
      </c>
    </row>
    <row r="312" spans="1:12" x14ac:dyDescent="0.15">
      <c r="A312" s="24" t="s">
        <v>8001</v>
      </c>
      <c r="B312" t="s">
        <v>7729</v>
      </c>
      <c r="C312" t="str">
        <f t="shared" si="17"/>
        <v>CT</v>
      </c>
      <c r="D312" t="str">
        <f t="shared" si="18"/>
        <v>Litchfield</v>
      </c>
      <c r="E312" t="s">
        <v>1416</v>
      </c>
      <c r="F312" t="s">
        <v>813</v>
      </c>
      <c r="G312" s="4" t="s">
        <v>7986</v>
      </c>
      <c r="H312" t="s">
        <v>8001</v>
      </c>
      <c r="I312">
        <v>0</v>
      </c>
      <c r="J312" s="1">
        <v>189927</v>
      </c>
      <c r="K312" t="s">
        <v>8306</v>
      </c>
      <c r="L312" t="s">
        <v>8306</v>
      </c>
    </row>
    <row r="313" spans="1:12" x14ac:dyDescent="0.15">
      <c r="A313" s="24" t="s">
        <v>7734</v>
      </c>
      <c r="B313" t="s">
        <v>7733</v>
      </c>
      <c r="C313" t="str">
        <f t="shared" si="17"/>
        <v>CT</v>
      </c>
      <c r="D313" t="str">
        <f t="shared" si="18"/>
        <v>Middlesex</v>
      </c>
      <c r="E313" t="s">
        <v>1417</v>
      </c>
      <c r="F313" t="s">
        <v>813</v>
      </c>
      <c r="G313" s="4" t="s">
        <v>7986</v>
      </c>
      <c r="H313" t="s">
        <v>7734</v>
      </c>
      <c r="I313">
        <v>0</v>
      </c>
      <c r="J313" s="1">
        <v>165676</v>
      </c>
      <c r="K313" t="s">
        <v>8306</v>
      </c>
      <c r="L313" t="s">
        <v>8306</v>
      </c>
    </row>
    <row r="314" spans="1:12" x14ac:dyDescent="0.15">
      <c r="A314" s="24" t="s">
        <v>8257</v>
      </c>
      <c r="B314" t="s">
        <v>8256</v>
      </c>
      <c r="C314" t="str">
        <f t="shared" si="17"/>
        <v>CT</v>
      </c>
      <c r="D314" t="str">
        <f t="shared" si="18"/>
        <v>New Haven</v>
      </c>
      <c r="E314" t="s">
        <v>1418</v>
      </c>
      <c r="F314" t="s">
        <v>813</v>
      </c>
      <c r="G314" s="4" t="s">
        <v>7986</v>
      </c>
      <c r="H314" t="s">
        <v>8257</v>
      </c>
      <c r="I314">
        <v>0</v>
      </c>
      <c r="J314" s="1">
        <v>862477</v>
      </c>
      <c r="K314" t="s">
        <v>8306</v>
      </c>
      <c r="L314" t="s">
        <v>8306</v>
      </c>
    </row>
    <row r="315" spans="1:12" x14ac:dyDescent="0.15">
      <c r="A315" s="24" t="s">
        <v>8259</v>
      </c>
      <c r="B315" t="s">
        <v>8258</v>
      </c>
      <c r="C315" t="str">
        <f t="shared" si="17"/>
        <v>CT</v>
      </c>
      <c r="D315" t="str">
        <f t="shared" si="18"/>
        <v>New London</v>
      </c>
      <c r="E315" t="s">
        <v>1419</v>
      </c>
      <c r="F315" t="s">
        <v>813</v>
      </c>
      <c r="G315" s="4" t="s">
        <v>7986</v>
      </c>
      <c r="H315" t="s">
        <v>8259</v>
      </c>
      <c r="I315">
        <v>0</v>
      </c>
      <c r="J315" s="1">
        <v>274055</v>
      </c>
      <c r="K315" t="s">
        <v>8306</v>
      </c>
      <c r="L315" t="s">
        <v>8306</v>
      </c>
    </row>
    <row r="316" spans="1:12" x14ac:dyDescent="0.15">
      <c r="A316" s="24" t="s">
        <v>8155</v>
      </c>
      <c r="B316" t="s">
        <v>8260</v>
      </c>
      <c r="C316" t="str">
        <f t="shared" si="17"/>
        <v>CT</v>
      </c>
      <c r="D316" t="str">
        <f t="shared" si="18"/>
        <v>Tolland</v>
      </c>
      <c r="E316" t="s">
        <v>1420</v>
      </c>
      <c r="F316" t="s">
        <v>813</v>
      </c>
      <c r="G316" s="4" t="s">
        <v>7986</v>
      </c>
      <c r="H316" t="s">
        <v>8155</v>
      </c>
      <c r="I316">
        <v>0</v>
      </c>
      <c r="J316" s="1">
        <v>152691</v>
      </c>
      <c r="K316" t="s">
        <v>8306</v>
      </c>
      <c r="L316" t="s">
        <v>8306</v>
      </c>
    </row>
    <row r="317" spans="1:12" x14ac:dyDescent="0.15">
      <c r="A317" s="24" t="s">
        <v>8157</v>
      </c>
      <c r="B317" t="s">
        <v>8156</v>
      </c>
      <c r="C317" t="str">
        <f t="shared" si="17"/>
        <v>CT</v>
      </c>
      <c r="D317" t="str">
        <f t="shared" si="18"/>
        <v>Windham</v>
      </c>
      <c r="E317" t="s">
        <v>1421</v>
      </c>
      <c r="F317" t="s">
        <v>813</v>
      </c>
      <c r="G317" s="4" t="s">
        <v>7986</v>
      </c>
      <c r="H317" t="s">
        <v>8157</v>
      </c>
      <c r="I317">
        <v>0</v>
      </c>
      <c r="J317" s="1">
        <v>118428</v>
      </c>
      <c r="K317" t="s">
        <v>8306</v>
      </c>
      <c r="L317" t="s">
        <v>8306</v>
      </c>
    </row>
    <row r="318" spans="1:12" x14ac:dyDescent="0.15">
      <c r="A318" s="24" t="s">
        <v>8159</v>
      </c>
      <c r="B318" t="s">
        <v>8158</v>
      </c>
      <c r="C318" t="str">
        <f t="shared" ref="C318:C379" si="19">MID(B318,FIND(",",B318)+2,2)</f>
        <v>DE</v>
      </c>
      <c r="D318" t="str">
        <f t="shared" si="18"/>
        <v>Kent</v>
      </c>
      <c r="E318" t="s">
        <v>1422</v>
      </c>
      <c r="F318" t="s">
        <v>814</v>
      </c>
      <c r="G318" s="4" t="s">
        <v>205</v>
      </c>
      <c r="H318" t="s">
        <v>8159</v>
      </c>
      <c r="I318">
        <v>0</v>
      </c>
      <c r="J318" s="1">
        <v>162310</v>
      </c>
      <c r="K318" t="s">
        <v>8306</v>
      </c>
      <c r="L318" t="s">
        <v>8306</v>
      </c>
    </row>
    <row r="319" spans="1:12" x14ac:dyDescent="0.15">
      <c r="A319" s="24" t="s">
        <v>8161</v>
      </c>
      <c r="B319" t="s">
        <v>8160</v>
      </c>
      <c r="C319" t="str">
        <f t="shared" si="19"/>
        <v>DE</v>
      </c>
      <c r="D319" t="str">
        <f t="shared" si="18"/>
        <v>New Castle</v>
      </c>
      <c r="E319" t="s">
        <v>1423</v>
      </c>
      <c r="F319" t="s">
        <v>814</v>
      </c>
      <c r="G319" s="4" t="s">
        <v>8246</v>
      </c>
      <c r="H319" t="s">
        <v>8161</v>
      </c>
      <c r="I319">
        <v>0</v>
      </c>
      <c r="J319" s="1">
        <v>538479</v>
      </c>
      <c r="K319" t="s">
        <v>8306</v>
      </c>
      <c r="L319" t="s">
        <v>8306</v>
      </c>
    </row>
    <row r="320" spans="1:12" x14ac:dyDescent="0.15">
      <c r="A320" s="24" t="s">
        <v>8163</v>
      </c>
      <c r="B320" t="s">
        <v>8162</v>
      </c>
      <c r="C320" t="str">
        <f t="shared" si="19"/>
        <v>DE</v>
      </c>
      <c r="D320" t="str">
        <f t="shared" si="18"/>
        <v>Sussex</v>
      </c>
      <c r="E320" t="s">
        <v>1424</v>
      </c>
      <c r="F320" t="s">
        <v>814</v>
      </c>
      <c r="G320" s="4" t="s">
        <v>205</v>
      </c>
      <c r="H320" t="s">
        <v>8163</v>
      </c>
      <c r="I320">
        <v>0</v>
      </c>
      <c r="J320" s="1">
        <v>197145</v>
      </c>
      <c r="K320" t="s">
        <v>8306</v>
      </c>
      <c r="L320" t="s">
        <v>8306</v>
      </c>
    </row>
    <row r="321" spans="1:12" x14ac:dyDescent="0.15">
      <c r="A321" s="24" t="s">
        <v>8165</v>
      </c>
      <c r="B321" t="s">
        <v>8164</v>
      </c>
      <c r="C321" t="s">
        <v>2413</v>
      </c>
      <c r="D321" t="e">
        <f t="shared" si="18"/>
        <v>#VALUE!</v>
      </c>
      <c r="E321" t="s">
        <v>8230</v>
      </c>
      <c r="F321" t="s">
        <v>2142</v>
      </c>
      <c r="G321" s="4" t="s">
        <v>616</v>
      </c>
      <c r="H321" t="s">
        <v>8165</v>
      </c>
      <c r="I321">
        <v>0</v>
      </c>
      <c r="J321" s="1">
        <v>601723</v>
      </c>
      <c r="K321" t="s">
        <v>8306</v>
      </c>
      <c r="L321" t="s">
        <v>8306</v>
      </c>
    </row>
    <row r="322" spans="1:12" x14ac:dyDescent="0.15">
      <c r="A322" t="s">
        <v>8485</v>
      </c>
      <c r="B322" t="s">
        <v>8484</v>
      </c>
      <c r="C322" t="str">
        <f t="shared" si="19"/>
        <v>FL</v>
      </c>
      <c r="D322" t="str">
        <f t="shared" si="18"/>
        <v>Alachua</v>
      </c>
      <c r="E322" t="s">
        <v>1720</v>
      </c>
      <c r="F322" t="s">
        <v>815</v>
      </c>
      <c r="G322" s="4" t="s">
        <v>93</v>
      </c>
      <c r="H322" t="s">
        <v>8485</v>
      </c>
      <c r="I322">
        <v>0</v>
      </c>
      <c r="J322" s="1">
        <v>247336</v>
      </c>
      <c r="K322" t="s">
        <v>8306</v>
      </c>
      <c r="L322" t="s">
        <v>8306</v>
      </c>
    </row>
    <row r="323" spans="1:12" x14ac:dyDescent="0.15">
      <c r="A323" t="s">
        <v>8487</v>
      </c>
      <c r="B323" t="s">
        <v>8486</v>
      </c>
      <c r="C323" t="str">
        <f t="shared" si="19"/>
        <v>FL</v>
      </c>
      <c r="D323" t="str">
        <f t="shared" ref="D323:D386" si="20">LEFT(B323,FIND(",",B323)-1)</f>
        <v>Baker</v>
      </c>
      <c r="E323" t="s">
        <v>1721</v>
      </c>
      <c r="F323" t="s">
        <v>815</v>
      </c>
      <c r="G323" s="4" t="s">
        <v>8459</v>
      </c>
      <c r="H323" t="s">
        <v>8487</v>
      </c>
      <c r="I323">
        <v>0</v>
      </c>
      <c r="J323" s="1">
        <v>27115</v>
      </c>
      <c r="K323" t="s">
        <v>8306</v>
      </c>
      <c r="L323" t="s">
        <v>8306</v>
      </c>
    </row>
    <row r="324" spans="1:12" x14ac:dyDescent="0.15">
      <c r="A324" t="s">
        <v>8263</v>
      </c>
      <c r="B324" t="s">
        <v>8262</v>
      </c>
      <c r="C324" t="str">
        <f t="shared" si="19"/>
        <v>FL</v>
      </c>
      <c r="D324" t="str">
        <f t="shared" si="20"/>
        <v>Bay</v>
      </c>
      <c r="E324" t="s">
        <v>1722</v>
      </c>
      <c r="F324" t="s">
        <v>815</v>
      </c>
      <c r="G324" s="4" t="s">
        <v>8459</v>
      </c>
      <c r="H324" t="s">
        <v>8263</v>
      </c>
      <c r="I324">
        <v>0</v>
      </c>
      <c r="J324" s="1">
        <v>168852</v>
      </c>
      <c r="K324" t="s">
        <v>8306</v>
      </c>
      <c r="L324" t="s">
        <v>8306</v>
      </c>
    </row>
    <row r="325" spans="1:12" x14ac:dyDescent="0.15">
      <c r="A325" t="s">
        <v>8265</v>
      </c>
      <c r="B325" t="s">
        <v>8264</v>
      </c>
      <c r="C325" t="str">
        <f t="shared" si="19"/>
        <v>FL</v>
      </c>
      <c r="D325" t="str">
        <f t="shared" si="20"/>
        <v>Bradford</v>
      </c>
      <c r="E325" t="s">
        <v>1723</v>
      </c>
      <c r="F325" t="s">
        <v>815</v>
      </c>
      <c r="G325" s="4" t="s">
        <v>8459</v>
      </c>
      <c r="H325" t="s">
        <v>8265</v>
      </c>
      <c r="I325">
        <v>0</v>
      </c>
      <c r="J325" s="1">
        <v>28520</v>
      </c>
      <c r="K325" t="s">
        <v>8306</v>
      </c>
      <c r="L325" t="s">
        <v>8306</v>
      </c>
    </row>
    <row r="326" spans="1:12" x14ac:dyDescent="0.15">
      <c r="A326" t="s">
        <v>8267</v>
      </c>
      <c r="B326" t="s">
        <v>8266</v>
      </c>
      <c r="C326" t="str">
        <f t="shared" si="19"/>
        <v>FL</v>
      </c>
      <c r="D326" t="str">
        <f t="shared" si="20"/>
        <v>Brevard</v>
      </c>
      <c r="E326" t="s">
        <v>1426</v>
      </c>
      <c r="F326" t="s">
        <v>815</v>
      </c>
      <c r="G326" s="4" t="s">
        <v>94</v>
      </c>
      <c r="H326" t="s">
        <v>8267</v>
      </c>
      <c r="I326">
        <v>0</v>
      </c>
      <c r="J326" s="1">
        <v>543376</v>
      </c>
      <c r="K326" t="s">
        <v>8306</v>
      </c>
      <c r="L326" t="s">
        <v>8306</v>
      </c>
    </row>
    <row r="327" spans="1:12" x14ac:dyDescent="0.15">
      <c r="A327" t="s">
        <v>8269</v>
      </c>
      <c r="B327" t="s">
        <v>8268</v>
      </c>
      <c r="C327" t="str">
        <f t="shared" si="19"/>
        <v>FL</v>
      </c>
      <c r="D327" t="str">
        <f t="shared" si="20"/>
        <v>Broward</v>
      </c>
      <c r="E327" t="s">
        <v>1427</v>
      </c>
      <c r="F327" t="s">
        <v>815</v>
      </c>
      <c r="G327" s="4" t="s">
        <v>8225</v>
      </c>
      <c r="H327" t="s">
        <v>8269</v>
      </c>
      <c r="I327">
        <v>0</v>
      </c>
      <c r="J327" s="1">
        <v>1748066</v>
      </c>
      <c r="K327" t="s">
        <v>8306</v>
      </c>
      <c r="L327" t="s">
        <v>8306</v>
      </c>
    </row>
    <row r="328" spans="1:12" x14ac:dyDescent="0.15">
      <c r="A328" t="s">
        <v>8271</v>
      </c>
      <c r="B328" t="s">
        <v>8270</v>
      </c>
      <c r="C328" t="str">
        <f t="shared" si="19"/>
        <v>FL</v>
      </c>
      <c r="D328" t="str">
        <f t="shared" si="20"/>
        <v>Calhoun</v>
      </c>
      <c r="E328" t="s">
        <v>2146</v>
      </c>
      <c r="F328" t="s">
        <v>815</v>
      </c>
      <c r="G328" s="4" t="s">
        <v>8459</v>
      </c>
      <c r="H328" t="s">
        <v>8271</v>
      </c>
      <c r="I328">
        <v>0</v>
      </c>
      <c r="J328" s="1">
        <v>14625</v>
      </c>
      <c r="K328" t="s">
        <v>8306</v>
      </c>
      <c r="L328" t="s">
        <v>8306</v>
      </c>
    </row>
    <row r="329" spans="1:12" x14ac:dyDescent="0.15">
      <c r="A329" t="s">
        <v>8009</v>
      </c>
      <c r="B329" t="s">
        <v>8272</v>
      </c>
      <c r="C329" t="str">
        <f t="shared" si="19"/>
        <v>FL</v>
      </c>
      <c r="D329" t="str">
        <f t="shared" si="20"/>
        <v>Charlotte</v>
      </c>
      <c r="E329" t="s">
        <v>1428</v>
      </c>
      <c r="F329" t="s">
        <v>815</v>
      </c>
      <c r="G329" s="4" t="s">
        <v>93</v>
      </c>
      <c r="H329" t="s">
        <v>8009</v>
      </c>
      <c r="I329">
        <v>0</v>
      </c>
      <c r="J329" s="1">
        <v>159978</v>
      </c>
      <c r="K329" t="s">
        <v>8306</v>
      </c>
      <c r="L329" t="s">
        <v>8306</v>
      </c>
    </row>
    <row r="330" spans="1:12" x14ac:dyDescent="0.15">
      <c r="A330" t="s">
        <v>8167</v>
      </c>
      <c r="B330" t="s">
        <v>8166</v>
      </c>
      <c r="C330" t="str">
        <f t="shared" si="19"/>
        <v>FL</v>
      </c>
      <c r="D330" t="str">
        <f t="shared" si="20"/>
        <v>Citrus</v>
      </c>
      <c r="E330" t="s">
        <v>1429</v>
      </c>
      <c r="F330" t="s">
        <v>815</v>
      </c>
      <c r="G330" s="4" t="s">
        <v>270</v>
      </c>
      <c r="H330" t="s">
        <v>8167</v>
      </c>
      <c r="I330">
        <v>0</v>
      </c>
      <c r="J330" s="1">
        <v>141236</v>
      </c>
      <c r="K330" t="s">
        <v>8306</v>
      </c>
      <c r="L330" t="s">
        <v>8306</v>
      </c>
    </row>
    <row r="331" spans="1:12" x14ac:dyDescent="0.15">
      <c r="A331" t="s">
        <v>8169</v>
      </c>
      <c r="B331" t="s">
        <v>8168</v>
      </c>
      <c r="C331" t="str">
        <f t="shared" si="19"/>
        <v>FL</v>
      </c>
      <c r="D331" t="str">
        <f t="shared" si="20"/>
        <v>Clay</v>
      </c>
      <c r="E331" t="s">
        <v>2421</v>
      </c>
      <c r="F331" t="s">
        <v>815</v>
      </c>
      <c r="G331" s="4" t="s">
        <v>93</v>
      </c>
      <c r="H331" t="s">
        <v>8169</v>
      </c>
      <c r="I331">
        <v>0</v>
      </c>
      <c r="J331" s="1">
        <v>190865</v>
      </c>
      <c r="K331" t="s">
        <v>8306</v>
      </c>
      <c r="L331" t="s">
        <v>8306</v>
      </c>
    </row>
    <row r="332" spans="1:12" x14ac:dyDescent="0.15">
      <c r="A332" t="s">
        <v>8012</v>
      </c>
      <c r="B332" t="s">
        <v>8011</v>
      </c>
      <c r="C332" t="str">
        <f t="shared" si="19"/>
        <v>FL</v>
      </c>
      <c r="D332" t="str">
        <f t="shared" si="20"/>
        <v>Collier</v>
      </c>
      <c r="E332" t="s">
        <v>2003</v>
      </c>
      <c r="F332" t="s">
        <v>815</v>
      </c>
      <c r="G332" s="4" t="s">
        <v>8225</v>
      </c>
      <c r="H332" t="s">
        <v>8012</v>
      </c>
      <c r="I332">
        <v>0</v>
      </c>
      <c r="J332" s="1">
        <v>321520</v>
      </c>
      <c r="K332" t="s">
        <v>8306</v>
      </c>
      <c r="L332" t="s">
        <v>8306</v>
      </c>
    </row>
    <row r="333" spans="1:12" x14ac:dyDescent="0.15">
      <c r="A333" t="s">
        <v>7501</v>
      </c>
      <c r="B333" t="s">
        <v>7500</v>
      </c>
      <c r="C333" t="str">
        <f t="shared" si="19"/>
        <v>FL</v>
      </c>
      <c r="D333" t="str">
        <f t="shared" si="20"/>
        <v>Columbia</v>
      </c>
      <c r="E333" t="s">
        <v>1833</v>
      </c>
      <c r="F333" t="s">
        <v>815</v>
      </c>
      <c r="G333" s="4" t="s">
        <v>8459</v>
      </c>
      <c r="H333" t="s">
        <v>7501</v>
      </c>
      <c r="I333">
        <v>0</v>
      </c>
      <c r="J333" s="1">
        <v>67531</v>
      </c>
      <c r="K333" t="s">
        <v>8306</v>
      </c>
      <c r="L333" t="s">
        <v>8306</v>
      </c>
    </row>
    <row r="334" spans="1:12" x14ac:dyDescent="0.15">
      <c r="A334" t="s">
        <v>7503</v>
      </c>
      <c r="B334" t="s">
        <v>7502</v>
      </c>
      <c r="C334" t="str">
        <f t="shared" si="19"/>
        <v>FL</v>
      </c>
      <c r="D334" t="str">
        <f t="shared" si="20"/>
        <v>DeSoto</v>
      </c>
      <c r="E334" t="s">
        <v>2004</v>
      </c>
      <c r="F334" t="s">
        <v>815</v>
      </c>
      <c r="G334" s="4" t="s">
        <v>93</v>
      </c>
      <c r="H334" t="s">
        <v>7503</v>
      </c>
      <c r="I334">
        <v>0</v>
      </c>
      <c r="J334" s="1">
        <v>34862</v>
      </c>
      <c r="K334" t="s">
        <v>8306</v>
      </c>
      <c r="L334" t="s">
        <v>8306</v>
      </c>
    </row>
    <row r="335" spans="1:12" x14ac:dyDescent="0.15">
      <c r="A335" t="s">
        <v>7229</v>
      </c>
      <c r="B335" t="s">
        <v>7504</v>
      </c>
      <c r="C335" t="str">
        <f t="shared" si="19"/>
        <v>FL</v>
      </c>
      <c r="D335" t="str">
        <f t="shared" si="20"/>
        <v>Dixie</v>
      </c>
      <c r="E335" t="s">
        <v>1434</v>
      </c>
      <c r="F335" t="s">
        <v>815</v>
      </c>
      <c r="G335" s="4" t="s">
        <v>8459</v>
      </c>
      <c r="H335" t="s">
        <v>7229</v>
      </c>
      <c r="I335">
        <v>0</v>
      </c>
      <c r="J335" s="1">
        <v>16422</v>
      </c>
      <c r="K335" t="s">
        <v>8306</v>
      </c>
      <c r="L335" t="s">
        <v>8306</v>
      </c>
    </row>
    <row r="336" spans="1:12" x14ac:dyDescent="0.15">
      <c r="A336" t="s">
        <v>7231</v>
      </c>
      <c r="B336" t="s">
        <v>7230</v>
      </c>
      <c r="C336" t="str">
        <f t="shared" si="19"/>
        <v>FL</v>
      </c>
      <c r="D336" t="str">
        <f t="shared" si="20"/>
        <v>Duval</v>
      </c>
      <c r="E336" t="s">
        <v>1435</v>
      </c>
      <c r="F336" t="s">
        <v>815</v>
      </c>
      <c r="G336" s="4" t="s">
        <v>94</v>
      </c>
      <c r="H336" t="s">
        <v>7231</v>
      </c>
      <c r="I336">
        <v>0</v>
      </c>
      <c r="J336" s="1">
        <v>864263</v>
      </c>
      <c r="K336" t="s">
        <v>8306</v>
      </c>
      <c r="L336" t="s">
        <v>8306</v>
      </c>
    </row>
    <row r="337" spans="1:12" x14ac:dyDescent="0.15">
      <c r="A337" t="s">
        <v>7506</v>
      </c>
      <c r="B337" t="s">
        <v>7232</v>
      </c>
      <c r="C337" t="str">
        <f t="shared" si="19"/>
        <v>FL</v>
      </c>
      <c r="D337" t="str">
        <f t="shared" si="20"/>
        <v>Escambia</v>
      </c>
      <c r="E337" t="s">
        <v>2007</v>
      </c>
      <c r="F337" t="s">
        <v>815</v>
      </c>
      <c r="G337" s="4" t="s">
        <v>8459</v>
      </c>
      <c r="H337" t="s">
        <v>7506</v>
      </c>
      <c r="I337">
        <v>0</v>
      </c>
      <c r="J337" s="1">
        <v>297619</v>
      </c>
      <c r="K337" t="s">
        <v>8306</v>
      </c>
      <c r="L337" t="s">
        <v>8306</v>
      </c>
    </row>
    <row r="338" spans="1:12" x14ac:dyDescent="0.15">
      <c r="A338" t="s">
        <v>7508</v>
      </c>
      <c r="B338" t="s">
        <v>7507</v>
      </c>
      <c r="C338" t="str">
        <f t="shared" si="19"/>
        <v>FL</v>
      </c>
      <c r="D338" t="str">
        <f t="shared" si="20"/>
        <v>Flagler</v>
      </c>
      <c r="E338" t="s">
        <v>1156</v>
      </c>
      <c r="F338" t="s">
        <v>815</v>
      </c>
      <c r="G338" s="4" t="s">
        <v>94</v>
      </c>
      <c r="H338" t="s">
        <v>7508</v>
      </c>
      <c r="I338">
        <v>0</v>
      </c>
      <c r="J338" s="1">
        <v>95696</v>
      </c>
      <c r="K338" t="s">
        <v>8306</v>
      </c>
      <c r="L338" t="s">
        <v>8306</v>
      </c>
    </row>
    <row r="339" spans="1:12" x14ac:dyDescent="0.15">
      <c r="A339" t="s">
        <v>7236</v>
      </c>
      <c r="B339" t="s">
        <v>7235</v>
      </c>
      <c r="C339" t="str">
        <f t="shared" si="19"/>
        <v>FL</v>
      </c>
      <c r="D339" t="str">
        <f t="shared" si="20"/>
        <v>Franklin</v>
      </c>
      <c r="E339" t="s">
        <v>2010</v>
      </c>
      <c r="F339" t="s">
        <v>815</v>
      </c>
      <c r="G339" s="4" t="s">
        <v>8459</v>
      </c>
      <c r="H339" t="s">
        <v>7236</v>
      </c>
      <c r="I339">
        <v>0</v>
      </c>
      <c r="J339" s="1">
        <v>11549</v>
      </c>
      <c r="K339" t="s">
        <v>8306</v>
      </c>
      <c r="L339" t="s">
        <v>8306</v>
      </c>
    </row>
    <row r="340" spans="1:12" x14ac:dyDescent="0.15">
      <c r="A340" t="s">
        <v>7788</v>
      </c>
      <c r="B340" t="s">
        <v>7237</v>
      </c>
      <c r="C340" t="str">
        <f t="shared" si="19"/>
        <v>FL</v>
      </c>
      <c r="D340" t="str">
        <f t="shared" si="20"/>
        <v>Gadsden</v>
      </c>
      <c r="E340" t="s">
        <v>1157</v>
      </c>
      <c r="F340" t="s">
        <v>815</v>
      </c>
      <c r="G340" s="4" t="s">
        <v>270</v>
      </c>
      <c r="H340" t="s">
        <v>7788</v>
      </c>
      <c r="I340">
        <v>0</v>
      </c>
      <c r="J340" s="1">
        <v>46389</v>
      </c>
      <c r="K340" t="s">
        <v>8306</v>
      </c>
      <c r="L340" t="s">
        <v>8306</v>
      </c>
    </row>
    <row r="341" spans="1:12" x14ac:dyDescent="0.15">
      <c r="A341" t="s">
        <v>7790</v>
      </c>
      <c r="B341" t="s">
        <v>7789</v>
      </c>
      <c r="C341" t="str">
        <f t="shared" si="19"/>
        <v>FL</v>
      </c>
      <c r="D341" t="str">
        <f t="shared" si="20"/>
        <v>Gilchrist</v>
      </c>
      <c r="E341" t="s">
        <v>1436</v>
      </c>
      <c r="F341" t="s">
        <v>815</v>
      </c>
      <c r="G341" s="4" t="s">
        <v>8459</v>
      </c>
      <c r="H341" t="s">
        <v>7790</v>
      </c>
      <c r="I341">
        <v>0</v>
      </c>
      <c r="J341" s="1">
        <v>16939</v>
      </c>
      <c r="K341" t="s">
        <v>8306</v>
      </c>
      <c r="L341" t="s">
        <v>8306</v>
      </c>
    </row>
    <row r="342" spans="1:12" x14ac:dyDescent="0.15">
      <c r="A342" t="s">
        <v>7792</v>
      </c>
      <c r="B342" t="s">
        <v>7791</v>
      </c>
      <c r="C342" t="str">
        <f t="shared" si="19"/>
        <v>FL</v>
      </c>
      <c r="D342" t="str">
        <f t="shared" si="20"/>
        <v>Glades</v>
      </c>
      <c r="E342" t="s">
        <v>1437</v>
      </c>
      <c r="F342" t="s">
        <v>815</v>
      </c>
      <c r="G342" s="4" t="s">
        <v>8225</v>
      </c>
      <c r="H342" t="s">
        <v>7792</v>
      </c>
      <c r="I342">
        <v>0</v>
      </c>
      <c r="J342" s="1">
        <v>12884</v>
      </c>
      <c r="K342" t="s">
        <v>8306</v>
      </c>
      <c r="L342" t="s">
        <v>8306</v>
      </c>
    </row>
    <row r="343" spans="1:12" x14ac:dyDescent="0.15">
      <c r="A343" t="s">
        <v>7794</v>
      </c>
      <c r="B343" t="s">
        <v>7793</v>
      </c>
      <c r="C343" t="str">
        <f t="shared" si="19"/>
        <v>FL</v>
      </c>
      <c r="D343" t="str">
        <f t="shared" si="20"/>
        <v>Gulf</v>
      </c>
      <c r="E343" t="s">
        <v>1438</v>
      </c>
      <c r="F343" t="s">
        <v>815</v>
      </c>
      <c r="G343" s="4" t="s">
        <v>8459</v>
      </c>
      <c r="H343" t="s">
        <v>7794</v>
      </c>
      <c r="I343">
        <v>0</v>
      </c>
      <c r="J343" s="1">
        <v>15863</v>
      </c>
      <c r="K343" t="s">
        <v>8306</v>
      </c>
      <c r="L343" t="s">
        <v>8306</v>
      </c>
    </row>
    <row r="344" spans="1:12" x14ac:dyDescent="0.15">
      <c r="A344" t="s">
        <v>7796</v>
      </c>
      <c r="B344" t="s">
        <v>7795</v>
      </c>
      <c r="C344" t="str">
        <f t="shared" si="19"/>
        <v>FL</v>
      </c>
      <c r="D344" t="str">
        <f t="shared" si="20"/>
        <v>Hamilton</v>
      </c>
      <c r="E344" t="s">
        <v>1439</v>
      </c>
      <c r="F344" t="s">
        <v>815</v>
      </c>
      <c r="G344" s="4" t="s">
        <v>8459</v>
      </c>
      <c r="H344" t="s">
        <v>7796</v>
      </c>
      <c r="I344">
        <v>0</v>
      </c>
      <c r="J344" s="1">
        <v>14799</v>
      </c>
      <c r="K344" t="s">
        <v>8306</v>
      </c>
      <c r="L344" t="s">
        <v>8306</v>
      </c>
    </row>
    <row r="345" spans="1:12" x14ac:dyDescent="0.15">
      <c r="A345" t="s">
        <v>7521</v>
      </c>
      <c r="B345" t="s">
        <v>7520</v>
      </c>
      <c r="C345" t="str">
        <f t="shared" si="19"/>
        <v>FL</v>
      </c>
      <c r="D345" t="str">
        <f t="shared" si="20"/>
        <v>Hardee</v>
      </c>
      <c r="E345" t="s">
        <v>1440</v>
      </c>
      <c r="F345" t="s">
        <v>815</v>
      </c>
      <c r="G345" s="4" t="s">
        <v>93</v>
      </c>
      <c r="H345" t="s">
        <v>7521</v>
      </c>
      <c r="I345">
        <v>0</v>
      </c>
      <c r="J345" s="1">
        <v>27731</v>
      </c>
      <c r="K345" t="s">
        <v>8306</v>
      </c>
      <c r="L345" t="s">
        <v>8306</v>
      </c>
    </row>
    <row r="346" spans="1:12" x14ac:dyDescent="0.15">
      <c r="A346" t="s">
        <v>7523</v>
      </c>
      <c r="B346" t="s">
        <v>7522</v>
      </c>
      <c r="C346" t="str">
        <f t="shared" si="19"/>
        <v>FL</v>
      </c>
      <c r="D346" t="str">
        <f t="shared" si="20"/>
        <v>Hendry</v>
      </c>
      <c r="E346" t="s">
        <v>1730</v>
      </c>
      <c r="F346" t="s">
        <v>815</v>
      </c>
      <c r="G346" s="4" t="s">
        <v>8225</v>
      </c>
      <c r="H346" t="s">
        <v>7523</v>
      </c>
      <c r="I346">
        <v>0</v>
      </c>
      <c r="J346" s="1">
        <v>39140</v>
      </c>
      <c r="K346" t="s">
        <v>8306</v>
      </c>
      <c r="L346" t="s">
        <v>8306</v>
      </c>
    </row>
    <row r="347" spans="1:12" x14ac:dyDescent="0.15">
      <c r="A347" t="s">
        <v>7525</v>
      </c>
      <c r="B347" t="s">
        <v>7524</v>
      </c>
      <c r="C347" t="str">
        <f t="shared" si="19"/>
        <v>FL</v>
      </c>
      <c r="D347" t="str">
        <f t="shared" si="20"/>
        <v>Hernando</v>
      </c>
      <c r="E347" t="s">
        <v>1731</v>
      </c>
      <c r="F347" t="s">
        <v>815</v>
      </c>
      <c r="G347" s="4" t="s">
        <v>93</v>
      </c>
      <c r="H347" t="s">
        <v>7525</v>
      </c>
      <c r="I347">
        <v>0</v>
      </c>
      <c r="J347" s="1">
        <v>172778</v>
      </c>
      <c r="K347" t="s">
        <v>8306</v>
      </c>
      <c r="L347" t="s">
        <v>8306</v>
      </c>
    </row>
    <row r="348" spans="1:12" x14ac:dyDescent="0.15">
      <c r="A348" t="s">
        <v>7805</v>
      </c>
      <c r="B348" t="s">
        <v>7526</v>
      </c>
      <c r="C348" t="str">
        <f t="shared" si="19"/>
        <v>FL</v>
      </c>
      <c r="D348" t="str">
        <f t="shared" si="20"/>
        <v>Highlands</v>
      </c>
      <c r="E348" t="s">
        <v>1732</v>
      </c>
      <c r="F348" t="s">
        <v>815</v>
      </c>
      <c r="G348" s="4" t="s">
        <v>8225</v>
      </c>
      <c r="H348" t="s">
        <v>7805</v>
      </c>
      <c r="I348">
        <v>0</v>
      </c>
      <c r="J348" s="1">
        <v>98786</v>
      </c>
      <c r="K348" t="s">
        <v>8306</v>
      </c>
      <c r="L348" t="s">
        <v>8306</v>
      </c>
    </row>
    <row r="349" spans="1:12" x14ac:dyDescent="0.15">
      <c r="A349" t="s">
        <v>7807</v>
      </c>
      <c r="B349" t="s">
        <v>7806</v>
      </c>
      <c r="C349" t="str">
        <f t="shared" si="19"/>
        <v>FL</v>
      </c>
      <c r="D349" t="str">
        <f t="shared" si="20"/>
        <v>Hillsborough</v>
      </c>
      <c r="E349" t="s">
        <v>1733</v>
      </c>
      <c r="F349" t="s">
        <v>815</v>
      </c>
      <c r="G349" s="4" t="s">
        <v>93</v>
      </c>
      <c r="H349" t="s">
        <v>7807</v>
      </c>
      <c r="I349">
        <v>0</v>
      </c>
      <c r="J349" s="1">
        <v>1229226</v>
      </c>
      <c r="K349" t="s">
        <v>8306</v>
      </c>
      <c r="L349" t="s">
        <v>8306</v>
      </c>
    </row>
    <row r="350" spans="1:12" x14ac:dyDescent="0.15">
      <c r="A350" t="s">
        <v>7531</v>
      </c>
      <c r="B350" t="s">
        <v>7808</v>
      </c>
      <c r="C350" t="str">
        <f t="shared" si="19"/>
        <v>FL</v>
      </c>
      <c r="D350" t="str">
        <f t="shared" si="20"/>
        <v>Holmes</v>
      </c>
      <c r="E350" t="s">
        <v>2012</v>
      </c>
      <c r="F350" t="s">
        <v>815</v>
      </c>
      <c r="G350" s="4" t="s">
        <v>8459</v>
      </c>
      <c r="H350" t="s">
        <v>7531</v>
      </c>
      <c r="I350">
        <v>0</v>
      </c>
      <c r="J350" s="1">
        <v>19927</v>
      </c>
      <c r="K350" t="s">
        <v>8306</v>
      </c>
      <c r="L350" t="s">
        <v>8306</v>
      </c>
    </row>
    <row r="351" spans="1:12" x14ac:dyDescent="0.15">
      <c r="A351" t="s">
        <v>6986</v>
      </c>
      <c r="B351" t="s">
        <v>6985</v>
      </c>
      <c r="C351" t="str">
        <f t="shared" si="19"/>
        <v>FL</v>
      </c>
      <c r="D351" t="str">
        <f t="shared" si="20"/>
        <v>Indian River</v>
      </c>
      <c r="E351" t="s">
        <v>2013</v>
      </c>
      <c r="F351" t="s">
        <v>815</v>
      </c>
      <c r="G351" s="4" t="s">
        <v>94</v>
      </c>
      <c r="H351" t="s">
        <v>6986</v>
      </c>
      <c r="I351">
        <v>0</v>
      </c>
      <c r="J351" s="1">
        <v>138028</v>
      </c>
      <c r="K351" t="s">
        <v>8306</v>
      </c>
      <c r="L351" t="s">
        <v>8306</v>
      </c>
    </row>
    <row r="352" spans="1:12" x14ac:dyDescent="0.15">
      <c r="A352" t="s">
        <v>7261</v>
      </c>
      <c r="B352" t="s">
        <v>6987</v>
      </c>
      <c r="C352" t="str">
        <f t="shared" si="19"/>
        <v>FL</v>
      </c>
      <c r="D352" t="str">
        <f t="shared" si="20"/>
        <v>Jackson</v>
      </c>
      <c r="E352" t="s">
        <v>2286</v>
      </c>
      <c r="F352" t="s">
        <v>815</v>
      </c>
      <c r="G352" s="4" t="s">
        <v>8459</v>
      </c>
      <c r="H352" t="s">
        <v>7261</v>
      </c>
      <c r="I352">
        <v>0</v>
      </c>
      <c r="J352" s="1">
        <v>49746</v>
      </c>
      <c r="K352" t="s">
        <v>8306</v>
      </c>
      <c r="L352" t="s">
        <v>8306</v>
      </c>
    </row>
    <row r="353" spans="1:12" x14ac:dyDescent="0.15">
      <c r="A353" t="s">
        <v>7263</v>
      </c>
      <c r="B353" t="s">
        <v>7262</v>
      </c>
      <c r="C353" t="str">
        <f t="shared" si="19"/>
        <v>FL</v>
      </c>
      <c r="D353" t="str">
        <f t="shared" si="20"/>
        <v>Jefferson</v>
      </c>
      <c r="E353" t="s">
        <v>2287</v>
      </c>
      <c r="F353" t="s">
        <v>815</v>
      </c>
      <c r="G353" s="4" t="s">
        <v>8459</v>
      </c>
      <c r="H353" t="s">
        <v>7263</v>
      </c>
      <c r="I353">
        <v>0</v>
      </c>
      <c r="J353" s="1">
        <v>14761</v>
      </c>
      <c r="K353" t="s">
        <v>8306</v>
      </c>
      <c r="L353" t="s">
        <v>8306</v>
      </c>
    </row>
    <row r="354" spans="1:12" x14ac:dyDescent="0.15">
      <c r="A354" t="s">
        <v>7265</v>
      </c>
      <c r="B354" t="s">
        <v>7264</v>
      </c>
      <c r="C354" t="str">
        <f t="shared" si="19"/>
        <v>FL</v>
      </c>
      <c r="D354" t="str">
        <f t="shared" si="20"/>
        <v>Lafayette</v>
      </c>
      <c r="E354" t="s">
        <v>1565</v>
      </c>
      <c r="F354" t="s">
        <v>815</v>
      </c>
      <c r="G354" s="4" t="s">
        <v>8459</v>
      </c>
      <c r="H354" t="s">
        <v>7265</v>
      </c>
      <c r="I354">
        <v>0</v>
      </c>
      <c r="J354" s="1">
        <v>8870</v>
      </c>
      <c r="K354" t="s">
        <v>8306</v>
      </c>
      <c r="L354" t="s">
        <v>8306</v>
      </c>
    </row>
    <row r="355" spans="1:12" x14ac:dyDescent="0.15">
      <c r="A355" t="s">
        <v>7267</v>
      </c>
      <c r="B355" t="s">
        <v>7266</v>
      </c>
      <c r="C355" t="str">
        <f t="shared" si="19"/>
        <v>FL</v>
      </c>
      <c r="D355" t="str">
        <f t="shared" si="20"/>
        <v>Lake</v>
      </c>
      <c r="E355" t="s">
        <v>1609</v>
      </c>
      <c r="F355" t="s">
        <v>815</v>
      </c>
      <c r="G355" s="4" t="s">
        <v>93</v>
      </c>
      <c r="H355" t="s">
        <v>7267</v>
      </c>
      <c r="I355">
        <v>0</v>
      </c>
      <c r="J355" s="1">
        <v>297052</v>
      </c>
      <c r="K355" t="s">
        <v>8306</v>
      </c>
      <c r="L355" t="s">
        <v>8306</v>
      </c>
    </row>
    <row r="356" spans="1:12" x14ac:dyDescent="0.15">
      <c r="A356" t="s">
        <v>7545</v>
      </c>
      <c r="B356" t="s">
        <v>7268</v>
      </c>
      <c r="C356" t="str">
        <f t="shared" si="19"/>
        <v>FL</v>
      </c>
      <c r="D356" t="str">
        <f t="shared" si="20"/>
        <v>Lee</v>
      </c>
      <c r="E356" t="s">
        <v>2291</v>
      </c>
      <c r="F356" t="s">
        <v>815</v>
      </c>
      <c r="G356" s="4" t="s">
        <v>93</v>
      </c>
      <c r="H356" t="s">
        <v>7545</v>
      </c>
      <c r="I356">
        <v>0</v>
      </c>
      <c r="J356" s="1">
        <v>618754</v>
      </c>
      <c r="K356" t="s">
        <v>8306</v>
      </c>
      <c r="L356" t="s">
        <v>8306</v>
      </c>
    </row>
    <row r="357" spans="1:12" x14ac:dyDescent="0.15">
      <c r="A357" t="s">
        <v>7547</v>
      </c>
      <c r="B357" t="s">
        <v>7546</v>
      </c>
      <c r="C357" t="str">
        <f t="shared" si="19"/>
        <v>FL</v>
      </c>
      <c r="D357" t="str">
        <f t="shared" si="20"/>
        <v>Leon</v>
      </c>
      <c r="E357" t="s">
        <v>2014</v>
      </c>
      <c r="F357" t="s">
        <v>815</v>
      </c>
      <c r="G357" s="4" t="s">
        <v>8459</v>
      </c>
      <c r="H357" t="s">
        <v>7547</v>
      </c>
      <c r="I357">
        <v>0</v>
      </c>
      <c r="J357" s="1">
        <v>275487</v>
      </c>
      <c r="K357" t="s">
        <v>8306</v>
      </c>
      <c r="L357" t="s">
        <v>8306</v>
      </c>
    </row>
    <row r="358" spans="1:12" x14ac:dyDescent="0.15">
      <c r="A358" t="s">
        <v>7549</v>
      </c>
      <c r="B358" t="s">
        <v>7548</v>
      </c>
      <c r="C358" t="str">
        <f t="shared" si="19"/>
        <v>FL</v>
      </c>
      <c r="D358" t="str">
        <f t="shared" si="20"/>
        <v>Levy</v>
      </c>
      <c r="E358" t="s">
        <v>2015</v>
      </c>
      <c r="F358" t="s">
        <v>815</v>
      </c>
      <c r="G358" s="4" t="s">
        <v>93</v>
      </c>
      <c r="H358" t="s">
        <v>7549</v>
      </c>
      <c r="I358">
        <v>0</v>
      </c>
      <c r="J358" s="1">
        <v>40801</v>
      </c>
      <c r="K358" t="s">
        <v>8306</v>
      </c>
      <c r="L358" t="s">
        <v>8306</v>
      </c>
    </row>
    <row r="359" spans="1:12" x14ac:dyDescent="0.15">
      <c r="A359" t="s">
        <v>7551</v>
      </c>
      <c r="B359" t="s">
        <v>7550</v>
      </c>
      <c r="C359" t="str">
        <f t="shared" si="19"/>
        <v>FL</v>
      </c>
      <c r="D359" t="str">
        <f t="shared" si="20"/>
        <v>Liberty</v>
      </c>
      <c r="E359" t="s">
        <v>2016</v>
      </c>
      <c r="F359" t="s">
        <v>815</v>
      </c>
      <c r="G359" s="4" t="s">
        <v>270</v>
      </c>
      <c r="H359" t="s">
        <v>7551</v>
      </c>
      <c r="I359">
        <v>0</v>
      </c>
      <c r="J359" s="1">
        <v>8365</v>
      </c>
      <c r="K359" t="s">
        <v>8306</v>
      </c>
      <c r="L359" t="s">
        <v>8306</v>
      </c>
    </row>
    <row r="360" spans="1:12" x14ac:dyDescent="0.15">
      <c r="A360" t="s">
        <v>7553</v>
      </c>
      <c r="B360" t="s">
        <v>7552</v>
      </c>
      <c r="C360" t="str">
        <f t="shared" si="19"/>
        <v>FL</v>
      </c>
      <c r="D360" t="str">
        <f t="shared" si="20"/>
        <v>Madison</v>
      </c>
      <c r="E360" t="s">
        <v>2024</v>
      </c>
      <c r="F360" t="s">
        <v>815</v>
      </c>
      <c r="G360" s="4" t="s">
        <v>8459</v>
      </c>
      <c r="H360" t="s">
        <v>7553</v>
      </c>
      <c r="I360">
        <v>0</v>
      </c>
      <c r="J360" s="1">
        <v>19224</v>
      </c>
      <c r="K360" t="s">
        <v>8306</v>
      </c>
      <c r="L360" t="s">
        <v>8306</v>
      </c>
    </row>
    <row r="361" spans="1:12" x14ac:dyDescent="0.15">
      <c r="A361" t="s">
        <v>7555</v>
      </c>
      <c r="B361" t="s">
        <v>7554</v>
      </c>
      <c r="C361" t="str">
        <f t="shared" si="19"/>
        <v>FL</v>
      </c>
      <c r="D361" t="str">
        <f t="shared" si="20"/>
        <v>Manatee</v>
      </c>
      <c r="E361" t="s">
        <v>2017</v>
      </c>
      <c r="F361" t="s">
        <v>815</v>
      </c>
      <c r="G361" s="4" t="s">
        <v>93</v>
      </c>
      <c r="H361" t="s">
        <v>7555</v>
      </c>
      <c r="I361">
        <v>0</v>
      </c>
      <c r="J361" s="1">
        <v>322833</v>
      </c>
      <c r="K361" t="s">
        <v>8306</v>
      </c>
      <c r="L361" t="s">
        <v>8306</v>
      </c>
    </row>
    <row r="362" spans="1:12" x14ac:dyDescent="0.15">
      <c r="A362" t="s">
        <v>7831</v>
      </c>
      <c r="B362" t="s">
        <v>7556</v>
      </c>
      <c r="C362" t="str">
        <f t="shared" si="19"/>
        <v>FL</v>
      </c>
      <c r="D362" t="str">
        <f t="shared" si="20"/>
        <v>Marion</v>
      </c>
      <c r="E362" t="s">
        <v>2026</v>
      </c>
      <c r="F362" t="s">
        <v>815</v>
      </c>
      <c r="G362" s="4" t="s">
        <v>93</v>
      </c>
      <c r="H362" t="s">
        <v>7831</v>
      </c>
      <c r="I362">
        <v>0</v>
      </c>
      <c r="J362" s="1">
        <v>331298</v>
      </c>
      <c r="K362" t="s">
        <v>8306</v>
      </c>
      <c r="L362" t="s">
        <v>8306</v>
      </c>
    </row>
    <row r="363" spans="1:12" x14ac:dyDescent="0.15">
      <c r="A363" t="s">
        <v>7558</v>
      </c>
      <c r="B363" t="s">
        <v>7832</v>
      </c>
      <c r="C363" t="str">
        <f t="shared" si="19"/>
        <v>FL</v>
      </c>
      <c r="D363" t="str">
        <f t="shared" si="20"/>
        <v>Martin</v>
      </c>
      <c r="E363" t="s">
        <v>2018</v>
      </c>
      <c r="F363" t="s">
        <v>815</v>
      </c>
      <c r="G363" s="4" t="s">
        <v>8225</v>
      </c>
      <c r="H363" t="s">
        <v>7558</v>
      </c>
      <c r="I363">
        <v>0</v>
      </c>
      <c r="J363" s="1">
        <v>146318</v>
      </c>
      <c r="K363" t="s">
        <v>8306</v>
      </c>
      <c r="L363" t="s">
        <v>8306</v>
      </c>
    </row>
    <row r="364" spans="1:12" x14ac:dyDescent="0.15">
      <c r="A364" t="s">
        <v>7023</v>
      </c>
      <c r="B364" t="s">
        <v>7022</v>
      </c>
      <c r="C364" t="str">
        <f t="shared" si="19"/>
        <v>FL</v>
      </c>
      <c r="D364" t="str">
        <f t="shared" si="20"/>
        <v>Miami-Dade</v>
      </c>
      <c r="E364" t="s">
        <v>2019</v>
      </c>
      <c r="F364" t="s">
        <v>815</v>
      </c>
      <c r="G364" s="4" t="s">
        <v>8225</v>
      </c>
      <c r="H364" t="s">
        <v>7023</v>
      </c>
      <c r="I364">
        <v>0</v>
      </c>
      <c r="J364" s="1">
        <v>2496435</v>
      </c>
      <c r="K364" t="s">
        <v>8306</v>
      </c>
      <c r="L364" t="s">
        <v>8306</v>
      </c>
    </row>
    <row r="365" spans="1:12" x14ac:dyDescent="0.15">
      <c r="A365" t="s">
        <v>7025</v>
      </c>
      <c r="B365" t="s">
        <v>7024</v>
      </c>
      <c r="C365" t="str">
        <f t="shared" si="19"/>
        <v>FL</v>
      </c>
      <c r="D365" t="str">
        <f t="shared" si="20"/>
        <v>Monroe</v>
      </c>
      <c r="E365" t="s">
        <v>1749</v>
      </c>
      <c r="F365" t="s">
        <v>815</v>
      </c>
      <c r="G365" s="4" t="s">
        <v>8225</v>
      </c>
      <c r="H365" t="s">
        <v>7025</v>
      </c>
      <c r="I365">
        <v>0</v>
      </c>
      <c r="J365" s="1">
        <v>73090</v>
      </c>
      <c r="K365" t="s">
        <v>8306</v>
      </c>
      <c r="L365" t="s">
        <v>8306</v>
      </c>
    </row>
    <row r="366" spans="1:12" x14ac:dyDescent="0.15">
      <c r="A366" t="s">
        <v>7027</v>
      </c>
      <c r="B366" t="s">
        <v>7026</v>
      </c>
      <c r="C366" t="str">
        <f t="shared" si="19"/>
        <v>FL</v>
      </c>
      <c r="D366" t="str">
        <f t="shared" si="20"/>
        <v>Nassau</v>
      </c>
      <c r="E366" t="s">
        <v>2020</v>
      </c>
      <c r="F366" t="s">
        <v>815</v>
      </c>
      <c r="G366" s="4" t="s">
        <v>94</v>
      </c>
      <c r="H366" t="s">
        <v>7027</v>
      </c>
      <c r="I366">
        <v>0</v>
      </c>
      <c r="J366" s="1">
        <v>73314</v>
      </c>
      <c r="K366" t="s">
        <v>8306</v>
      </c>
      <c r="L366" t="s">
        <v>8306</v>
      </c>
    </row>
    <row r="367" spans="1:12" x14ac:dyDescent="0.15">
      <c r="A367" t="s">
        <v>7029</v>
      </c>
      <c r="B367" t="s">
        <v>7028</v>
      </c>
      <c r="C367" t="str">
        <f t="shared" si="19"/>
        <v>FL</v>
      </c>
      <c r="D367" t="str">
        <f t="shared" si="20"/>
        <v>Okaloosa</v>
      </c>
      <c r="E367" t="s">
        <v>1744</v>
      </c>
      <c r="F367" t="s">
        <v>815</v>
      </c>
      <c r="G367" s="4" t="s">
        <v>8459</v>
      </c>
      <c r="H367" t="s">
        <v>7029</v>
      </c>
      <c r="I367">
        <v>0</v>
      </c>
      <c r="J367" s="1">
        <v>180822</v>
      </c>
      <c r="K367" t="s">
        <v>8306</v>
      </c>
      <c r="L367" t="s">
        <v>8306</v>
      </c>
    </row>
    <row r="368" spans="1:12" x14ac:dyDescent="0.15">
      <c r="A368" t="s">
        <v>7031</v>
      </c>
      <c r="B368" t="s">
        <v>7030</v>
      </c>
      <c r="C368" t="str">
        <f t="shared" si="19"/>
        <v>FL</v>
      </c>
      <c r="D368" t="str">
        <f t="shared" si="20"/>
        <v>Okeechobee</v>
      </c>
      <c r="E368" t="s">
        <v>1745</v>
      </c>
      <c r="F368" t="s">
        <v>815</v>
      </c>
      <c r="G368" s="4" t="s">
        <v>94</v>
      </c>
      <c r="H368" t="s">
        <v>7031</v>
      </c>
      <c r="I368">
        <v>0</v>
      </c>
      <c r="J368" s="1">
        <v>39996</v>
      </c>
      <c r="K368" t="s">
        <v>8306</v>
      </c>
      <c r="L368" t="s">
        <v>8306</v>
      </c>
    </row>
    <row r="369" spans="1:12" x14ac:dyDescent="0.15">
      <c r="A369" t="s">
        <v>7306</v>
      </c>
      <c r="B369" t="s">
        <v>7032</v>
      </c>
      <c r="C369" t="str">
        <f t="shared" si="19"/>
        <v>FL</v>
      </c>
      <c r="D369" t="str">
        <f t="shared" si="20"/>
        <v>Orange</v>
      </c>
      <c r="E369" t="s">
        <v>1335</v>
      </c>
      <c r="F369" t="s">
        <v>815</v>
      </c>
      <c r="G369" s="4" t="s">
        <v>94</v>
      </c>
      <c r="H369" t="s">
        <v>7306</v>
      </c>
      <c r="I369">
        <v>0</v>
      </c>
      <c r="J369" s="1">
        <v>1145956</v>
      </c>
      <c r="K369" t="s">
        <v>8306</v>
      </c>
      <c r="L369" t="s">
        <v>8306</v>
      </c>
    </row>
    <row r="370" spans="1:12" x14ac:dyDescent="0.15">
      <c r="A370" t="s">
        <v>7308</v>
      </c>
      <c r="B370" t="s">
        <v>7307</v>
      </c>
      <c r="C370" t="str">
        <f t="shared" si="19"/>
        <v>FL</v>
      </c>
      <c r="D370" t="str">
        <f t="shared" si="20"/>
        <v>Osceola</v>
      </c>
      <c r="E370" t="s">
        <v>1746</v>
      </c>
      <c r="F370" t="s">
        <v>815</v>
      </c>
      <c r="G370" s="4" t="s">
        <v>94</v>
      </c>
      <c r="H370" t="s">
        <v>7308</v>
      </c>
      <c r="I370">
        <v>0</v>
      </c>
      <c r="J370" s="1">
        <v>268685</v>
      </c>
      <c r="K370" t="s">
        <v>8306</v>
      </c>
      <c r="L370" t="s">
        <v>8306</v>
      </c>
    </row>
    <row r="371" spans="1:12" x14ac:dyDescent="0.15">
      <c r="A371" t="s">
        <v>7582</v>
      </c>
      <c r="B371" t="s">
        <v>7309</v>
      </c>
      <c r="C371" t="str">
        <f t="shared" si="19"/>
        <v>FL</v>
      </c>
      <c r="D371" t="str">
        <f t="shared" si="20"/>
        <v>Palm Beach</v>
      </c>
      <c r="E371" t="s">
        <v>1465</v>
      </c>
      <c r="F371" t="s">
        <v>815</v>
      </c>
      <c r="G371" s="4" t="s">
        <v>8225</v>
      </c>
      <c r="H371" t="s">
        <v>7582</v>
      </c>
      <c r="I371">
        <v>0</v>
      </c>
      <c r="J371" s="1">
        <v>1320134</v>
      </c>
      <c r="K371" t="s">
        <v>8306</v>
      </c>
      <c r="L371" t="s">
        <v>8306</v>
      </c>
    </row>
    <row r="372" spans="1:12" x14ac:dyDescent="0.15">
      <c r="A372" t="s">
        <v>7584</v>
      </c>
      <c r="B372" t="s">
        <v>7583</v>
      </c>
      <c r="C372" t="str">
        <f t="shared" si="19"/>
        <v>FL</v>
      </c>
      <c r="D372" t="str">
        <f t="shared" si="20"/>
        <v>Pasco</v>
      </c>
      <c r="E372" t="s">
        <v>1466</v>
      </c>
      <c r="F372" t="s">
        <v>815</v>
      </c>
      <c r="G372" s="4" t="s">
        <v>93</v>
      </c>
      <c r="H372" t="s">
        <v>7584</v>
      </c>
      <c r="I372">
        <v>0</v>
      </c>
      <c r="J372" s="1">
        <v>464697</v>
      </c>
      <c r="K372" t="s">
        <v>8306</v>
      </c>
      <c r="L372" t="s">
        <v>8306</v>
      </c>
    </row>
    <row r="373" spans="1:12" x14ac:dyDescent="0.15">
      <c r="A373" t="s">
        <v>7586</v>
      </c>
      <c r="B373" t="s">
        <v>7585</v>
      </c>
      <c r="C373" t="str">
        <f t="shared" si="19"/>
        <v>FL</v>
      </c>
      <c r="D373" t="str">
        <f t="shared" si="20"/>
        <v>Pinellas</v>
      </c>
      <c r="E373" t="s">
        <v>1467</v>
      </c>
      <c r="F373" t="s">
        <v>815</v>
      </c>
      <c r="G373" s="4" t="s">
        <v>93</v>
      </c>
      <c r="H373" t="s">
        <v>7586</v>
      </c>
      <c r="I373">
        <v>0</v>
      </c>
      <c r="J373" s="1">
        <v>916542</v>
      </c>
      <c r="K373" t="s">
        <v>8306</v>
      </c>
      <c r="L373" t="s">
        <v>8306</v>
      </c>
    </row>
    <row r="374" spans="1:12" x14ac:dyDescent="0.15">
      <c r="A374" t="s">
        <v>7588</v>
      </c>
      <c r="B374" t="s">
        <v>7587</v>
      </c>
      <c r="C374" t="str">
        <f t="shared" si="19"/>
        <v>FL</v>
      </c>
      <c r="D374" t="str">
        <f t="shared" si="20"/>
        <v>Polk</v>
      </c>
      <c r="E374" t="s">
        <v>1575</v>
      </c>
      <c r="F374" t="s">
        <v>815</v>
      </c>
      <c r="G374" s="4" t="s">
        <v>93</v>
      </c>
      <c r="H374" t="s">
        <v>7588</v>
      </c>
      <c r="I374">
        <v>0</v>
      </c>
      <c r="J374" s="1">
        <v>602095</v>
      </c>
      <c r="K374" t="s">
        <v>8306</v>
      </c>
      <c r="L374" t="s">
        <v>8306</v>
      </c>
    </row>
    <row r="375" spans="1:12" x14ac:dyDescent="0.15">
      <c r="A375" t="s">
        <v>7867</v>
      </c>
      <c r="B375" t="s">
        <v>7589</v>
      </c>
      <c r="C375" t="str">
        <f t="shared" si="19"/>
        <v>FL</v>
      </c>
      <c r="D375" t="str">
        <f t="shared" si="20"/>
        <v>Putnam</v>
      </c>
      <c r="E375" t="s">
        <v>1468</v>
      </c>
      <c r="F375" t="s">
        <v>815</v>
      </c>
      <c r="G375" s="4" t="s">
        <v>93</v>
      </c>
      <c r="H375" t="s">
        <v>7867</v>
      </c>
      <c r="I375">
        <v>0</v>
      </c>
      <c r="J375" s="1">
        <v>74364</v>
      </c>
      <c r="K375" t="s">
        <v>8306</v>
      </c>
      <c r="L375" t="s">
        <v>8306</v>
      </c>
    </row>
    <row r="376" spans="1:12" x14ac:dyDescent="0.15">
      <c r="A376" t="s">
        <v>7870</v>
      </c>
      <c r="B376" t="s">
        <v>7868</v>
      </c>
      <c r="C376" t="str">
        <f t="shared" si="19"/>
        <v>FL</v>
      </c>
      <c r="D376" t="str">
        <f t="shared" si="20"/>
        <v>St. Johns</v>
      </c>
      <c r="E376" t="s">
        <v>1469</v>
      </c>
      <c r="F376" t="s">
        <v>815</v>
      </c>
      <c r="G376" s="4" t="s">
        <v>94</v>
      </c>
      <c r="H376" t="s">
        <v>7870</v>
      </c>
      <c r="I376">
        <v>0</v>
      </c>
      <c r="J376" s="1">
        <v>190039</v>
      </c>
      <c r="K376" t="s">
        <v>8306</v>
      </c>
      <c r="L376" t="s">
        <v>8306</v>
      </c>
    </row>
    <row r="377" spans="1:12" x14ac:dyDescent="0.15">
      <c r="A377" t="s">
        <v>7872</v>
      </c>
      <c r="B377" t="s">
        <v>7871</v>
      </c>
      <c r="C377" t="str">
        <f t="shared" si="19"/>
        <v>FL</v>
      </c>
      <c r="D377" t="str">
        <f t="shared" si="20"/>
        <v>St. Lucie</v>
      </c>
      <c r="E377" t="s">
        <v>1756</v>
      </c>
      <c r="F377" t="s">
        <v>815</v>
      </c>
      <c r="G377" s="4" t="s">
        <v>94</v>
      </c>
      <c r="H377" t="s">
        <v>7872</v>
      </c>
      <c r="I377">
        <v>0</v>
      </c>
      <c r="J377" s="1">
        <v>277789</v>
      </c>
      <c r="K377" t="s">
        <v>8306</v>
      </c>
      <c r="L377" t="s">
        <v>8306</v>
      </c>
    </row>
    <row r="378" spans="1:12" x14ac:dyDescent="0.15">
      <c r="A378" t="s">
        <v>7874</v>
      </c>
      <c r="B378" t="s">
        <v>7873</v>
      </c>
      <c r="C378" t="str">
        <f t="shared" si="19"/>
        <v>FL</v>
      </c>
      <c r="D378" t="str">
        <f t="shared" si="20"/>
        <v>Santa Rosa</v>
      </c>
      <c r="E378" t="s">
        <v>1189</v>
      </c>
      <c r="F378" t="s">
        <v>815</v>
      </c>
      <c r="G378" s="4" t="s">
        <v>8459</v>
      </c>
      <c r="H378" t="s">
        <v>7874</v>
      </c>
      <c r="I378">
        <v>0</v>
      </c>
      <c r="J378" s="1">
        <v>151372</v>
      </c>
      <c r="K378" t="s">
        <v>8306</v>
      </c>
      <c r="L378" t="s">
        <v>8306</v>
      </c>
    </row>
    <row r="379" spans="1:12" x14ac:dyDescent="0.15">
      <c r="A379" t="s">
        <v>8342</v>
      </c>
      <c r="B379" t="s">
        <v>8356</v>
      </c>
      <c r="C379" t="str">
        <f t="shared" si="19"/>
        <v>FL</v>
      </c>
      <c r="D379" t="str">
        <f t="shared" si="20"/>
        <v>Sarasota</v>
      </c>
      <c r="E379" t="s">
        <v>1190</v>
      </c>
      <c r="F379" t="s">
        <v>815</v>
      </c>
      <c r="G379" s="4" t="s">
        <v>93</v>
      </c>
      <c r="H379" t="s">
        <v>8342</v>
      </c>
      <c r="I379">
        <v>0</v>
      </c>
      <c r="J379" s="1">
        <v>379448</v>
      </c>
      <c r="K379" t="s">
        <v>8306</v>
      </c>
      <c r="L379" t="s">
        <v>8306</v>
      </c>
    </row>
    <row r="380" spans="1:12" x14ac:dyDescent="0.15">
      <c r="A380" t="s">
        <v>8344</v>
      </c>
      <c r="B380" t="s">
        <v>8343</v>
      </c>
      <c r="C380" t="str">
        <f t="shared" ref="C380:C442" si="21">MID(B380,FIND(",",B380)+2,2)</f>
        <v>FL</v>
      </c>
      <c r="D380" t="str">
        <f t="shared" si="20"/>
        <v>Seminole</v>
      </c>
      <c r="E380" t="s">
        <v>1191</v>
      </c>
      <c r="F380" t="s">
        <v>815</v>
      </c>
      <c r="G380" s="4" t="s">
        <v>94</v>
      </c>
      <c r="H380" t="s">
        <v>8344</v>
      </c>
      <c r="I380">
        <v>0</v>
      </c>
      <c r="J380" s="1">
        <v>422718</v>
      </c>
      <c r="K380" t="s">
        <v>8306</v>
      </c>
      <c r="L380" t="s">
        <v>8306</v>
      </c>
    </row>
    <row r="381" spans="1:12" x14ac:dyDescent="0.15">
      <c r="A381" t="s">
        <v>8393</v>
      </c>
      <c r="B381" t="s">
        <v>8345</v>
      </c>
      <c r="C381" t="str">
        <f t="shared" si="21"/>
        <v>FL</v>
      </c>
      <c r="D381" t="str">
        <f t="shared" si="20"/>
        <v>Sumter</v>
      </c>
      <c r="E381" t="s">
        <v>1473</v>
      </c>
      <c r="F381" t="s">
        <v>815</v>
      </c>
      <c r="G381" s="4" t="s">
        <v>93</v>
      </c>
      <c r="H381" t="s">
        <v>8393</v>
      </c>
      <c r="I381">
        <v>0</v>
      </c>
      <c r="J381" s="1">
        <v>93420</v>
      </c>
      <c r="K381" t="s">
        <v>8306</v>
      </c>
      <c r="L381" t="s">
        <v>8306</v>
      </c>
    </row>
    <row r="382" spans="1:12" x14ac:dyDescent="0.15">
      <c r="A382" t="s">
        <v>8395</v>
      </c>
      <c r="B382" t="s">
        <v>8394</v>
      </c>
      <c r="C382" t="str">
        <f t="shared" si="21"/>
        <v>FL</v>
      </c>
      <c r="D382" t="str">
        <f t="shared" si="20"/>
        <v>Suwannee</v>
      </c>
      <c r="E382" t="s">
        <v>1192</v>
      </c>
      <c r="F382" t="s">
        <v>815</v>
      </c>
      <c r="G382" s="4" t="s">
        <v>8459</v>
      </c>
      <c r="H382" t="s">
        <v>8395</v>
      </c>
      <c r="I382">
        <v>0</v>
      </c>
      <c r="J382" s="1">
        <v>41551</v>
      </c>
      <c r="K382" t="s">
        <v>8306</v>
      </c>
      <c r="L382" t="s">
        <v>8306</v>
      </c>
    </row>
    <row r="383" spans="1:12" x14ac:dyDescent="0.15">
      <c r="A383" t="s">
        <v>8397</v>
      </c>
      <c r="B383" t="s">
        <v>8396</v>
      </c>
      <c r="C383" t="str">
        <f t="shared" si="21"/>
        <v>FL</v>
      </c>
      <c r="D383" t="str">
        <f t="shared" si="20"/>
        <v>Taylor</v>
      </c>
      <c r="E383" t="s">
        <v>1193</v>
      </c>
      <c r="F383" t="s">
        <v>815</v>
      </c>
      <c r="G383" s="4" t="s">
        <v>8459</v>
      </c>
      <c r="H383" t="s">
        <v>8397</v>
      </c>
      <c r="I383">
        <v>0</v>
      </c>
      <c r="J383" s="1">
        <v>22570</v>
      </c>
      <c r="K383" t="s">
        <v>8306</v>
      </c>
      <c r="L383" t="s">
        <v>8306</v>
      </c>
    </row>
    <row r="384" spans="1:12" x14ac:dyDescent="0.15">
      <c r="A384" t="s">
        <v>8399</v>
      </c>
      <c r="B384" t="s">
        <v>8398</v>
      </c>
      <c r="C384" t="str">
        <f t="shared" si="21"/>
        <v>FL</v>
      </c>
      <c r="D384" t="str">
        <f t="shared" si="20"/>
        <v>Union</v>
      </c>
      <c r="E384" t="s">
        <v>1870</v>
      </c>
      <c r="F384" t="s">
        <v>815</v>
      </c>
      <c r="G384" s="4" t="s">
        <v>8459</v>
      </c>
      <c r="H384" t="s">
        <v>8399</v>
      </c>
      <c r="I384">
        <v>0</v>
      </c>
      <c r="J384" s="1">
        <v>15535</v>
      </c>
      <c r="K384" t="s">
        <v>8306</v>
      </c>
      <c r="L384" t="s">
        <v>8306</v>
      </c>
    </row>
    <row r="385" spans="1:12" x14ac:dyDescent="0.15">
      <c r="A385" t="s">
        <v>7877</v>
      </c>
      <c r="B385" t="s">
        <v>8137</v>
      </c>
      <c r="C385" t="str">
        <f t="shared" si="21"/>
        <v>FL</v>
      </c>
      <c r="D385" t="str">
        <f t="shared" si="20"/>
        <v>Volusia</v>
      </c>
      <c r="E385" t="s">
        <v>1194</v>
      </c>
      <c r="F385" t="s">
        <v>815</v>
      </c>
      <c r="G385" s="4" t="s">
        <v>94</v>
      </c>
      <c r="H385" t="s">
        <v>7877</v>
      </c>
      <c r="I385">
        <v>0</v>
      </c>
      <c r="J385" s="1">
        <v>494593</v>
      </c>
      <c r="K385" t="s">
        <v>8306</v>
      </c>
      <c r="L385" t="s">
        <v>8306</v>
      </c>
    </row>
    <row r="386" spans="1:12" x14ac:dyDescent="0.15">
      <c r="A386" t="s">
        <v>7879</v>
      </c>
      <c r="B386" t="s">
        <v>7878</v>
      </c>
      <c r="C386" t="str">
        <f t="shared" si="21"/>
        <v>FL</v>
      </c>
      <c r="D386" t="str">
        <f t="shared" si="20"/>
        <v>Wakulla</v>
      </c>
      <c r="E386" t="s">
        <v>1195</v>
      </c>
      <c r="F386" t="s">
        <v>815</v>
      </c>
      <c r="G386" s="4" t="s">
        <v>8459</v>
      </c>
      <c r="H386" t="s">
        <v>7879</v>
      </c>
      <c r="I386">
        <v>0</v>
      </c>
      <c r="J386" s="1">
        <v>30776</v>
      </c>
      <c r="K386" t="s">
        <v>8306</v>
      </c>
      <c r="L386" t="s">
        <v>8306</v>
      </c>
    </row>
    <row r="387" spans="1:12" x14ac:dyDescent="0.15">
      <c r="A387" t="s">
        <v>7881</v>
      </c>
      <c r="B387" t="s">
        <v>7880</v>
      </c>
      <c r="C387" t="str">
        <f t="shared" si="21"/>
        <v>FL</v>
      </c>
      <c r="D387" t="str">
        <f t="shared" ref="D387:D450" si="22">LEFT(B387,FIND(",",B387)-1)</f>
        <v>Walton</v>
      </c>
      <c r="E387" t="s">
        <v>1196</v>
      </c>
      <c r="F387" t="s">
        <v>815</v>
      </c>
      <c r="G387" s="4" t="s">
        <v>8459</v>
      </c>
      <c r="H387" t="s">
        <v>7881</v>
      </c>
      <c r="I387">
        <v>0</v>
      </c>
      <c r="J387" s="1">
        <v>55043</v>
      </c>
      <c r="K387" t="s">
        <v>8306</v>
      </c>
      <c r="L387" t="s">
        <v>8306</v>
      </c>
    </row>
    <row r="388" spans="1:12" x14ac:dyDescent="0.15">
      <c r="A388" t="s">
        <v>7883</v>
      </c>
      <c r="B388" t="s">
        <v>7882</v>
      </c>
      <c r="C388" t="str">
        <f t="shared" si="21"/>
        <v>FL</v>
      </c>
      <c r="D388" t="str">
        <f t="shared" si="22"/>
        <v>Washington</v>
      </c>
      <c r="E388" t="s">
        <v>1478</v>
      </c>
      <c r="F388" t="s">
        <v>815</v>
      </c>
      <c r="G388" s="4" t="s">
        <v>8459</v>
      </c>
      <c r="H388" t="s">
        <v>7883</v>
      </c>
      <c r="I388">
        <v>0</v>
      </c>
      <c r="J388" s="1">
        <v>24896</v>
      </c>
      <c r="K388" t="s">
        <v>8306</v>
      </c>
      <c r="L388" t="s">
        <v>8306</v>
      </c>
    </row>
    <row r="389" spans="1:12" x14ac:dyDescent="0.15">
      <c r="A389" t="s">
        <v>7885</v>
      </c>
      <c r="B389" t="s">
        <v>7884</v>
      </c>
      <c r="C389" t="str">
        <f t="shared" si="21"/>
        <v>GA</v>
      </c>
      <c r="D389" t="str">
        <f t="shared" si="22"/>
        <v>Appling</v>
      </c>
      <c r="E389" t="s">
        <v>1197</v>
      </c>
      <c r="F389" t="s">
        <v>550</v>
      </c>
      <c r="G389" s="4" t="s">
        <v>8459</v>
      </c>
      <c r="H389" t="s">
        <v>7885</v>
      </c>
      <c r="I389">
        <v>0</v>
      </c>
      <c r="J389" s="1">
        <v>18236</v>
      </c>
      <c r="K389" t="s">
        <v>8306</v>
      </c>
      <c r="L389" t="s">
        <v>8306</v>
      </c>
    </row>
    <row r="390" spans="1:12" x14ac:dyDescent="0.15">
      <c r="A390" t="s">
        <v>7887</v>
      </c>
      <c r="B390" t="s">
        <v>7886</v>
      </c>
      <c r="C390" t="str">
        <f t="shared" si="21"/>
        <v>GA</v>
      </c>
      <c r="D390" t="str">
        <f t="shared" si="22"/>
        <v>Atkinson</v>
      </c>
      <c r="E390" t="s">
        <v>1198</v>
      </c>
      <c r="F390" t="s">
        <v>550</v>
      </c>
      <c r="G390" s="4" t="s">
        <v>8459</v>
      </c>
      <c r="H390" t="s">
        <v>7887</v>
      </c>
      <c r="I390">
        <v>0</v>
      </c>
      <c r="J390" s="1">
        <v>8375</v>
      </c>
      <c r="K390" t="s">
        <v>8306</v>
      </c>
      <c r="L390" t="s">
        <v>8306</v>
      </c>
    </row>
    <row r="391" spans="1:12" x14ac:dyDescent="0.15">
      <c r="A391" t="s">
        <v>7889</v>
      </c>
      <c r="B391" t="s">
        <v>7888</v>
      </c>
      <c r="C391" t="str">
        <f t="shared" si="21"/>
        <v>GA</v>
      </c>
      <c r="D391" t="str">
        <f t="shared" si="22"/>
        <v>Bacon</v>
      </c>
      <c r="E391" t="s">
        <v>1199</v>
      </c>
      <c r="F391" t="s">
        <v>550</v>
      </c>
      <c r="G391" s="4" t="s">
        <v>8459</v>
      </c>
      <c r="H391" t="s">
        <v>7889</v>
      </c>
      <c r="I391">
        <v>0</v>
      </c>
      <c r="J391" s="1">
        <v>11096</v>
      </c>
      <c r="K391" t="s">
        <v>8306</v>
      </c>
      <c r="L391" t="s">
        <v>8306</v>
      </c>
    </row>
    <row r="392" spans="1:12" x14ac:dyDescent="0.15">
      <c r="A392" t="s">
        <v>8414</v>
      </c>
      <c r="B392" t="s">
        <v>7890</v>
      </c>
      <c r="C392" t="str">
        <f t="shared" si="21"/>
        <v>GA</v>
      </c>
      <c r="D392" t="str">
        <f t="shared" si="22"/>
        <v>Baker</v>
      </c>
      <c r="E392" t="s">
        <v>1721</v>
      </c>
      <c r="F392" t="s">
        <v>550</v>
      </c>
      <c r="G392" s="4" t="s">
        <v>8459</v>
      </c>
      <c r="H392" t="s">
        <v>8414</v>
      </c>
      <c r="I392">
        <v>0</v>
      </c>
      <c r="J392" s="1">
        <v>3451</v>
      </c>
      <c r="K392" t="s">
        <v>8306</v>
      </c>
      <c r="L392" t="s">
        <v>8306</v>
      </c>
    </row>
    <row r="393" spans="1:12" x14ac:dyDescent="0.15">
      <c r="A393" t="s">
        <v>7893</v>
      </c>
      <c r="B393" t="s">
        <v>7892</v>
      </c>
      <c r="C393" t="str">
        <f t="shared" si="21"/>
        <v>GA</v>
      </c>
      <c r="D393" t="str">
        <f t="shared" si="22"/>
        <v>Baldwin</v>
      </c>
      <c r="E393" t="s">
        <v>2415</v>
      </c>
      <c r="F393" t="s">
        <v>550</v>
      </c>
      <c r="G393" s="4" t="s">
        <v>270</v>
      </c>
      <c r="H393" t="s">
        <v>7893</v>
      </c>
      <c r="I393">
        <v>0</v>
      </c>
      <c r="J393" s="1">
        <v>45720</v>
      </c>
      <c r="K393" t="s">
        <v>8306</v>
      </c>
      <c r="L393" t="s">
        <v>8306</v>
      </c>
    </row>
    <row r="394" spans="1:12" x14ac:dyDescent="0.15">
      <c r="A394" t="s">
        <v>7640</v>
      </c>
      <c r="B394" t="s">
        <v>7639</v>
      </c>
      <c r="C394" t="str">
        <f t="shared" si="21"/>
        <v>GA</v>
      </c>
      <c r="D394" t="str">
        <f t="shared" si="22"/>
        <v>Banks</v>
      </c>
      <c r="E394" t="s">
        <v>1200</v>
      </c>
      <c r="F394" t="s">
        <v>550</v>
      </c>
      <c r="G394" s="4" t="s">
        <v>95</v>
      </c>
      <c r="H394" t="s">
        <v>7640</v>
      </c>
      <c r="I394">
        <v>0</v>
      </c>
      <c r="J394" s="1">
        <v>18395</v>
      </c>
      <c r="K394" t="s">
        <v>8306</v>
      </c>
      <c r="L394" t="s">
        <v>8306</v>
      </c>
    </row>
    <row r="395" spans="1:12" x14ac:dyDescent="0.15">
      <c r="A395" t="s">
        <v>7638</v>
      </c>
      <c r="B395" t="s">
        <v>7641</v>
      </c>
      <c r="C395" t="str">
        <f t="shared" si="21"/>
        <v>GA</v>
      </c>
      <c r="D395" t="str">
        <f t="shared" si="22"/>
        <v>Barrow</v>
      </c>
      <c r="E395" t="s">
        <v>1201</v>
      </c>
      <c r="F395" t="s">
        <v>550</v>
      </c>
      <c r="G395" s="4" t="s">
        <v>96</v>
      </c>
      <c r="H395" t="s">
        <v>7638</v>
      </c>
      <c r="I395">
        <v>0</v>
      </c>
      <c r="J395" s="1">
        <v>69367</v>
      </c>
      <c r="K395" t="s">
        <v>8306</v>
      </c>
      <c r="L395" t="s">
        <v>8306</v>
      </c>
    </row>
    <row r="396" spans="1:12" x14ac:dyDescent="0.15">
      <c r="A396" t="s">
        <v>7361</v>
      </c>
      <c r="B396" t="s">
        <v>7360</v>
      </c>
      <c r="C396" t="str">
        <f t="shared" si="21"/>
        <v>GA</v>
      </c>
      <c r="D396" t="str">
        <f t="shared" si="22"/>
        <v>Bartow</v>
      </c>
      <c r="E396" t="s">
        <v>1202</v>
      </c>
      <c r="F396" t="s">
        <v>550</v>
      </c>
      <c r="G396" s="4" t="s">
        <v>95</v>
      </c>
      <c r="H396" t="s">
        <v>7361</v>
      </c>
      <c r="I396">
        <v>0</v>
      </c>
      <c r="J396" s="1">
        <v>100157</v>
      </c>
      <c r="K396" t="s">
        <v>8306</v>
      </c>
      <c r="L396" t="s">
        <v>8306</v>
      </c>
    </row>
    <row r="397" spans="1:12" x14ac:dyDescent="0.15">
      <c r="A397" t="s">
        <v>7363</v>
      </c>
      <c r="B397" t="s">
        <v>7362</v>
      </c>
      <c r="C397" t="str">
        <f t="shared" si="21"/>
        <v>GA</v>
      </c>
      <c r="D397" t="str">
        <f t="shared" si="22"/>
        <v>Ben Hill</v>
      </c>
      <c r="E397" t="s">
        <v>1482</v>
      </c>
      <c r="F397" t="s">
        <v>550</v>
      </c>
      <c r="G397" s="4" t="s">
        <v>8459</v>
      </c>
      <c r="H397" t="s">
        <v>7363</v>
      </c>
      <c r="I397">
        <v>0</v>
      </c>
      <c r="J397" s="1">
        <v>17634</v>
      </c>
      <c r="K397" t="s">
        <v>8306</v>
      </c>
      <c r="L397" t="s">
        <v>8306</v>
      </c>
    </row>
    <row r="398" spans="1:12" x14ac:dyDescent="0.15">
      <c r="A398" t="s">
        <v>7093</v>
      </c>
      <c r="B398" t="s">
        <v>7092</v>
      </c>
      <c r="C398" t="str">
        <f t="shared" si="21"/>
        <v>GA</v>
      </c>
      <c r="D398" t="str">
        <f t="shared" si="22"/>
        <v>Berrien</v>
      </c>
      <c r="E398" t="s">
        <v>1769</v>
      </c>
      <c r="F398" t="s">
        <v>550</v>
      </c>
      <c r="G398" s="4" t="s">
        <v>8459</v>
      </c>
      <c r="H398" t="s">
        <v>7093</v>
      </c>
      <c r="I398">
        <v>0</v>
      </c>
      <c r="J398" s="1">
        <v>19286</v>
      </c>
      <c r="K398" t="s">
        <v>8306</v>
      </c>
      <c r="L398" t="s">
        <v>8306</v>
      </c>
    </row>
    <row r="399" spans="1:12" x14ac:dyDescent="0.15">
      <c r="A399" t="s">
        <v>7095</v>
      </c>
      <c r="B399" t="s">
        <v>7094</v>
      </c>
      <c r="C399" t="str">
        <f t="shared" si="21"/>
        <v>GA</v>
      </c>
      <c r="D399" t="str">
        <f t="shared" si="22"/>
        <v>Bibb</v>
      </c>
      <c r="E399" t="s">
        <v>1869</v>
      </c>
      <c r="F399" t="s">
        <v>550</v>
      </c>
      <c r="G399" s="4" t="s">
        <v>270</v>
      </c>
      <c r="H399" t="s">
        <v>7095</v>
      </c>
      <c r="I399">
        <v>0</v>
      </c>
      <c r="J399" s="1">
        <v>155547</v>
      </c>
      <c r="K399" t="s">
        <v>8306</v>
      </c>
      <c r="L399" t="s">
        <v>8306</v>
      </c>
    </row>
    <row r="400" spans="1:12" x14ac:dyDescent="0.15">
      <c r="A400" t="s">
        <v>7369</v>
      </c>
      <c r="B400" t="s">
        <v>7368</v>
      </c>
      <c r="C400" t="str">
        <f t="shared" si="21"/>
        <v>GA</v>
      </c>
      <c r="D400" t="str">
        <f t="shared" si="22"/>
        <v>Bleckley</v>
      </c>
      <c r="E400" t="s">
        <v>1770</v>
      </c>
      <c r="F400" t="s">
        <v>550</v>
      </c>
      <c r="G400" s="4" t="s">
        <v>270</v>
      </c>
      <c r="H400" t="s">
        <v>7369</v>
      </c>
      <c r="I400">
        <v>0</v>
      </c>
      <c r="J400" s="1">
        <v>13063</v>
      </c>
      <c r="K400" t="s">
        <v>8306</v>
      </c>
      <c r="L400" t="s">
        <v>8306</v>
      </c>
    </row>
    <row r="401" spans="1:12" x14ac:dyDescent="0.15">
      <c r="A401" t="s">
        <v>7101</v>
      </c>
      <c r="B401" t="s">
        <v>7100</v>
      </c>
      <c r="C401" t="str">
        <f t="shared" si="21"/>
        <v>GA</v>
      </c>
      <c r="D401" t="str">
        <f t="shared" si="22"/>
        <v>Brantley</v>
      </c>
      <c r="E401" t="s">
        <v>1771</v>
      </c>
      <c r="F401" t="s">
        <v>550</v>
      </c>
      <c r="G401" s="4" t="s">
        <v>94</v>
      </c>
      <c r="H401" t="s">
        <v>7101</v>
      </c>
      <c r="I401">
        <v>0</v>
      </c>
      <c r="J401" s="1">
        <v>18411</v>
      </c>
      <c r="K401" t="s">
        <v>8306</v>
      </c>
      <c r="L401" t="s">
        <v>8306</v>
      </c>
    </row>
    <row r="402" spans="1:12" x14ac:dyDescent="0.15">
      <c r="A402" t="s">
        <v>7651</v>
      </c>
      <c r="B402" t="s">
        <v>7102</v>
      </c>
      <c r="C402" t="str">
        <f t="shared" si="21"/>
        <v>GA</v>
      </c>
      <c r="D402" t="str">
        <f t="shared" si="22"/>
        <v>Brooks</v>
      </c>
      <c r="E402" t="s">
        <v>1772</v>
      </c>
      <c r="F402" t="s">
        <v>550</v>
      </c>
      <c r="G402" s="4" t="s">
        <v>8459</v>
      </c>
      <c r="H402" t="s">
        <v>7651</v>
      </c>
      <c r="I402">
        <v>0</v>
      </c>
      <c r="J402" s="1">
        <v>16243</v>
      </c>
      <c r="K402" t="s">
        <v>8306</v>
      </c>
      <c r="L402" t="s">
        <v>8306</v>
      </c>
    </row>
    <row r="403" spans="1:12" x14ac:dyDescent="0.15">
      <c r="A403" t="s">
        <v>7653</v>
      </c>
      <c r="B403" t="s">
        <v>7652</v>
      </c>
      <c r="C403" t="str">
        <f t="shared" si="21"/>
        <v>GA</v>
      </c>
      <c r="D403" t="str">
        <f t="shared" si="22"/>
        <v>Bryan</v>
      </c>
      <c r="E403" t="s">
        <v>1773</v>
      </c>
      <c r="F403" t="s">
        <v>550</v>
      </c>
      <c r="G403" s="4" t="s">
        <v>94</v>
      </c>
      <c r="H403" t="s">
        <v>7653</v>
      </c>
      <c r="I403">
        <v>0</v>
      </c>
      <c r="J403" s="1">
        <v>30233</v>
      </c>
      <c r="K403" t="s">
        <v>8306</v>
      </c>
      <c r="L403" t="s">
        <v>8306</v>
      </c>
    </row>
    <row r="404" spans="1:12" x14ac:dyDescent="0.15">
      <c r="A404" t="s">
        <v>7655</v>
      </c>
      <c r="B404" t="s">
        <v>7654</v>
      </c>
      <c r="C404" t="str">
        <f t="shared" si="21"/>
        <v>GA</v>
      </c>
      <c r="D404" t="str">
        <f t="shared" si="22"/>
        <v>Bulloch</v>
      </c>
      <c r="E404" t="s">
        <v>1774</v>
      </c>
      <c r="F404" t="s">
        <v>550</v>
      </c>
      <c r="G404" s="4" t="s">
        <v>270</v>
      </c>
      <c r="H404" t="s">
        <v>7655</v>
      </c>
      <c r="I404">
        <v>0</v>
      </c>
      <c r="J404" s="1">
        <v>70217</v>
      </c>
      <c r="K404" t="s">
        <v>8306</v>
      </c>
      <c r="L404" t="s">
        <v>8306</v>
      </c>
    </row>
    <row r="405" spans="1:12" x14ac:dyDescent="0.15">
      <c r="A405" t="s">
        <v>7657</v>
      </c>
      <c r="B405" t="s">
        <v>7656</v>
      </c>
      <c r="C405" t="str">
        <f t="shared" si="21"/>
        <v>GA</v>
      </c>
      <c r="D405" t="str">
        <f t="shared" si="22"/>
        <v>Burke</v>
      </c>
      <c r="E405" t="s">
        <v>1775</v>
      </c>
      <c r="F405" t="s">
        <v>550</v>
      </c>
      <c r="G405" s="4" t="s">
        <v>270</v>
      </c>
      <c r="H405" t="s">
        <v>7657</v>
      </c>
      <c r="I405">
        <v>0</v>
      </c>
      <c r="J405" s="1">
        <v>23316</v>
      </c>
      <c r="K405" t="s">
        <v>8306</v>
      </c>
      <c r="L405" t="s">
        <v>8306</v>
      </c>
    </row>
    <row r="406" spans="1:12" x14ac:dyDescent="0.15">
      <c r="A406" t="s">
        <v>7659</v>
      </c>
      <c r="B406" t="s">
        <v>7658</v>
      </c>
      <c r="C406" t="str">
        <f t="shared" si="21"/>
        <v>GA</v>
      </c>
      <c r="D406" t="str">
        <f t="shared" si="22"/>
        <v>Butts</v>
      </c>
      <c r="E406" t="s">
        <v>1776</v>
      </c>
      <c r="F406" t="s">
        <v>550</v>
      </c>
      <c r="G406" s="4" t="s">
        <v>270</v>
      </c>
      <c r="H406" t="s">
        <v>7659</v>
      </c>
      <c r="I406">
        <v>0</v>
      </c>
      <c r="J406" s="1">
        <v>23655</v>
      </c>
      <c r="K406" t="s">
        <v>8306</v>
      </c>
      <c r="L406" t="s">
        <v>8306</v>
      </c>
    </row>
    <row r="407" spans="1:12" x14ac:dyDescent="0.15">
      <c r="A407" t="s">
        <v>7379</v>
      </c>
      <c r="B407" t="s">
        <v>7660</v>
      </c>
      <c r="C407" t="str">
        <f t="shared" si="21"/>
        <v>GA</v>
      </c>
      <c r="D407" t="str">
        <f t="shared" si="22"/>
        <v>Calhoun</v>
      </c>
      <c r="E407" t="s">
        <v>2146</v>
      </c>
      <c r="F407" t="s">
        <v>550</v>
      </c>
      <c r="G407" s="4" t="s">
        <v>8459</v>
      </c>
      <c r="H407" t="s">
        <v>7379</v>
      </c>
      <c r="I407">
        <v>0</v>
      </c>
      <c r="J407" s="1">
        <v>6694</v>
      </c>
      <c r="K407" t="s">
        <v>8306</v>
      </c>
      <c r="L407" t="s">
        <v>8306</v>
      </c>
    </row>
    <row r="408" spans="1:12" x14ac:dyDescent="0.15">
      <c r="A408" t="s">
        <v>7381</v>
      </c>
      <c r="B408" t="s">
        <v>7380</v>
      </c>
      <c r="C408" t="str">
        <f t="shared" si="21"/>
        <v>GA</v>
      </c>
      <c r="D408" t="str">
        <f t="shared" si="22"/>
        <v>Camden</v>
      </c>
      <c r="E408" t="s">
        <v>1777</v>
      </c>
      <c r="F408" t="s">
        <v>550</v>
      </c>
      <c r="G408" s="4" t="s">
        <v>94</v>
      </c>
      <c r="H408" t="s">
        <v>7381</v>
      </c>
      <c r="I408">
        <v>0</v>
      </c>
      <c r="J408" s="1">
        <v>50513</v>
      </c>
      <c r="K408" t="s">
        <v>8306</v>
      </c>
      <c r="L408" t="s">
        <v>8306</v>
      </c>
    </row>
    <row r="409" spans="1:12" x14ac:dyDescent="0.15">
      <c r="A409" t="s">
        <v>7383</v>
      </c>
      <c r="B409" t="s">
        <v>7382</v>
      </c>
      <c r="C409" t="str">
        <f t="shared" si="21"/>
        <v>GA</v>
      </c>
      <c r="D409" t="str">
        <f t="shared" si="22"/>
        <v>Candler</v>
      </c>
      <c r="E409" t="s">
        <v>1489</v>
      </c>
      <c r="F409" t="s">
        <v>550</v>
      </c>
      <c r="G409" s="4" t="s">
        <v>270</v>
      </c>
      <c r="H409" t="s">
        <v>7383</v>
      </c>
      <c r="I409">
        <v>0</v>
      </c>
      <c r="J409" s="1">
        <v>10998</v>
      </c>
      <c r="K409" t="s">
        <v>8306</v>
      </c>
      <c r="L409" t="s">
        <v>8306</v>
      </c>
    </row>
    <row r="410" spans="1:12" x14ac:dyDescent="0.15">
      <c r="A410" t="s">
        <v>7385</v>
      </c>
      <c r="B410" t="s">
        <v>7384</v>
      </c>
      <c r="C410" t="str">
        <f t="shared" si="21"/>
        <v>GA</v>
      </c>
      <c r="D410" t="str">
        <f t="shared" si="22"/>
        <v>Carroll</v>
      </c>
      <c r="E410" t="s">
        <v>1829</v>
      </c>
      <c r="F410" t="s">
        <v>550</v>
      </c>
      <c r="G410" s="4" t="s">
        <v>95</v>
      </c>
      <c r="H410" t="s">
        <v>7385</v>
      </c>
      <c r="I410">
        <v>0</v>
      </c>
      <c r="J410" s="1">
        <v>110527</v>
      </c>
      <c r="K410" t="s">
        <v>8306</v>
      </c>
      <c r="L410" t="s">
        <v>8306</v>
      </c>
    </row>
    <row r="411" spans="1:12" x14ac:dyDescent="0.15">
      <c r="A411" t="s">
        <v>7670</v>
      </c>
      <c r="B411" t="s">
        <v>7669</v>
      </c>
      <c r="C411" t="str">
        <f t="shared" si="21"/>
        <v>GA</v>
      </c>
      <c r="D411" t="str">
        <f t="shared" si="22"/>
        <v>Catoosa</v>
      </c>
      <c r="E411" t="s">
        <v>1490</v>
      </c>
      <c r="F411" t="s">
        <v>550</v>
      </c>
      <c r="G411" s="4" t="s">
        <v>270</v>
      </c>
      <c r="H411" t="s">
        <v>7670</v>
      </c>
      <c r="I411">
        <v>0</v>
      </c>
      <c r="J411" s="1">
        <v>63942</v>
      </c>
      <c r="K411" t="s">
        <v>8306</v>
      </c>
      <c r="L411" t="s">
        <v>8306</v>
      </c>
    </row>
    <row r="412" spans="1:12" x14ac:dyDescent="0.15">
      <c r="A412" t="s">
        <v>7672</v>
      </c>
      <c r="B412" t="s">
        <v>7671</v>
      </c>
      <c r="C412" t="str">
        <f t="shared" si="21"/>
        <v>GA</v>
      </c>
      <c r="D412" t="str">
        <f t="shared" si="22"/>
        <v>Charlton</v>
      </c>
      <c r="E412" t="s">
        <v>1494</v>
      </c>
      <c r="F412" t="s">
        <v>550</v>
      </c>
      <c r="G412" s="4" t="s">
        <v>8459</v>
      </c>
      <c r="H412" t="s">
        <v>7672</v>
      </c>
      <c r="I412">
        <v>0</v>
      </c>
      <c r="J412" s="1">
        <v>12171</v>
      </c>
      <c r="K412" t="s">
        <v>8306</v>
      </c>
      <c r="L412" t="s">
        <v>8306</v>
      </c>
    </row>
    <row r="413" spans="1:12" x14ac:dyDescent="0.15">
      <c r="A413" t="s">
        <v>7392</v>
      </c>
      <c r="B413" t="s">
        <v>7391</v>
      </c>
      <c r="C413" t="str">
        <f t="shared" si="21"/>
        <v>GA</v>
      </c>
      <c r="D413" t="str">
        <f t="shared" si="22"/>
        <v>Chatham</v>
      </c>
      <c r="E413" t="s">
        <v>1495</v>
      </c>
      <c r="F413" t="s">
        <v>550</v>
      </c>
      <c r="G413" s="4" t="s">
        <v>94</v>
      </c>
      <c r="H413" t="s">
        <v>7392</v>
      </c>
      <c r="I413">
        <v>0</v>
      </c>
      <c r="J413" s="1">
        <v>265128</v>
      </c>
      <c r="K413" t="s">
        <v>8306</v>
      </c>
      <c r="L413" t="s">
        <v>8306</v>
      </c>
    </row>
    <row r="414" spans="1:12" x14ac:dyDescent="0.15">
      <c r="A414" t="s">
        <v>6849</v>
      </c>
      <c r="B414" t="s">
        <v>6848</v>
      </c>
      <c r="C414" t="str">
        <f t="shared" si="21"/>
        <v>GA</v>
      </c>
      <c r="D414" t="str">
        <f t="shared" si="22"/>
        <v>Chattahoochee</v>
      </c>
      <c r="E414" t="s">
        <v>1496</v>
      </c>
      <c r="F414" t="s">
        <v>550</v>
      </c>
      <c r="G414" s="4" t="s">
        <v>270</v>
      </c>
      <c r="H414" t="s">
        <v>6849</v>
      </c>
      <c r="I414">
        <v>0</v>
      </c>
      <c r="J414" s="1">
        <v>11267</v>
      </c>
      <c r="K414" t="s">
        <v>8306</v>
      </c>
      <c r="L414" t="s">
        <v>8306</v>
      </c>
    </row>
    <row r="415" spans="1:12" x14ac:dyDescent="0.15">
      <c r="A415" t="s">
        <v>7124</v>
      </c>
      <c r="B415" t="s">
        <v>6850</v>
      </c>
      <c r="C415" t="str">
        <f t="shared" si="21"/>
        <v>GA</v>
      </c>
      <c r="D415" t="str">
        <f t="shared" si="22"/>
        <v>Chattooga</v>
      </c>
      <c r="E415" t="s">
        <v>1497</v>
      </c>
      <c r="F415" t="s">
        <v>550</v>
      </c>
      <c r="G415" s="4" t="s">
        <v>270</v>
      </c>
      <c r="H415" t="s">
        <v>7124</v>
      </c>
      <c r="I415">
        <v>0</v>
      </c>
      <c r="J415" s="1">
        <v>26015</v>
      </c>
      <c r="K415" t="s">
        <v>8306</v>
      </c>
      <c r="L415" t="s">
        <v>8306</v>
      </c>
    </row>
    <row r="416" spans="1:12" x14ac:dyDescent="0.15">
      <c r="A416" t="s">
        <v>7126</v>
      </c>
      <c r="B416" t="s">
        <v>7125</v>
      </c>
      <c r="C416" t="str">
        <f t="shared" si="21"/>
        <v>GA</v>
      </c>
      <c r="D416" t="str">
        <f t="shared" si="22"/>
        <v>Cherokee</v>
      </c>
      <c r="E416" t="s">
        <v>2417</v>
      </c>
      <c r="F416" t="s">
        <v>550</v>
      </c>
      <c r="G416" s="4" t="s">
        <v>95</v>
      </c>
      <c r="H416" t="s">
        <v>7126</v>
      </c>
      <c r="I416">
        <v>0</v>
      </c>
      <c r="J416" s="1">
        <v>214346</v>
      </c>
      <c r="K416" t="s">
        <v>8306</v>
      </c>
      <c r="L416" t="s">
        <v>8306</v>
      </c>
    </row>
    <row r="417" spans="1:12" x14ac:dyDescent="0.15">
      <c r="A417" t="s">
        <v>7128</v>
      </c>
      <c r="B417" t="s">
        <v>7127</v>
      </c>
      <c r="C417" t="str">
        <f t="shared" si="21"/>
        <v>GA</v>
      </c>
      <c r="D417" t="str">
        <f t="shared" si="22"/>
        <v>Clarke</v>
      </c>
      <c r="E417" t="s">
        <v>2420</v>
      </c>
      <c r="F417" t="s">
        <v>550</v>
      </c>
      <c r="G417" s="4" t="s">
        <v>96</v>
      </c>
      <c r="H417" t="s">
        <v>7128</v>
      </c>
      <c r="I417">
        <v>0</v>
      </c>
      <c r="J417" s="1">
        <v>116714</v>
      </c>
      <c r="K417" t="s">
        <v>8306</v>
      </c>
      <c r="L417" t="s">
        <v>8306</v>
      </c>
    </row>
    <row r="418" spans="1:12" x14ac:dyDescent="0.15">
      <c r="A418" t="s">
        <v>7130</v>
      </c>
      <c r="B418" t="s">
        <v>7129</v>
      </c>
      <c r="C418" t="str">
        <f t="shared" si="21"/>
        <v>GA</v>
      </c>
      <c r="D418" t="str">
        <f t="shared" si="22"/>
        <v>Clay</v>
      </c>
      <c r="E418" t="s">
        <v>2421</v>
      </c>
      <c r="F418" t="s">
        <v>550</v>
      </c>
      <c r="G418" s="4" t="s">
        <v>8459</v>
      </c>
      <c r="H418" t="s">
        <v>7130</v>
      </c>
      <c r="I418">
        <v>0</v>
      </c>
      <c r="J418" s="1">
        <v>3183</v>
      </c>
      <c r="K418" t="s">
        <v>8306</v>
      </c>
      <c r="L418" t="s">
        <v>8306</v>
      </c>
    </row>
    <row r="419" spans="1:12" x14ac:dyDescent="0.15">
      <c r="A419" t="s">
        <v>7132</v>
      </c>
      <c r="B419" t="s">
        <v>7131</v>
      </c>
      <c r="C419" t="str">
        <f t="shared" si="21"/>
        <v>GA</v>
      </c>
      <c r="D419" t="str">
        <f t="shared" si="22"/>
        <v>Clayton</v>
      </c>
      <c r="E419" t="s">
        <v>1498</v>
      </c>
      <c r="F419" t="s">
        <v>550</v>
      </c>
      <c r="G419" s="4" t="s">
        <v>95</v>
      </c>
      <c r="H419" t="s">
        <v>7132</v>
      </c>
      <c r="I419">
        <v>0</v>
      </c>
      <c r="J419" s="1">
        <v>259424</v>
      </c>
      <c r="K419" t="s">
        <v>8306</v>
      </c>
      <c r="L419" t="s">
        <v>8306</v>
      </c>
    </row>
    <row r="420" spans="1:12" x14ac:dyDescent="0.15">
      <c r="A420" t="s">
        <v>7408</v>
      </c>
      <c r="B420" t="s">
        <v>7407</v>
      </c>
      <c r="C420" t="str">
        <f t="shared" si="21"/>
        <v>GA</v>
      </c>
      <c r="D420" t="str">
        <f t="shared" si="22"/>
        <v>Clinch</v>
      </c>
      <c r="E420" t="s">
        <v>1499</v>
      </c>
      <c r="F420" t="s">
        <v>550</v>
      </c>
      <c r="G420" s="4" t="s">
        <v>8459</v>
      </c>
      <c r="H420" t="s">
        <v>7408</v>
      </c>
      <c r="I420">
        <v>0</v>
      </c>
      <c r="J420" s="1">
        <v>6798</v>
      </c>
      <c r="K420" t="s">
        <v>8306</v>
      </c>
      <c r="L420" t="s">
        <v>8306</v>
      </c>
    </row>
    <row r="421" spans="1:12" x14ac:dyDescent="0.15">
      <c r="A421" t="s">
        <v>7410</v>
      </c>
      <c r="B421" t="s">
        <v>7409</v>
      </c>
      <c r="C421" t="str">
        <f t="shared" si="21"/>
        <v>GA</v>
      </c>
      <c r="D421" t="str">
        <f t="shared" si="22"/>
        <v>Cobb</v>
      </c>
      <c r="E421" t="s">
        <v>1500</v>
      </c>
      <c r="F421" t="s">
        <v>550</v>
      </c>
      <c r="G421" s="4" t="s">
        <v>96</v>
      </c>
      <c r="H421" t="s">
        <v>7410</v>
      </c>
      <c r="I421">
        <v>0</v>
      </c>
      <c r="J421" s="1">
        <v>688078</v>
      </c>
      <c r="K421" t="s">
        <v>8306</v>
      </c>
      <c r="L421" t="s">
        <v>8306</v>
      </c>
    </row>
    <row r="422" spans="1:12" x14ac:dyDescent="0.15">
      <c r="A422" t="s">
        <v>7412</v>
      </c>
      <c r="B422" t="s">
        <v>7411</v>
      </c>
      <c r="C422" t="str">
        <f t="shared" si="21"/>
        <v>GA</v>
      </c>
      <c r="D422" t="str">
        <f t="shared" si="22"/>
        <v>Coffee</v>
      </c>
      <c r="E422" t="s">
        <v>2423</v>
      </c>
      <c r="F422" t="s">
        <v>550</v>
      </c>
      <c r="G422" s="4" t="s">
        <v>8459</v>
      </c>
      <c r="H422" t="s">
        <v>7412</v>
      </c>
      <c r="I422">
        <v>0</v>
      </c>
      <c r="J422" s="1">
        <v>42356</v>
      </c>
      <c r="K422" t="s">
        <v>8306</v>
      </c>
      <c r="L422" t="s">
        <v>8306</v>
      </c>
    </row>
    <row r="423" spans="1:12" x14ac:dyDescent="0.15">
      <c r="A423" t="s">
        <v>7414</v>
      </c>
      <c r="B423" t="s">
        <v>7413</v>
      </c>
      <c r="C423" t="str">
        <f t="shared" si="21"/>
        <v>GA</v>
      </c>
      <c r="D423" t="str">
        <f t="shared" si="22"/>
        <v>Colquitt</v>
      </c>
      <c r="E423" t="s">
        <v>1501</v>
      </c>
      <c r="F423" t="s">
        <v>550</v>
      </c>
      <c r="G423" s="4" t="s">
        <v>8459</v>
      </c>
      <c r="H423" t="s">
        <v>7414</v>
      </c>
      <c r="I423">
        <v>0</v>
      </c>
      <c r="J423" s="1">
        <v>45498</v>
      </c>
      <c r="K423" t="s">
        <v>8306</v>
      </c>
      <c r="L423" t="s">
        <v>8306</v>
      </c>
    </row>
    <row r="424" spans="1:12" x14ac:dyDescent="0.15">
      <c r="A424" t="s">
        <v>7416</v>
      </c>
      <c r="B424" t="s">
        <v>7415</v>
      </c>
      <c r="C424" t="str">
        <f t="shared" si="21"/>
        <v>GA</v>
      </c>
      <c r="D424" t="str">
        <f t="shared" si="22"/>
        <v>Columbia</v>
      </c>
      <c r="E424" t="s">
        <v>1833</v>
      </c>
      <c r="F424" t="s">
        <v>550</v>
      </c>
      <c r="G424" s="4" t="s">
        <v>270</v>
      </c>
      <c r="H424" t="s">
        <v>7416</v>
      </c>
      <c r="I424">
        <v>0</v>
      </c>
      <c r="J424" s="1">
        <v>124053</v>
      </c>
      <c r="K424" t="s">
        <v>8306</v>
      </c>
      <c r="L424" t="s">
        <v>8306</v>
      </c>
    </row>
    <row r="425" spans="1:12" x14ac:dyDescent="0.15">
      <c r="A425" t="s">
        <v>7418</v>
      </c>
      <c r="B425" t="s">
        <v>7417</v>
      </c>
      <c r="C425" t="str">
        <f t="shared" si="21"/>
        <v>GA</v>
      </c>
      <c r="D425" t="str">
        <f t="shared" si="22"/>
        <v>Cook</v>
      </c>
      <c r="E425" t="s">
        <v>1502</v>
      </c>
      <c r="F425" t="s">
        <v>550</v>
      </c>
      <c r="G425" s="4" t="s">
        <v>8459</v>
      </c>
      <c r="H425" t="s">
        <v>7418</v>
      </c>
      <c r="I425">
        <v>0</v>
      </c>
      <c r="J425" s="1">
        <v>17212</v>
      </c>
      <c r="K425" t="s">
        <v>8306</v>
      </c>
      <c r="L425" t="s">
        <v>8306</v>
      </c>
    </row>
    <row r="426" spans="1:12" x14ac:dyDescent="0.15">
      <c r="A426" t="s">
        <v>7698</v>
      </c>
      <c r="B426" t="s">
        <v>7697</v>
      </c>
      <c r="C426" t="str">
        <f t="shared" si="21"/>
        <v>GA</v>
      </c>
      <c r="D426" t="str">
        <f t="shared" si="22"/>
        <v>Coweta</v>
      </c>
      <c r="E426" t="s">
        <v>1503</v>
      </c>
      <c r="F426" t="s">
        <v>550</v>
      </c>
      <c r="G426" s="4" t="s">
        <v>95</v>
      </c>
      <c r="H426" t="s">
        <v>7698</v>
      </c>
      <c r="I426">
        <v>0</v>
      </c>
      <c r="J426" s="1">
        <v>127317</v>
      </c>
      <c r="K426" t="s">
        <v>8306</v>
      </c>
      <c r="L426" t="s">
        <v>8306</v>
      </c>
    </row>
    <row r="427" spans="1:12" x14ac:dyDescent="0.15">
      <c r="A427" t="s">
        <v>7420</v>
      </c>
      <c r="B427" t="s">
        <v>7419</v>
      </c>
      <c r="C427" t="str">
        <f t="shared" si="21"/>
        <v>GA</v>
      </c>
      <c r="D427" t="str">
        <f t="shared" si="22"/>
        <v>Crawford</v>
      </c>
      <c r="E427" t="s">
        <v>1556</v>
      </c>
      <c r="F427" t="s">
        <v>550</v>
      </c>
      <c r="G427" s="4" t="s">
        <v>270</v>
      </c>
      <c r="H427" t="s">
        <v>7420</v>
      </c>
      <c r="I427">
        <v>0</v>
      </c>
      <c r="J427" s="1">
        <v>12630</v>
      </c>
      <c r="K427" t="s">
        <v>8306</v>
      </c>
      <c r="L427" t="s">
        <v>8306</v>
      </c>
    </row>
    <row r="428" spans="1:12" x14ac:dyDescent="0.15">
      <c r="A428" t="s">
        <v>7422</v>
      </c>
      <c r="B428" t="s">
        <v>7421</v>
      </c>
      <c r="C428" t="str">
        <f t="shared" si="21"/>
        <v>GA</v>
      </c>
      <c r="D428" t="str">
        <f t="shared" si="22"/>
        <v>Crisp</v>
      </c>
      <c r="E428" t="s">
        <v>1507</v>
      </c>
      <c r="F428" t="s">
        <v>550</v>
      </c>
      <c r="G428" s="4" t="s">
        <v>8459</v>
      </c>
      <c r="H428" t="s">
        <v>7422</v>
      </c>
      <c r="I428">
        <v>0</v>
      </c>
      <c r="J428" s="1">
        <v>23439</v>
      </c>
      <c r="K428" t="s">
        <v>8306</v>
      </c>
      <c r="L428" t="s">
        <v>8306</v>
      </c>
    </row>
    <row r="429" spans="1:12" x14ac:dyDescent="0.15">
      <c r="A429" t="s">
        <v>7424</v>
      </c>
      <c r="B429" t="s">
        <v>7423</v>
      </c>
      <c r="C429" t="str">
        <f t="shared" si="21"/>
        <v>GA</v>
      </c>
      <c r="D429" t="str">
        <f t="shared" si="22"/>
        <v>Dade</v>
      </c>
      <c r="E429" t="s">
        <v>2075</v>
      </c>
      <c r="F429" t="s">
        <v>550</v>
      </c>
      <c r="G429" s="4" t="s">
        <v>270</v>
      </c>
      <c r="H429" t="s">
        <v>7424</v>
      </c>
      <c r="I429">
        <v>0</v>
      </c>
      <c r="J429" s="1">
        <v>16633</v>
      </c>
      <c r="K429" t="s">
        <v>8306</v>
      </c>
      <c r="L429" t="s">
        <v>8306</v>
      </c>
    </row>
    <row r="430" spans="1:12" x14ac:dyDescent="0.15">
      <c r="A430" t="s">
        <v>7426</v>
      </c>
      <c r="B430" t="s">
        <v>7425</v>
      </c>
      <c r="C430" t="str">
        <f t="shared" si="21"/>
        <v>GA</v>
      </c>
      <c r="D430" t="str">
        <f t="shared" si="22"/>
        <v>Dawson</v>
      </c>
      <c r="E430" t="s">
        <v>1796</v>
      </c>
      <c r="F430" t="s">
        <v>550</v>
      </c>
      <c r="G430" s="4" t="s">
        <v>95</v>
      </c>
      <c r="H430" t="s">
        <v>7426</v>
      </c>
      <c r="I430">
        <v>0</v>
      </c>
      <c r="J430" s="1">
        <v>22330</v>
      </c>
      <c r="K430" t="s">
        <v>8306</v>
      </c>
      <c r="L430" t="s">
        <v>8306</v>
      </c>
    </row>
    <row r="431" spans="1:12" x14ac:dyDescent="0.15">
      <c r="A431" t="s">
        <v>6884</v>
      </c>
      <c r="B431" t="s">
        <v>7158</v>
      </c>
      <c r="C431" t="str">
        <f t="shared" si="21"/>
        <v>GA</v>
      </c>
      <c r="D431" t="str">
        <f t="shared" si="22"/>
        <v>Decatur</v>
      </c>
      <c r="E431" t="s">
        <v>1797</v>
      </c>
      <c r="F431" t="s">
        <v>550</v>
      </c>
      <c r="G431" s="4" t="s">
        <v>8459</v>
      </c>
      <c r="H431" t="s">
        <v>6884</v>
      </c>
      <c r="I431">
        <v>0</v>
      </c>
      <c r="J431" s="1">
        <v>27842</v>
      </c>
      <c r="K431" t="s">
        <v>8306</v>
      </c>
      <c r="L431" t="s">
        <v>8306</v>
      </c>
    </row>
    <row r="432" spans="1:12" x14ac:dyDescent="0.15">
      <c r="A432" t="s">
        <v>6886</v>
      </c>
      <c r="B432" t="s">
        <v>6885</v>
      </c>
      <c r="C432" t="str">
        <f t="shared" si="21"/>
        <v>GA</v>
      </c>
      <c r="D432" t="str">
        <f t="shared" si="22"/>
        <v>DeKalb</v>
      </c>
      <c r="E432" t="s">
        <v>1728</v>
      </c>
      <c r="F432" t="s">
        <v>550</v>
      </c>
      <c r="G432" s="4" t="s">
        <v>96</v>
      </c>
      <c r="H432" t="s">
        <v>6886</v>
      </c>
      <c r="I432">
        <v>0</v>
      </c>
      <c r="J432" s="1">
        <v>691893</v>
      </c>
      <c r="K432" t="s">
        <v>8306</v>
      </c>
      <c r="L432" t="s">
        <v>8306</v>
      </c>
    </row>
    <row r="433" spans="1:12" x14ac:dyDescent="0.15">
      <c r="A433" t="s">
        <v>6888</v>
      </c>
      <c r="B433" t="s">
        <v>6887</v>
      </c>
      <c r="C433" t="str">
        <f t="shared" si="21"/>
        <v>GA</v>
      </c>
      <c r="D433" t="str">
        <f t="shared" si="22"/>
        <v>Dodge</v>
      </c>
      <c r="E433" t="s">
        <v>1798</v>
      </c>
      <c r="F433" t="s">
        <v>550</v>
      </c>
      <c r="G433" s="4" t="s">
        <v>8459</v>
      </c>
      <c r="H433" t="s">
        <v>6888</v>
      </c>
      <c r="I433">
        <v>0</v>
      </c>
      <c r="J433" s="1">
        <v>21796</v>
      </c>
      <c r="K433" t="s">
        <v>8306</v>
      </c>
      <c r="L433" t="s">
        <v>8306</v>
      </c>
    </row>
    <row r="434" spans="1:12" x14ac:dyDescent="0.15">
      <c r="A434" t="s">
        <v>6890</v>
      </c>
      <c r="B434" t="s">
        <v>6889</v>
      </c>
      <c r="C434" t="str">
        <f t="shared" si="21"/>
        <v>GA</v>
      </c>
      <c r="D434" t="str">
        <f t="shared" si="22"/>
        <v>Dooly</v>
      </c>
      <c r="E434" t="s">
        <v>1799</v>
      </c>
      <c r="F434" t="s">
        <v>550</v>
      </c>
      <c r="G434" s="4" t="s">
        <v>8459</v>
      </c>
      <c r="H434" t="s">
        <v>6890</v>
      </c>
      <c r="I434">
        <v>0</v>
      </c>
      <c r="J434" s="1">
        <v>14918</v>
      </c>
      <c r="K434" t="s">
        <v>8306</v>
      </c>
      <c r="L434" t="s">
        <v>8306</v>
      </c>
    </row>
    <row r="435" spans="1:12" x14ac:dyDescent="0.15">
      <c r="A435" t="s">
        <v>6892</v>
      </c>
      <c r="B435" t="s">
        <v>6891</v>
      </c>
      <c r="C435" t="str">
        <f t="shared" si="21"/>
        <v>GA</v>
      </c>
      <c r="D435" t="str">
        <f t="shared" si="22"/>
        <v>Dougherty</v>
      </c>
      <c r="E435" t="s">
        <v>2077</v>
      </c>
      <c r="F435" t="s">
        <v>550</v>
      </c>
      <c r="G435" s="4" t="s">
        <v>8459</v>
      </c>
      <c r="H435" t="s">
        <v>6892</v>
      </c>
      <c r="I435">
        <v>0</v>
      </c>
      <c r="J435" s="1">
        <v>94565</v>
      </c>
      <c r="K435" t="s">
        <v>8306</v>
      </c>
      <c r="L435" t="s">
        <v>8306</v>
      </c>
    </row>
    <row r="436" spans="1:12" x14ac:dyDescent="0.15">
      <c r="A436" t="s">
        <v>6894</v>
      </c>
      <c r="B436" t="s">
        <v>6893</v>
      </c>
      <c r="C436" t="str">
        <f t="shared" si="21"/>
        <v>GA</v>
      </c>
      <c r="D436" t="str">
        <f t="shared" si="22"/>
        <v>Douglas</v>
      </c>
      <c r="E436" t="s">
        <v>2769</v>
      </c>
      <c r="F436" t="s">
        <v>550</v>
      </c>
      <c r="G436" s="4" t="s">
        <v>96</v>
      </c>
      <c r="H436" t="s">
        <v>6894</v>
      </c>
      <c r="I436">
        <v>0</v>
      </c>
      <c r="J436" s="1">
        <v>132403</v>
      </c>
      <c r="K436" t="s">
        <v>8306</v>
      </c>
      <c r="L436" t="s">
        <v>8306</v>
      </c>
    </row>
    <row r="437" spans="1:12" x14ac:dyDescent="0.15">
      <c r="A437" t="s">
        <v>6896</v>
      </c>
      <c r="B437" t="s">
        <v>6895</v>
      </c>
      <c r="C437" t="str">
        <f t="shared" si="21"/>
        <v>GA</v>
      </c>
      <c r="D437" t="str">
        <f t="shared" si="22"/>
        <v>Early</v>
      </c>
      <c r="E437" t="s">
        <v>2078</v>
      </c>
      <c r="F437" t="s">
        <v>550</v>
      </c>
      <c r="G437" s="4" t="s">
        <v>8459</v>
      </c>
      <c r="H437" t="s">
        <v>6896</v>
      </c>
      <c r="I437">
        <v>0</v>
      </c>
      <c r="J437" s="1">
        <v>11008</v>
      </c>
      <c r="K437" t="s">
        <v>8306</v>
      </c>
      <c r="L437" t="s">
        <v>8306</v>
      </c>
    </row>
    <row r="438" spans="1:12" x14ac:dyDescent="0.15">
      <c r="A438" t="s">
        <v>7172</v>
      </c>
      <c r="B438" t="s">
        <v>7171</v>
      </c>
      <c r="C438" t="str">
        <f t="shared" si="21"/>
        <v>GA</v>
      </c>
      <c r="D438" t="str">
        <f t="shared" si="22"/>
        <v>Echols</v>
      </c>
      <c r="E438" t="s">
        <v>2079</v>
      </c>
      <c r="F438" t="s">
        <v>550</v>
      </c>
      <c r="G438" s="4" t="s">
        <v>8459</v>
      </c>
      <c r="H438" t="s">
        <v>7172</v>
      </c>
      <c r="I438">
        <v>0</v>
      </c>
      <c r="J438" s="1">
        <v>4034</v>
      </c>
      <c r="K438" t="s">
        <v>8306</v>
      </c>
      <c r="L438" t="s">
        <v>8306</v>
      </c>
    </row>
    <row r="439" spans="1:12" x14ac:dyDescent="0.15">
      <c r="A439" t="s">
        <v>7446</v>
      </c>
      <c r="B439" t="s">
        <v>7173</v>
      </c>
      <c r="C439" t="str">
        <f t="shared" si="21"/>
        <v>GA</v>
      </c>
      <c r="D439" t="str">
        <f t="shared" si="22"/>
        <v>Effingham</v>
      </c>
      <c r="E439" t="s">
        <v>2080</v>
      </c>
      <c r="F439" t="s">
        <v>550</v>
      </c>
      <c r="G439" s="4" t="s">
        <v>270</v>
      </c>
      <c r="H439" t="s">
        <v>7446</v>
      </c>
      <c r="I439">
        <v>0</v>
      </c>
      <c r="J439" s="1">
        <v>52250</v>
      </c>
      <c r="K439" t="s">
        <v>8306</v>
      </c>
      <c r="L439" t="s">
        <v>8306</v>
      </c>
    </row>
    <row r="440" spans="1:12" x14ac:dyDescent="0.15">
      <c r="A440" t="s">
        <v>7448</v>
      </c>
      <c r="B440" t="s">
        <v>7447</v>
      </c>
      <c r="C440" t="str">
        <f t="shared" si="21"/>
        <v>GA</v>
      </c>
      <c r="D440" t="str">
        <f t="shared" si="22"/>
        <v>Elbert</v>
      </c>
      <c r="E440" t="s">
        <v>2495</v>
      </c>
      <c r="F440" t="s">
        <v>550</v>
      </c>
      <c r="G440" s="4" t="s">
        <v>96</v>
      </c>
      <c r="H440" t="s">
        <v>7448</v>
      </c>
      <c r="I440">
        <v>0</v>
      </c>
      <c r="J440" s="1">
        <v>20166</v>
      </c>
      <c r="K440" t="s">
        <v>8306</v>
      </c>
      <c r="L440" t="s">
        <v>8306</v>
      </c>
    </row>
    <row r="441" spans="1:12" x14ac:dyDescent="0.15">
      <c r="A441" t="s">
        <v>7450</v>
      </c>
      <c r="B441" t="s">
        <v>7449</v>
      </c>
      <c r="C441" t="str">
        <f t="shared" si="21"/>
        <v>GA</v>
      </c>
      <c r="D441" t="str">
        <f t="shared" si="22"/>
        <v>Emanuel</v>
      </c>
      <c r="E441" t="s">
        <v>2081</v>
      </c>
      <c r="F441" t="s">
        <v>550</v>
      </c>
      <c r="G441" s="4" t="s">
        <v>270</v>
      </c>
      <c r="H441" t="s">
        <v>7450</v>
      </c>
      <c r="I441">
        <v>0</v>
      </c>
      <c r="J441" s="1">
        <v>22598</v>
      </c>
      <c r="K441" t="s">
        <v>8306</v>
      </c>
      <c r="L441" t="s">
        <v>8306</v>
      </c>
    </row>
    <row r="442" spans="1:12" x14ac:dyDescent="0.15">
      <c r="A442" t="s">
        <v>7452</v>
      </c>
      <c r="B442" t="s">
        <v>7451</v>
      </c>
      <c r="C442" t="str">
        <f t="shared" si="21"/>
        <v>GA</v>
      </c>
      <c r="D442" t="str">
        <f t="shared" si="22"/>
        <v>Evans</v>
      </c>
      <c r="E442" t="s">
        <v>2082</v>
      </c>
      <c r="F442" t="s">
        <v>550</v>
      </c>
      <c r="G442" s="4" t="s">
        <v>8459</v>
      </c>
      <c r="H442" t="s">
        <v>7452</v>
      </c>
      <c r="I442">
        <v>0</v>
      </c>
      <c r="J442" s="1">
        <v>11000</v>
      </c>
      <c r="K442" t="s">
        <v>8306</v>
      </c>
      <c r="L442" t="s">
        <v>8306</v>
      </c>
    </row>
    <row r="443" spans="1:12" x14ac:dyDescent="0.15">
      <c r="A443" t="s">
        <v>7731</v>
      </c>
      <c r="B443" t="s">
        <v>7730</v>
      </c>
      <c r="C443" t="str">
        <f t="shared" ref="C443:C506" si="23">MID(B443,FIND(",",B443)+2,2)</f>
        <v>GA</v>
      </c>
      <c r="D443" t="str">
        <f t="shared" si="22"/>
        <v>Fannin</v>
      </c>
      <c r="E443" t="s">
        <v>2083</v>
      </c>
      <c r="F443" t="s">
        <v>550</v>
      </c>
      <c r="G443" s="4" t="s">
        <v>96</v>
      </c>
      <c r="H443" t="s">
        <v>7731</v>
      </c>
      <c r="I443">
        <v>0</v>
      </c>
      <c r="J443" s="1">
        <v>23682</v>
      </c>
      <c r="K443" t="s">
        <v>8306</v>
      </c>
      <c r="L443" t="s">
        <v>8306</v>
      </c>
    </row>
    <row r="444" spans="1:12" x14ac:dyDescent="0.15">
      <c r="A444" t="s">
        <v>7740</v>
      </c>
      <c r="B444" t="s">
        <v>7739</v>
      </c>
      <c r="C444" t="str">
        <f t="shared" si="23"/>
        <v>GA</v>
      </c>
      <c r="D444" t="str">
        <f t="shared" si="22"/>
        <v>Fayette</v>
      </c>
      <c r="E444" t="s">
        <v>2009</v>
      </c>
      <c r="F444" t="s">
        <v>550</v>
      </c>
      <c r="G444" s="4" t="s">
        <v>96</v>
      </c>
      <c r="H444" t="s">
        <v>7740</v>
      </c>
      <c r="I444">
        <v>0</v>
      </c>
      <c r="J444" s="1">
        <v>106567</v>
      </c>
      <c r="K444" t="s">
        <v>8306</v>
      </c>
      <c r="L444" t="s">
        <v>8306</v>
      </c>
    </row>
    <row r="445" spans="1:12" x14ac:dyDescent="0.15">
      <c r="A445" t="s">
        <v>7742</v>
      </c>
      <c r="B445" t="s">
        <v>7741</v>
      </c>
      <c r="C445" t="str">
        <f t="shared" si="23"/>
        <v>GA</v>
      </c>
      <c r="D445" t="str">
        <f t="shared" si="22"/>
        <v>Floyd</v>
      </c>
      <c r="E445" t="s">
        <v>2084</v>
      </c>
      <c r="F445" t="s">
        <v>550</v>
      </c>
      <c r="G445" s="4" t="s">
        <v>270</v>
      </c>
      <c r="H445" t="s">
        <v>7742</v>
      </c>
      <c r="I445">
        <v>0</v>
      </c>
      <c r="J445" s="1">
        <v>96317</v>
      </c>
      <c r="K445" t="s">
        <v>8306</v>
      </c>
      <c r="L445" t="s">
        <v>8306</v>
      </c>
    </row>
    <row r="446" spans="1:12" x14ac:dyDescent="0.15">
      <c r="A446" t="s">
        <v>7467</v>
      </c>
      <c r="B446" t="s">
        <v>7743</v>
      </c>
      <c r="C446" t="str">
        <f t="shared" si="23"/>
        <v>GA</v>
      </c>
      <c r="D446" t="str">
        <f t="shared" si="22"/>
        <v>Forsyth</v>
      </c>
      <c r="E446" t="s">
        <v>2356</v>
      </c>
      <c r="F446" t="s">
        <v>550</v>
      </c>
      <c r="G446" s="4" t="s">
        <v>95</v>
      </c>
      <c r="H446" t="s">
        <v>7467</v>
      </c>
      <c r="I446">
        <v>0</v>
      </c>
      <c r="J446" s="1">
        <v>175511</v>
      </c>
      <c r="K446" t="s">
        <v>8306</v>
      </c>
      <c r="L446" t="s">
        <v>8306</v>
      </c>
    </row>
    <row r="447" spans="1:12" x14ac:dyDescent="0.15">
      <c r="A447" t="s">
        <v>8244</v>
      </c>
      <c r="B447" t="s">
        <v>8261</v>
      </c>
      <c r="C447" t="str">
        <f t="shared" si="23"/>
        <v>GA</v>
      </c>
      <c r="D447" t="str">
        <f t="shared" si="22"/>
        <v>Franklin</v>
      </c>
      <c r="E447" t="s">
        <v>2010</v>
      </c>
      <c r="F447" t="s">
        <v>550</v>
      </c>
      <c r="G447" s="4" t="s">
        <v>95</v>
      </c>
      <c r="H447" t="s">
        <v>8244</v>
      </c>
      <c r="I447">
        <v>0</v>
      </c>
      <c r="J447" s="1">
        <v>22084</v>
      </c>
      <c r="K447" t="s">
        <v>8306</v>
      </c>
      <c r="L447" t="s">
        <v>8306</v>
      </c>
    </row>
    <row r="448" spans="1:12" x14ac:dyDescent="0.15">
      <c r="A448" t="s">
        <v>8473</v>
      </c>
      <c r="B448" t="s">
        <v>8472</v>
      </c>
      <c r="C448" t="str">
        <f t="shared" si="23"/>
        <v>GA</v>
      </c>
      <c r="D448" t="str">
        <f t="shared" si="22"/>
        <v>Fulton</v>
      </c>
      <c r="E448" t="s">
        <v>1847</v>
      </c>
      <c r="F448" t="s">
        <v>550</v>
      </c>
      <c r="G448" s="4" t="s">
        <v>96</v>
      </c>
      <c r="H448" t="s">
        <v>8473</v>
      </c>
      <c r="I448">
        <v>0</v>
      </c>
      <c r="J448" s="1">
        <v>920581</v>
      </c>
      <c r="K448" t="s">
        <v>8306</v>
      </c>
      <c r="L448" t="s">
        <v>8306</v>
      </c>
    </row>
    <row r="449" spans="1:12" x14ac:dyDescent="0.15">
      <c r="A449" t="s">
        <v>8475</v>
      </c>
      <c r="B449" t="s">
        <v>8474</v>
      </c>
      <c r="C449" t="str">
        <f t="shared" si="23"/>
        <v>GA</v>
      </c>
      <c r="D449" t="str">
        <f t="shared" si="22"/>
        <v>Gilmer</v>
      </c>
      <c r="E449" t="s">
        <v>2357</v>
      </c>
      <c r="F449" t="s">
        <v>550</v>
      </c>
      <c r="G449" s="4" t="s">
        <v>95</v>
      </c>
      <c r="H449" t="s">
        <v>8475</v>
      </c>
      <c r="I449">
        <v>0</v>
      </c>
      <c r="J449" s="1">
        <v>28292</v>
      </c>
      <c r="K449" t="s">
        <v>8306</v>
      </c>
      <c r="L449" t="s">
        <v>8306</v>
      </c>
    </row>
    <row r="450" spans="1:12" x14ac:dyDescent="0.15">
      <c r="A450" t="s">
        <v>8477</v>
      </c>
      <c r="B450" t="s">
        <v>8476</v>
      </c>
      <c r="C450" t="str">
        <f t="shared" si="23"/>
        <v>GA</v>
      </c>
      <c r="D450" t="str">
        <f t="shared" si="22"/>
        <v>Glascock</v>
      </c>
      <c r="E450" t="s">
        <v>2358</v>
      </c>
      <c r="F450" t="s">
        <v>550</v>
      </c>
      <c r="G450" s="4" t="s">
        <v>270</v>
      </c>
      <c r="H450" t="s">
        <v>8477</v>
      </c>
      <c r="I450">
        <v>0</v>
      </c>
      <c r="J450" s="1">
        <v>3082</v>
      </c>
      <c r="K450" t="s">
        <v>8306</v>
      </c>
      <c r="L450" t="s">
        <v>8306</v>
      </c>
    </row>
    <row r="451" spans="1:12" x14ac:dyDescent="0.15">
      <c r="A451" t="s">
        <v>8479</v>
      </c>
      <c r="B451" t="s">
        <v>8478</v>
      </c>
      <c r="C451" t="str">
        <f t="shared" si="23"/>
        <v>GA</v>
      </c>
      <c r="D451" t="str">
        <f t="shared" ref="D451:D514" si="24">LEFT(B451,FIND(",",B451)-1)</f>
        <v>Glynn</v>
      </c>
      <c r="E451" t="s">
        <v>2088</v>
      </c>
      <c r="F451" t="s">
        <v>550</v>
      </c>
      <c r="G451" s="4" t="s">
        <v>94</v>
      </c>
      <c r="H451" t="s">
        <v>8479</v>
      </c>
      <c r="I451">
        <v>0</v>
      </c>
      <c r="J451" s="1">
        <v>79626</v>
      </c>
      <c r="K451" t="s">
        <v>8306</v>
      </c>
      <c r="L451" t="s">
        <v>8306</v>
      </c>
    </row>
    <row r="452" spans="1:12" x14ac:dyDescent="0.15">
      <c r="A452" t="s">
        <v>8481</v>
      </c>
      <c r="B452" t="s">
        <v>8480</v>
      </c>
      <c r="C452" t="str">
        <f t="shared" si="23"/>
        <v>GA</v>
      </c>
      <c r="D452" t="str">
        <f t="shared" si="24"/>
        <v>Gordon</v>
      </c>
      <c r="E452" t="s">
        <v>2355</v>
      </c>
      <c r="F452" t="s">
        <v>550</v>
      </c>
      <c r="G452" s="4" t="s">
        <v>95</v>
      </c>
      <c r="H452" t="s">
        <v>8481</v>
      </c>
      <c r="I452">
        <v>0</v>
      </c>
      <c r="J452" s="1">
        <v>55186</v>
      </c>
      <c r="K452" t="s">
        <v>8306</v>
      </c>
      <c r="L452" t="s">
        <v>8306</v>
      </c>
    </row>
    <row r="453" spans="1:12" x14ac:dyDescent="0.15">
      <c r="A453" t="s">
        <v>8483</v>
      </c>
      <c r="B453" t="s">
        <v>8482</v>
      </c>
      <c r="C453" t="str">
        <f t="shared" si="23"/>
        <v>GA</v>
      </c>
      <c r="D453" t="str">
        <f t="shared" si="24"/>
        <v>Grady</v>
      </c>
      <c r="E453" t="s">
        <v>2630</v>
      </c>
      <c r="F453" t="s">
        <v>550</v>
      </c>
      <c r="G453" s="4" t="s">
        <v>8459</v>
      </c>
      <c r="H453" t="s">
        <v>8483</v>
      </c>
      <c r="I453">
        <v>0</v>
      </c>
      <c r="J453" s="1">
        <v>25011</v>
      </c>
      <c r="K453" t="s">
        <v>8306</v>
      </c>
      <c r="L453" t="s">
        <v>8306</v>
      </c>
    </row>
    <row r="454" spans="1:12" x14ac:dyDescent="0.15">
      <c r="A454" t="s">
        <v>7752</v>
      </c>
      <c r="B454" t="s">
        <v>7751</v>
      </c>
      <c r="C454" t="str">
        <f t="shared" si="23"/>
        <v>GA</v>
      </c>
      <c r="D454" t="str">
        <f t="shared" si="24"/>
        <v>Greene</v>
      </c>
      <c r="E454" t="s">
        <v>2282</v>
      </c>
      <c r="F454" t="s">
        <v>550</v>
      </c>
      <c r="G454" s="4" t="s">
        <v>270</v>
      </c>
      <c r="H454" t="s">
        <v>7752</v>
      </c>
      <c r="I454">
        <v>0</v>
      </c>
      <c r="J454" s="1">
        <v>15994</v>
      </c>
      <c r="K454" t="s">
        <v>8306</v>
      </c>
      <c r="L454" t="s">
        <v>8306</v>
      </c>
    </row>
    <row r="455" spans="1:12" x14ac:dyDescent="0.15">
      <c r="A455" t="s">
        <v>7754</v>
      </c>
      <c r="B455" t="s">
        <v>7753</v>
      </c>
      <c r="C455" t="str">
        <f t="shared" si="23"/>
        <v>GA</v>
      </c>
      <c r="D455" t="str">
        <f t="shared" si="24"/>
        <v>Gwinnett</v>
      </c>
      <c r="E455" t="s">
        <v>2631</v>
      </c>
      <c r="F455" t="s">
        <v>550</v>
      </c>
      <c r="G455" s="4" t="s">
        <v>96</v>
      </c>
      <c r="H455" t="s">
        <v>7754</v>
      </c>
      <c r="I455">
        <v>0</v>
      </c>
      <c r="J455" s="1">
        <v>805321</v>
      </c>
      <c r="K455" t="s">
        <v>8306</v>
      </c>
      <c r="L455" t="s">
        <v>8306</v>
      </c>
    </row>
    <row r="456" spans="1:12" x14ac:dyDescent="0.15">
      <c r="A456" t="s">
        <v>7756</v>
      </c>
      <c r="B456" t="s">
        <v>7755</v>
      </c>
      <c r="C456" t="str">
        <f t="shared" si="23"/>
        <v>GA</v>
      </c>
      <c r="D456" t="str">
        <f t="shared" si="24"/>
        <v>Habersham</v>
      </c>
      <c r="E456" t="s">
        <v>2359</v>
      </c>
      <c r="F456" t="s">
        <v>550</v>
      </c>
      <c r="G456" s="4" t="s">
        <v>95</v>
      </c>
      <c r="H456" t="s">
        <v>7756</v>
      </c>
      <c r="I456">
        <v>0</v>
      </c>
      <c r="J456" s="1">
        <v>43041</v>
      </c>
      <c r="K456" t="s">
        <v>8306</v>
      </c>
      <c r="L456" t="s">
        <v>8306</v>
      </c>
    </row>
    <row r="457" spans="1:12" x14ac:dyDescent="0.15">
      <c r="A457" t="s">
        <v>7758</v>
      </c>
      <c r="B457" t="s">
        <v>7757</v>
      </c>
      <c r="C457" t="str">
        <f t="shared" si="23"/>
        <v>GA</v>
      </c>
      <c r="D457" t="str">
        <f t="shared" si="24"/>
        <v>Hall</v>
      </c>
      <c r="E457" t="s">
        <v>2360</v>
      </c>
      <c r="F457" t="s">
        <v>550</v>
      </c>
      <c r="G457" s="4" t="s">
        <v>95</v>
      </c>
      <c r="H457" t="s">
        <v>7758</v>
      </c>
      <c r="I457">
        <v>0</v>
      </c>
      <c r="J457" s="1">
        <v>179684</v>
      </c>
      <c r="K457" t="s">
        <v>8306</v>
      </c>
      <c r="L457" t="s">
        <v>8306</v>
      </c>
    </row>
    <row r="458" spans="1:12" x14ac:dyDescent="0.15">
      <c r="A458" t="s">
        <v>7760</v>
      </c>
      <c r="B458" t="s">
        <v>7759</v>
      </c>
      <c r="C458" t="str">
        <f t="shared" si="23"/>
        <v>GA</v>
      </c>
      <c r="D458" t="str">
        <f t="shared" si="24"/>
        <v>Hancock</v>
      </c>
      <c r="E458" t="s">
        <v>2361</v>
      </c>
      <c r="F458" t="s">
        <v>550</v>
      </c>
      <c r="G458" s="4" t="s">
        <v>270</v>
      </c>
      <c r="H458" t="s">
        <v>7760</v>
      </c>
      <c r="I458">
        <v>0</v>
      </c>
      <c r="J458" s="1">
        <v>9429</v>
      </c>
      <c r="K458" t="s">
        <v>8306</v>
      </c>
      <c r="L458" t="s">
        <v>8306</v>
      </c>
    </row>
    <row r="459" spans="1:12" x14ac:dyDescent="0.15">
      <c r="A459" t="s">
        <v>7762</v>
      </c>
      <c r="B459" t="s">
        <v>7761</v>
      </c>
      <c r="C459" t="str">
        <f t="shared" si="23"/>
        <v>GA</v>
      </c>
      <c r="D459" t="str">
        <f t="shared" si="24"/>
        <v>Haralson</v>
      </c>
      <c r="E459" t="s">
        <v>2362</v>
      </c>
      <c r="F459" t="s">
        <v>550</v>
      </c>
      <c r="G459" s="4" t="s">
        <v>95</v>
      </c>
      <c r="H459" t="s">
        <v>7762</v>
      </c>
      <c r="I459">
        <v>0</v>
      </c>
      <c r="J459" s="1">
        <v>28780</v>
      </c>
      <c r="K459" t="s">
        <v>8306</v>
      </c>
      <c r="L459" t="s">
        <v>8306</v>
      </c>
    </row>
    <row r="460" spans="1:12" x14ac:dyDescent="0.15">
      <c r="A460" t="s">
        <v>7764</v>
      </c>
      <c r="B460" t="s">
        <v>7763</v>
      </c>
      <c r="C460" t="str">
        <f t="shared" si="23"/>
        <v>GA</v>
      </c>
      <c r="D460" t="str">
        <f t="shared" si="24"/>
        <v>Harris</v>
      </c>
      <c r="E460" t="s">
        <v>2363</v>
      </c>
      <c r="F460" t="s">
        <v>550</v>
      </c>
      <c r="G460" s="4" t="s">
        <v>270</v>
      </c>
      <c r="H460" t="s">
        <v>7764</v>
      </c>
      <c r="I460">
        <v>0</v>
      </c>
      <c r="J460" s="1">
        <v>32024</v>
      </c>
      <c r="K460" t="s">
        <v>8306</v>
      </c>
      <c r="L460" t="s">
        <v>8306</v>
      </c>
    </row>
    <row r="461" spans="1:12" x14ac:dyDescent="0.15">
      <c r="A461" t="s">
        <v>7766</v>
      </c>
      <c r="B461" t="s">
        <v>7765</v>
      </c>
      <c r="C461" t="str">
        <f t="shared" si="23"/>
        <v>GA</v>
      </c>
      <c r="D461" t="str">
        <f t="shared" si="24"/>
        <v>Hart</v>
      </c>
      <c r="E461" t="s">
        <v>2364</v>
      </c>
      <c r="F461" t="s">
        <v>550</v>
      </c>
      <c r="G461" s="4" t="s">
        <v>95</v>
      </c>
      <c r="H461" t="s">
        <v>7766</v>
      </c>
      <c r="I461">
        <v>0</v>
      </c>
      <c r="J461" s="1">
        <v>25213</v>
      </c>
      <c r="K461" t="s">
        <v>8306</v>
      </c>
      <c r="L461" t="s">
        <v>8306</v>
      </c>
    </row>
    <row r="462" spans="1:12" x14ac:dyDescent="0.15">
      <c r="A462" t="s">
        <v>7767</v>
      </c>
      <c r="B462" t="s">
        <v>8010</v>
      </c>
      <c r="C462" t="str">
        <f t="shared" si="23"/>
        <v>GA</v>
      </c>
      <c r="D462" t="str">
        <f t="shared" si="24"/>
        <v>Heard</v>
      </c>
      <c r="E462" t="s">
        <v>2365</v>
      </c>
      <c r="F462" t="s">
        <v>550</v>
      </c>
      <c r="G462" s="4" t="s">
        <v>95</v>
      </c>
      <c r="H462" t="s">
        <v>7767</v>
      </c>
      <c r="I462">
        <v>0</v>
      </c>
      <c r="J462" s="1">
        <v>11834</v>
      </c>
      <c r="K462" t="s">
        <v>8306</v>
      </c>
      <c r="L462" t="s">
        <v>8306</v>
      </c>
    </row>
    <row r="463" spans="1:12" x14ac:dyDescent="0.15">
      <c r="A463" t="s">
        <v>7499</v>
      </c>
      <c r="B463" t="s">
        <v>7768</v>
      </c>
      <c r="C463" t="str">
        <f t="shared" si="23"/>
        <v>GA</v>
      </c>
      <c r="D463" t="str">
        <f t="shared" si="24"/>
        <v>Henry</v>
      </c>
      <c r="E463" t="s">
        <v>2284</v>
      </c>
      <c r="F463" t="s">
        <v>550</v>
      </c>
      <c r="G463" s="4" t="s">
        <v>96</v>
      </c>
      <c r="H463" t="s">
        <v>7499</v>
      </c>
      <c r="I463">
        <v>0</v>
      </c>
      <c r="J463" s="1">
        <v>203922</v>
      </c>
      <c r="K463" t="s">
        <v>8306</v>
      </c>
      <c r="L463" t="s">
        <v>8306</v>
      </c>
    </row>
    <row r="464" spans="1:12" x14ac:dyDescent="0.15">
      <c r="A464" t="s">
        <v>7226</v>
      </c>
      <c r="B464" t="s">
        <v>7225</v>
      </c>
      <c r="C464" t="str">
        <f t="shared" si="23"/>
        <v>GA</v>
      </c>
      <c r="D464" t="str">
        <f t="shared" si="24"/>
        <v>Houston</v>
      </c>
      <c r="E464" t="s">
        <v>2285</v>
      </c>
      <c r="F464" t="s">
        <v>550</v>
      </c>
      <c r="G464" s="4" t="s">
        <v>270</v>
      </c>
      <c r="H464" t="s">
        <v>7226</v>
      </c>
      <c r="I464">
        <v>0</v>
      </c>
      <c r="J464" s="1">
        <v>139900</v>
      </c>
      <c r="K464" t="s">
        <v>8306</v>
      </c>
      <c r="L464" t="s">
        <v>8306</v>
      </c>
    </row>
    <row r="465" spans="1:12" x14ac:dyDescent="0.15">
      <c r="A465" t="s">
        <v>7228</v>
      </c>
      <c r="B465" t="s">
        <v>7227</v>
      </c>
      <c r="C465" t="str">
        <f t="shared" si="23"/>
        <v>GA</v>
      </c>
      <c r="D465" t="str">
        <f t="shared" si="24"/>
        <v>Irwin</v>
      </c>
      <c r="E465" t="s">
        <v>2366</v>
      </c>
      <c r="F465" t="s">
        <v>550</v>
      </c>
      <c r="G465" s="4" t="s">
        <v>8459</v>
      </c>
      <c r="H465" t="s">
        <v>7228</v>
      </c>
      <c r="I465">
        <v>0</v>
      </c>
      <c r="J465" s="1">
        <v>9538</v>
      </c>
      <c r="K465" t="s">
        <v>8306</v>
      </c>
      <c r="L465" t="s">
        <v>8306</v>
      </c>
    </row>
    <row r="466" spans="1:12" x14ac:dyDescent="0.15">
      <c r="A466" t="s">
        <v>6955</v>
      </c>
      <c r="B466" t="s">
        <v>6954</v>
      </c>
      <c r="C466" t="str">
        <f t="shared" si="23"/>
        <v>GA</v>
      </c>
      <c r="D466" t="str">
        <f t="shared" si="24"/>
        <v>Jackson</v>
      </c>
      <c r="E466" t="s">
        <v>2286</v>
      </c>
      <c r="F466" t="s">
        <v>550</v>
      </c>
      <c r="G466" s="4" t="s">
        <v>96</v>
      </c>
      <c r="H466" t="s">
        <v>6955</v>
      </c>
      <c r="I466">
        <v>0</v>
      </c>
      <c r="J466" s="1">
        <v>60485</v>
      </c>
      <c r="K466" t="s">
        <v>8306</v>
      </c>
      <c r="L466" t="s">
        <v>8306</v>
      </c>
    </row>
    <row r="467" spans="1:12" x14ac:dyDescent="0.15">
      <c r="A467" t="s">
        <v>7233</v>
      </c>
      <c r="B467" t="s">
        <v>6956</v>
      </c>
      <c r="C467" t="str">
        <f t="shared" si="23"/>
        <v>GA</v>
      </c>
      <c r="D467" t="str">
        <f t="shared" si="24"/>
        <v>Jasper</v>
      </c>
      <c r="E467" t="s">
        <v>2367</v>
      </c>
      <c r="F467" t="s">
        <v>550</v>
      </c>
      <c r="G467" s="4" t="s">
        <v>270</v>
      </c>
      <c r="H467" t="s">
        <v>7233</v>
      </c>
      <c r="I467">
        <v>0</v>
      </c>
      <c r="J467" s="1">
        <v>13900</v>
      </c>
      <c r="K467" t="s">
        <v>8306</v>
      </c>
      <c r="L467" t="s">
        <v>8306</v>
      </c>
    </row>
    <row r="468" spans="1:12" x14ac:dyDescent="0.15">
      <c r="A468" t="s">
        <v>6963</v>
      </c>
      <c r="B468" t="s">
        <v>7234</v>
      </c>
      <c r="C468" t="str">
        <f t="shared" si="23"/>
        <v>GA</v>
      </c>
      <c r="D468" t="str">
        <f t="shared" si="24"/>
        <v>Jeff Davis</v>
      </c>
      <c r="E468" t="s">
        <v>2102</v>
      </c>
      <c r="F468" t="s">
        <v>550</v>
      </c>
      <c r="G468" s="4" t="s">
        <v>8459</v>
      </c>
      <c r="H468" t="s">
        <v>6963</v>
      </c>
      <c r="I468">
        <v>0</v>
      </c>
      <c r="J468" s="1">
        <v>15068</v>
      </c>
      <c r="K468" t="s">
        <v>8306</v>
      </c>
      <c r="L468" t="s">
        <v>8306</v>
      </c>
    </row>
    <row r="469" spans="1:12" x14ac:dyDescent="0.15">
      <c r="A469" t="s">
        <v>6965</v>
      </c>
      <c r="B469" t="s">
        <v>6964</v>
      </c>
      <c r="C469" t="str">
        <f t="shared" si="23"/>
        <v>GA</v>
      </c>
      <c r="D469" t="str">
        <f t="shared" si="24"/>
        <v>Jefferson</v>
      </c>
      <c r="E469" t="s">
        <v>2287</v>
      </c>
      <c r="F469" t="s">
        <v>550</v>
      </c>
      <c r="G469" s="4" t="s">
        <v>270</v>
      </c>
      <c r="H469" t="s">
        <v>6965</v>
      </c>
      <c r="I469">
        <v>0</v>
      </c>
      <c r="J469" s="1">
        <v>16930</v>
      </c>
      <c r="K469" t="s">
        <v>8306</v>
      </c>
      <c r="L469" t="s">
        <v>8306</v>
      </c>
    </row>
    <row r="470" spans="1:12" x14ac:dyDescent="0.15">
      <c r="A470" t="s">
        <v>7511</v>
      </c>
      <c r="B470" t="s">
        <v>7510</v>
      </c>
      <c r="C470" t="str">
        <f t="shared" si="23"/>
        <v>GA</v>
      </c>
      <c r="D470" t="str">
        <f t="shared" si="24"/>
        <v>Jenkins</v>
      </c>
      <c r="E470" t="s">
        <v>2103</v>
      </c>
      <c r="F470" t="s">
        <v>550</v>
      </c>
      <c r="G470" s="4" t="s">
        <v>270</v>
      </c>
      <c r="H470" t="s">
        <v>7511</v>
      </c>
      <c r="I470">
        <v>0</v>
      </c>
      <c r="J470" s="1">
        <v>8340</v>
      </c>
      <c r="K470" t="s">
        <v>8306</v>
      </c>
      <c r="L470" t="s">
        <v>8306</v>
      </c>
    </row>
    <row r="471" spans="1:12" x14ac:dyDescent="0.15">
      <c r="A471" t="s">
        <v>7513</v>
      </c>
      <c r="B471" t="s">
        <v>7512</v>
      </c>
      <c r="C471" t="str">
        <f t="shared" si="23"/>
        <v>GA</v>
      </c>
      <c r="D471" t="str">
        <f t="shared" si="24"/>
        <v>Johnson</v>
      </c>
      <c r="E471" t="s">
        <v>1564</v>
      </c>
      <c r="F471" t="s">
        <v>550</v>
      </c>
      <c r="G471" s="4" t="s">
        <v>270</v>
      </c>
      <c r="H471" t="s">
        <v>7513</v>
      </c>
      <c r="I471">
        <v>0</v>
      </c>
      <c r="J471" s="1">
        <v>9980</v>
      </c>
      <c r="K471" t="s">
        <v>8306</v>
      </c>
      <c r="L471" t="s">
        <v>8306</v>
      </c>
    </row>
    <row r="472" spans="1:12" x14ac:dyDescent="0.15">
      <c r="A472" t="s">
        <v>7515</v>
      </c>
      <c r="B472" t="s">
        <v>7514</v>
      </c>
      <c r="C472" t="str">
        <f t="shared" si="23"/>
        <v>GA</v>
      </c>
      <c r="D472" t="str">
        <f t="shared" si="24"/>
        <v>Jones</v>
      </c>
      <c r="E472" t="s">
        <v>1826</v>
      </c>
      <c r="F472" t="s">
        <v>550</v>
      </c>
      <c r="G472" s="4" t="s">
        <v>270</v>
      </c>
      <c r="H472" t="s">
        <v>7515</v>
      </c>
      <c r="I472">
        <v>0</v>
      </c>
      <c r="J472" s="1">
        <v>28669</v>
      </c>
      <c r="K472" t="s">
        <v>8306</v>
      </c>
      <c r="L472" t="s">
        <v>8306</v>
      </c>
    </row>
    <row r="473" spans="1:12" x14ac:dyDescent="0.15">
      <c r="A473" t="s">
        <v>7517</v>
      </c>
      <c r="B473" t="s">
        <v>7516</v>
      </c>
      <c r="C473" t="str">
        <f t="shared" si="23"/>
        <v>GA</v>
      </c>
      <c r="D473" t="str">
        <f t="shared" si="24"/>
        <v>Lamar</v>
      </c>
      <c r="E473" t="s">
        <v>2288</v>
      </c>
      <c r="F473" t="s">
        <v>550</v>
      </c>
      <c r="G473" s="4" t="s">
        <v>270</v>
      </c>
      <c r="H473" t="s">
        <v>7517</v>
      </c>
      <c r="I473">
        <v>0</v>
      </c>
      <c r="J473" s="1">
        <v>18317</v>
      </c>
      <c r="K473" t="s">
        <v>8306</v>
      </c>
      <c r="L473" t="s">
        <v>8306</v>
      </c>
    </row>
    <row r="474" spans="1:12" x14ac:dyDescent="0.15">
      <c r="A474" t="s">
        <v>7519</v>
      </c>
      <c r="B474" t="s">
        <v>7518</v>
      </c>
      <c r="C474" t="str">
        <f t="shared" si="23"/>
        <v>GA</v>
      </c>
      <c r="D474" t="str">
        <f t="shared" si="24"/>
        <v>Lanier</v>
      </c>
      <c r="E474" t="s">
        <v>1542</v>
      </c>
      <c r="F474" t="s">
        <v>550</v>
      </c>
      <c r="G474" s="4" t="s">
        <v>8459</v>
      </c>
      <c r="H474" t="s">
        <v>7519</v>
      </c>
      <c r="I474">
        <v>0</v>
      </c>
      <c r="J474" s="1">
        <v>10078</v>
      </c>
      <c r="K474" t="s">
        <v>8306</v>
      </c>
      <c r="L474" t="s">
        <v>8306</v>
      </c>
    </row>
    <row r="475" spans="1:12" x14ac:dyDescent="0.15">
      <c r="A475" t="s">
        <v>7245</v>
      </c>
      <c r="B475" t="s">
        <v>7244</v>
      </c>
      <c r="C475" t="str">
        <f t="shared" si="23"/>
        <v>GA</v>
      </c>
      <c r="D475" t="str">
        <f t="shared" si="24"/>
        <v>Laurens</v>
      </c>
      <c r="E475" t="s">
        <v>1543</v>
      </c>
      <c r="F475" t="s">
        <v>550</v>
      </c>
      <c r="G475" s="4" t="s">
        <v>270</v>
      </c>
      <c r="H475" t="s">
        <v>7245</v>
      </c>
      <c r="I475">
        <v>0</v>
      </c>
      <c r="J475" s="1">
        <v>48434</v>
      </c>
      <c r="K475" t="s">
        <v>8306</v>
      </c>
      <c r="L475" t="s">
        <v>8306</v>
      </c>
    </row>
    <row r="476" spans="1:12" x14ac:dyDescent="0.15">
      <c r="A476" t="s">
        <v>7247</v>
      </c>
      <c r="B476" t="s">
        <v>7246</v>
      </c>
      <c r="C476" t="str">
        <f t="shared" si="23"/>
        <v>GA</v>
      </c>
      <c r="D476" t="str">
        <f t="shared" si="24"/>
        <v>Lee</v>
      </c>
      <c r="E476" t="s">
        <v>2291</v>
      </c>
      <c r="F476" t="s">
        <v>550</v>
      </c>
      <c r="G476" s="4" t="s">
        <v>8459</v>
      </c>
      <c r="H476" t="s">
        <v>7247</v>
      </c>
      <c r="I476">
        <v>0</v>
      </c>
      <c r="J476" s="1">
        <v>28298</v>
      </c>
      <c r="K476" t="s">
        <v>8306</v>
      </c>
      <c r="L476" t="s">
        <v>8306</v>
      </c>
    </row>
    <row r="477" spans="1:12" x14ac:dyDescent="0.15">
      <c r="A477" t="s">
        <v>7249</v>
      </c>
      <c r="B477" t="s">
        <v>7248</v>
      </c>
      <c r="C477" t="str">
        <f t="shared" si="23"/>
        <v>GA</v>
      </c>
      <c r="D477" t="str">
        <f t="shared" si="24"/>
        <v>Liberty</v>
      </c>
      <c r="E477" t="s">
        <v>2016</v>
      </c>
      <c r="F477" t="s">
        <v>550</v>
      </c>
      <c r="G477" s="4" t="s">
        <v>94</v>
      </c>
      <c r="H477" t="s">
        <v>7249</v>
      </c>
      <c r="I477">
        <v>0</v>
      </c>
      <c r="J477" s="1">
        <v>63453</v>
      </c>
      <c r="K477" t="s">
        <v>8306</v>
      </c>
      <c r="L477" t="s">
        <v>8306</v>
      </c>
    </row>
    <row r="478" spans="1:12" x14ac:dyDescent="0.15">
      <c r="A478" t="s">
        <v>7251</v>
      </c>
      <c r="B478" t="s">
        <v>7250</v>
      </c>
      <c r="C478" t="str">
        <f t="shared" si="23"/>
        <v>GA</v>
      </c>
      <c r="D478" t="str">
        <f t="shared" si="24"/>
        <v>Lincoln</v>
      </c>
      <c r="E478" t="s">
        <v>1566</v>
      </c>
      <c r="F478" t="s">
        <v>550</v>
      </c>
      <c r="G478" s="4" t="s">
        <v>96</v>
      </c>
      <c r="H478" t="s">
        <v>7251</v>
      </c>
      <c r="I478">
        <v>0</v>
      </c>
      <c r="J478" s="1">
        <v>7996</v>
      </c>
      <c r="K478" t="s">
        <v>8306</v>
      </c>
      <c r="L478" t="s">
        <v>8306</v>
      </c>
    </row>
    <row r="479" spans="1:12" x14ac:dyDescent="0.15">
      <c r="A479" t="s">
        <v>7528</v>
      </c>
      <c r="B479" t="s">
        <v>7527</v>
      </c>
      <c r="C479" t="str">
        <f t="shared" si="23"/>
        <v>GA</v>
      </c>
      <c r="D479" t="str">
        <f t="shared" si="24"/>
        <v>Long</v>
      </c>
      <c r="E479" t="s">
        <v>1544</v>
      </c>
      <c r="F479" t="s">
        <v>550</v>
      </c>
      <c r="G479" s="4" t="s">
        <v>94</v>
      </c>
      <c r="H479" t="s">
        <v>7528</v>
      </c>
      <c r="I479">
        <v>0</v>
      </c>
      <c r="J479" s="1">
        <v>14464</v>
      </c>
      <c r="K479" t="s">
        <v>8306</v>
      </c>
      <c r="L479" t="s">
        <v>8306</v>
      </c>
    </row>
    <row r="480" spans="1:12" x14ac:dyDescent="0.15">
      <c r="A480" t="s">
        <v>7530</v>
      </c>
      <c r="B480" t="s">
        <v>7529</v>
      </c>
      <c r="C480" t="str">
        <f t="shared" si="23"/>
        <v>GA</v>
      </c>
      <c r="D480" t="str">
        <f t="shared" si="24"/>
        <v>Lowndes</v>
      </c>
      <c r="E480" t="s">
        <v>2022</v>
      </c>
      <c r="F480" t="s">
        <v>550</v>
      </c>
      <c r="G480" s="4" t="s">
        <v>8459</v>
      </c>
      <c r="H480" t="s">
        <v>7530</v>
      </c>
      <c r="I480">
        <v>0</v>
      </c>
      <c r="J480" s="1">
        <v>109233</v>
      </c>
      <c r="K480" t="s">
        <v>8306</v>
      </c>
      <c r="L480" t="s">
        <v>8306</v>
      </c>
    </row>
    <row r="481" spans="1:12" x14ac:dyDescent="0.15">
      <c r="A481" t="s">
        <v>7258</v>
      </c>
      <c r="B481" t="s">
        <v>7257</v>
      </c>
      <c r="C481" t="str">
        <f t="shared" si="23"/>
        <v>GA</v>
      </c>
      <c r="D481" t="str">
        <f t="shared" si="24"/>
        <v>Lumpkin</v>
      </c>
      <c r="E481" t="s">
        <v>1545</v>
      </c>
      <c r="F481" t="s">
        <v>550</v>
      </c>
      <c r="G481" s="4" t="s">
        <v>95</v>
      </c>
      <c r="H481" t="s">
        <v>7258</v>
      </c>
      <c r="I481">
        <v>0</v>
      </c>
      <c r="J481" s="1">
        <v>29966</v>
      </c>
      <c r="K481" t="s">
        <v>8306</v>
      </c>
      <c r="L481" t="s">
        <v>8306</v>
      </c>
    </row>
    <row r="482" spans="1:12" x14ac:dyDescent="0.15">
      <c r="A482" t="s">
        <v>6712</v>
      </c>
      <c r="B482" t="s">
        <v>6711</v>
      </c>
      <c r="C482" t="str">
        <f t="shared" si="23"/>
        <v>GA</v>
      </c>
      <c r="D482" t="str">
        <f t="shared" si="24"/>
        <v>McDuffie</v>
      </c>
      <c r="E482" t="s">
        <v>1546</v>
      </c>
      <c r="F482" t="s">
        <v>550</v>
      </c>
      <c r="G482" s="4" t="s">
        <v>270</v>
      </c>
      <c r="H482" t="s">
        <v>6712</v>
      </c>
      <c r="I482">
        <v>0</v>
      </c>
      <c r="J482" s="1">
        <v>21875</v>
      </c>
      <c r="K482" t="s">
        <v>8306</v>
      </c>
      <c r="L482" t="s">
        <v>8306</v>
      </c>
    </row>
    <row r="483" spans="1:12" x14ac:dyDescent="0.15">
      <c r="A483" t="s">
        <v>6714</v>
      </c>
      <c r="B483" t="s">
        <v>6713</v>
      </c>
      <c r="C483" t="str">
        <f t="shared" si="23"/>
        <v>GA</v>
      </c>
      <c r="D483" t="str">
        <f t="shared" si="24"/>
        <v>McIntosh</v>
      </c>
      <c r="E483" t="s">
        <v>1547</v>
      </c>
      <c r="F483" t="s">
        <v>550</v>
      </c>
      <c r="G483" s="4" t="s">
        <v>94</v>
      </c>
      <c r="H483" t="s">
        <v>6714</v>
      </c>
      <c r="I483">
        <v>0</v>
      </c>
      <c r="J483" s="1">
        <v>14333</v>
      </c>
      <c r="K483" t="s">
        <v>8306</v>
      </c>
      <c r="L483" t="s">
        <v>8306</v>
      </c>
    </row>
    <row r="484" spans="1:12" x14ac:dyDescent="0.15">
      <c r="A484" t="s">
        <v>6989</v>
      </c>
      <c r="B484" t="s">
        <v>6988</v>
      </c>
      <c r="C484" t="str">
        <f t="shared" si="23"/>
        <v>GA</v>
      </c>
      <c r="D484" t="str">
        <f t="shared" si="24"/>
        <v>Macon</v>
      </c>
      <c r="E484" t="s">
        <v>2023</v>
      </c>
      <c r="F484" t="s">
        <v>550</v>
      </c>
      <c r="G484" s="4" t="s">
        <v>270</v>
      </c>
      <c r="H484" t="s">
        <v>6989</v>
      </c>
      <c r="I484">
        <v>0</v>
      </c>
      <c r="J484" s="1">
        <v>14740</v>
      </c>
      <c r="K484" t="s">
        <v>8306</v>
      </c>
      <c r="L484" t="s">
        <v>8306</v>
      </c>
    </row>
    <row r="485" spans="1:12" x14ac:dyDescent="0.15">
      <c r="A485" t="s">
        <v>6991</v>
      </c>
      <c r="B485" t="s">
        <v>6990</v>
      </c>
      <c r="C485" t="str">
        <f t="shared" si="23"/>
        <v>GA</v>
      </c>
      <c r="D485" t="str">
        <f t="shared" si="24"/>
        <v>Madison</v>
      </c>
      <c r="E485" t="s">
        <v>2024</v>
      </c>
      <c r="F485" t="s">
        <v>550</v>
      </c>
      <c r="G485" s="4" t="s">
        <v>270</v>
      </c>
      <c r="H485" t="s">
        <v>6991</v>
      </c>
      <c r="I485">
        <v>0</v>
      </c>
      <c r="J485" s="1">
        <v>28120</v>
      </c>
      <c r="K485" t="s">
        <v>8306</v>
      </c>
      <c r="L485" t="s">
        <v>8306</v>
      </c>
    </row>
    <row r="486" spans="1:12" x14ac:dyDescent="0.15">
      <c r="A486" t="s">
        <v>6993</v>
      </c>
      <c r="B486" t="s">
        <v>6992</v>
      </c>
      <c r="C486" t="str">
        <f t="shared" si="23"/>
        <v>GA</v>
      </c>
      <c r="D486" t="str">
        <f t="shared" si="24"/>
        <v>Marion</v>
      </c>
      <c r="E486" t="s">
        <v>2026</v>
      </c>
      <c r="F486" t="s">
        <v>550</v>
      </c>
      <c r="G486" s="4" t="s">
        <v>96</v>
      </c>
      <c r="H486" t="s">
        <v>6993</v>
      </c>
      <c r="I486">
        <v>0</v>
      </c>
      <c r="J486" s="1">
        <v>8742</v>
      </c>
      <c r="K486" t="s">
        <v>8306</v>
      </c>
      <c r="L486" t="s">
        <v>8306</v>
      </c>
    </row>
    <row r="487" spans="1:12" x14ac:dyDescent="0.15">
      <c r="A487" t="s">
        <v>6995</v>
      </c>
      <c r="B487" t="s">
        <v>6994</v>
      </c>
      <c r="C487" t="str">
        <f t="shared" si="23"/>
        <v>GA</v>
      </c>
      <c r="D487" t="str">
        <f t="shared" si="24"/>
        <v>Meriwether</v>
      </c>
      <c r="E487" t="s">
        <v>1548</v>
      </c>
      <c r="F487" t="s">
        <v>550</v>
      </c>
      <c r="G487" s="4" t="s">
        <v>270</v>
      </c>
      <c r="H487" t="s">
        <v>6995</v>
      </c>
      <c r="I487">
        <v>0</v>
      </c>
      <c r="J487" s="1">
        <v>21992</v>
      </c>
      <c r="K487" t="s">
        <v>8306</v>
      </c>
      <c r="L487" t="s">
        <v>8306</v>
      </c>
    </row>
    <row r="488" spans="1:12" x14ac:dyDescent="0.15">
      <c r="A488" t="s">
        <v>7270</v>
      </c>
      <c r="B488" t="s">
        <v>7269</v>
      </c>
      <c r="C488" t="str">
        <f t="shared" si="23"/>
        <v>GA</v>
      </c>
      <c r="D488" t="str">
        <f t="shared" si="24"/>
        <v>Miller</v>
      </c>
      <c r="E488" t="s">
        <v>1570</v>
      </c>
      <c r="F488" t="s">
        <v>550</v>
      </c>
      <c r="G488" s="4" t="s">
        <v>8459</v>
      </c>
      <c r="H488" t="s">
        <v>7270</v>
      </c>
      <c r="I488">
        <v>0</v>
      </c>
      <c r="J488" s="1">
        <v>6125</v>
      </c>
      <c r="K488" t="s">
        <v>8306</v>
      </c>
      <c r="L488" t="s">
        <v>8306</v>
      </c>
    </row>
    <row r="489" spans="1:12" x14ac:dyDescent="0.15">
      <c r="A489" t="s">
        <v>7272</v>
      </c>
      <c r="B489" t="s">
        <v>7271</v>
      </c>
      <c r="C489" t="str">
        <f t="shared" si="23"/>
        <v>GA</v>
      </c>
      <c r="D489" t="str">
        <f t="shared" si="24"/>
        <v>Mitchell</v>
      </c>
      <c r="E489" t="s">
        <v>1549</v>
      </c>
      <c r="F489" t="s">
        <v>550</v>
      </c>
      <c r="G489" s="4" t="s">
        <v>8459</v>
      </c>
      <c r="H489" t="s">
        <v>7272</v>
      </c>
      <c r="I489">
        <v>0</v>
      </c>
      <c r="J489" s="1">
        <v>23498</v>
      </c>
      <c r="K489" t="s">
        <v>8306</v>
      </c>
      <c r="L489" t="s">
        <v>8306</v>
      </c>
    </row>
    <row r="490" spans="1:12" x14ac:dyDescent="0.15">
      <c r="A490" t="s">
        <v>7274</v>
      </c>
      <c r="B490" t="s">
        <v>7273</v>
      </c>
      <c r="C490" t="str">
        <f t="shared" si="23"/>
        <v>GA</v>
      </c>
      <c r="D490" t="str">
        <f t="shared" si="24"/>
        <v>Monroe</v>
      </c>
      <c r="E490" t="s">
        <v>1749</v>
      </c>
      <c r="F490" t="s">
        <v>550</v>
      </c>
      <c r="G490" s="4" t="s">
        <v>270</v>
      </c>
      <c r="H490" t="s">
        <v>7274</v>
      </c>
      <c r="I490">
        <v>0</v>
      </c>
      <c r="J490" s="1">
        <v>26424</v>
      </c>
      <c r="K490" t="s">
        <v>8306</v>
      </c>
      <c r="L490" t="s">
        <v>8306</v>
      </c>
    </row>
    <row r="491" spans="1:12" x14ac:dyDescent="0.15">
      <c r="A491" t="s">
        <v>7276</v>
      </c>
      <c r="B491" t="s">
        <v>7275</v>
      </c>
      <c r="C491" t="str">
        <f t="shared" si="23"/>
        <v>GA</v>
      </c>
      <c r="D491" t="str">
        <f t="shared" si="24"/>
        <v>Montgomery</v>
      </c>
      <c r="E491" t="s">
        <v>1750</v>
      </c>
      <c r="F491" t="s">
        <v>550</v>
      </c>
      <c r="G491" s="4" t="s">
        <v>8459</v>
      </c>
      <c r="H491" t="s">
        <v>7276</v>
      </c>
      <c r="I491">
        <v>0</v>
      </c>
      <c r="J491" s="1">
        <v>9123</v>
      </c>
      <c r="K491" t="s">
        <v>8306</v>
      </c>
      <c r="L491" t="s">
        <v>8306</v>
      </c>
    </row>
    <row r="492" spans="1:12" x14ac:dyDescent="0.15">
      <c r="A492" t="s">
        <v>7278</v>
      </c>
      <c r="B492" t="s">
        <v>7277</v>
      </c>
      <c r="C492" t="str">
        <f t="shared" si="23"/>
        <v>GA</v>
      </c>
      <c r="D492" t="str">
        <f t="shared" si="24"/>
        <v>Morgan</v>
      </c>
      <c r="E492" t="s">
        <v>1751</v>
      </c>
      <c r="F492" t="s">
        <v>550</v>
      </c>
      <c r="G492" s="4" t="s">
        <v>270</v>
      </c>
      <c r="H492" t="s">
        <v>7278</v>
      </c>
      <c r="I492">
        <v>0</v>
      </c>
      <c r="J492" s="1">
        <v>17868</v>
      </c>
      <c r="K492" t="s">
        <v>8306</v>
      </c>
      <c r="L492" t="s">
        <v>8306</v>
      </c>
    </row>
    <row r="493" spans="1:12" x14ac:dyDescent="0.15">
      <c r="A493" t="s">
        <v>7280</v>
      </c>
      <c r="B493" t="s">
        <v>7279</v>
      </c>
      <c r="C493" t="str">
        <f t="shared" si="23"/>
        <v>GA</v>
      </c>
      <c r="D493" t="str">
        <f t="shared" si="24"/>
        <v>Murray</v>
      </c>
      <c r="E493" t="s">
        <v>1550</v>
      </c>
      <c r="F493" t="s">
        <v>550</v>
      </c>
      <c r="G493" s="4" t="s">
        <v>96</v>
      </c>
      <c r="H493" t="s">
        <v>7280</v>
      </c>
      <c r="I493">
        <v>0</v>
      </c>
      <c r="J493" s="1">
        <v>39628</v>
      </c>
      <c r="K493" t="s">
        <v>8306</v>
      </c>
      <c r="L493" t="s">
        <v>8306</v>
      </c>
    </row>
    <row r="494" spans="1:12" x14ac:dyDescent="0.15">
      <c r="A494" t="s">
        <v>7557</v>
      </c>
      <c r="B494" t="s">
        <v>7281</v>
      </c>
      <c r="C494" t="str">
        <f t="shared" si="23"/>
        <v>GA</v>
      </c>
      <c r="D494" t="str">
        <f t="shared" si="24"/>
        <v>Muscogee</v>
      </c>
      <c r="E494" t="s">
        <v>1835</v>
      </c>
      <c r="F494" t="s">
        <v>550</v>
      </c>
      <c r="G494" s="4" t="s">
        <v>153</v>
      </c>
      <c r="H494" t="s">
        <v>7557</v>
      </c>
      <c r="I494">
        <v>0</v>
      </c>
      <c r="J494" s="1">
        <v>189885</v>
      </c>
      <c r="K494" t="s">
        <v>8306</v>
      </c>
      <c r="L494" t="s">
        <v>8306</v>
      </c>
    </row>
    <row r="495" spans="1:12" x14ac:dyDescent="0.15">
      <c r="A495" t="s">
        <v>7285</v>
      </c>
      <c r="B495" t="s">
        <v>7284</v>
      </c>
      <c r="C495" t="str">
        <f t="shared" si="23"/>
        <v>GA</v>
      </c>
      <c r="D495" t="str">
        <f t="shared" si="24"/>
        <v>Newton</v>
      </c>
      <c r="E495" t="s">
        <v>1862</v>
      </c>
      <c r="F495" t="s">
        <v>550</v>
      </c>
      <c r="G495" s="4" t="s">
        <v>153</v>
      </c>
      <c r="H495" t="s">
        <v>7285</v>
      </c>
      <c r="I495">
        <v>0</v>
      </c>
      <c r="J495" s="1">
        <v>99958</v>
      </c>
      <c r="K495" t="s">
        <v>8306</v>
      </c>
      <c r="L495" t="s">
        <v>8306</v>
      </c>
    </row>
    <row r="496" spans="1:12" x14ac:dyDescent="0.15">
      <c r="A496" t="s">
        <v>7287</v>
      </c>
      <c r="B496" t="s">
        <v>7286</v>
      </c>
      <c r="C496" t="str">
        <f t="shared" si="23"/>
        <v>GA</v>
      </c>
      <c r="D496" t="str">
        <f t="shared" si="24"/>
        <v>Oconee</v>
      </c>
      <c r="E496" t="s">
        <v>1553</v>
      </c>
      <c r="F496" t="s">
        <v>550</v>
      </c>
      <c r="G496" s="4" t="s">
        <v>96</v>
      </c>
      <c r="H496" t="s">
        <v>7287</v>
      </c>
      <c r="I496">
        <v>0</v>
      </c>
      <c r="J496" s="1">
        <v>32808</v>
      </c>
      <c r="K496" t="s">
        <v>8306</v>
      </c>
      <c r="L496" t="s">
        <v>8306</v>
      </c>
    </row>
    <row r="497" spans="1:12" x14ac:dyDescent="0.15">
      <c r="A497" t="s">
        <v>7289</v>
      </c>
      <c r="B497" t="s">
        <v>7288</v>
      </c>
      <c r="C497" t="str">
        <f t="shared" si="23"/>
        <v>GA</v>
      </c>
      <c r="D497" t="str">
        <f t="shared" si="24"/>
        <v>Oglethorpe</v>
      </c>
      <c r="E497" t="s">
        <v>1554</v>
      </c>
      <c r="F497" t="s">
        <v>550</v>
      </c>
      <c r="G497" s="4" t="s">
        <v>96</v>
      </c>
      <c r="H497" t="s">
        <v>7289</v>
      </c>
      <c r="I497">
        <v>0</v>
      </c>
      <c r="J497" s="1">
        <v>14899</v>
      </c>
      <c r="K497" t="s">
        <v>8306</v>
      </c>
      <c r="L497" t="s">
        <v>8306</v>
      </c>
    </row>
    <row r="498" spans="1:12" x14ac:dyDescent="0.15">
      <c r="A498" t="s">
        <v>7293</v>
      </c>
      <c r="B498" t="s">
        <v>7290</v>
      </c>
      <c r="C498" t="str">
        <f t="shared" si="23"/>
        <v>GA</v>
      </c>
      <c r="D498" t="str">
        <f t="shared" si="24"/>
        <v>Paulding</v>
      </c>
      <c r="E498" t="s">
        <v>984</v>
      </c>
      <c r="F498" t="s">
        <v>550</v>
      </c>
      <c r="G498" s="4" t="s">
        <v>96</v>
      </c>
      <c r="H498" t="s">
        <v>7293</v>
      </c>
      <c r="I498">
        <v>0</v>
      </c>
      <c r="J498" s="1">
        <v>142324</v>
      </c>
      <c r="K498" t="s">
        <v>8306</v>
      </c>
      <c r="L498" t="s">
        <v>8306</v>
      </c>
    </row>
    <row r="499" spans="1:12" x14ac:dyDescent="0.15">
      <c r="A499" t="s">
        <v>6751</v>
      </c>
      <c r="B499" t="s">
        <v>7021</v>
      </c>
      <c r="C499" t="str">
        <f t="shared" si="23"/>
        <v>GA</v>
      </c>
      <c r="D499" t="str">
        <f t="shared" si="24"/>
        <v>Peach</v>
      </c>
      <c r="E499" t="s">
        <v>1551</v>
      </c>
      <c r="F499" t="s">
        <v>550</v>
      </c>
      <c r="G499" s="4" t="s">
        <v>153</v>
      </c>
      <c r="H499" t="s">
        <v>6751</v>
      </c>
      <c r="I499">
        <v>0</v>
      </c>
      <c r="J499" s="1">
        <v>27695</v>
      </c>
      <c r="K499" t="s">
        <v>8306</v>
      </c>
      <c r="L499" t="s">
        <v>8306</v>
      </c>
    </row>
    <row r="500" spans="1:12" x14ac:dyDescent="0.15">
      <c r="A500" t="s">
        <v>6753</v>
      </c>
      <c r="B500" t="s">
        <v>6752</v>
      </c>
      <c r="C500" t="str">
        <f t="shared" si="23"/>
        <v>GA</v>
      </c>
      <c r="D500" t="str">
        <f t="shared" si="24"/>
        <v>Pickens</v>
      </c>
      <c r="E500" t="s">
        <v>1753</v>
      </c>
      <c r="F500" t="s">
        <v>550</v>
      </c>
      <c r="G500" s="4" t="s">
        <v>95</v>
      </c>
      <c r="H500" t="s">
        <v>6753</v>
      </c>
      <c r="I500">
        <v>0</v>
      </c>
      <c r="J500" s="1">
        <v>29431</v>
      </c>
      <c r="K500" t="s">
        <v>8306</v>
      </c>
      <c r="L500" t="s">
        <v>8306</v>
      </c>
    </row>
    <row r="501" spans="1:12" x14ac:dyDescent="0.15">
      <c r="A501" t="s">
        <v>6755</v>
      </c>
      <c r="B501" t="s">
        <v>6754</v>
      </c>
      <c r="C501" t="str">
        <f t="shared" si="23"/>
        <v>GA</v>
      </c>
      <c r="D501" t="str">
        <f t="shared" si="24"/>
        <v>Pierce</v>
      </c>
      <c r="E501" t="s">
        <v>1552</v>
      </c>
      <c r="F501" t="s">
        <v>550</v>
      </c>
      <c r="G501" s="4" t="s">
        <v>8459</v>
      </c>
      <c r="H501" t="s">
        <v>6755</v>
      </c>
      <c r="I501">
        <v>0</v>
      </c>
      <c r="J501" s="1">
        <v>18758</v>
      </c>
      <c r="K501" t="s">
        <v>8306</v>
      </c>
      <c r="L501" t="s">
        <v>8306</v>
      </c>
    </row>
    <row r="502" spans="1:12" x14ac:dyDescent="0.15">
      <c r="A502" t="s">
        <v>6757</v>
      </c>
      <c r="B502" t="s">
        <v>6756</v>
      </c>
      <c r="C502" t="str">
        <f t="shared" si="23"/>
        <v>GA</v>
      </c>
      <c r="D502" t="str">
        <f t="shared" si="24"/>
        <v>Pike</v>
      </c>
      <c r="E502" t="s">
        <v>1757</v>
      </c>
      <c r="F502" t="s">
        <v>550</v>
      </c>
      <c r="G502" s="4" t="s">
        <v>153</v>
      </c>
      <c r="H502" t="s">
        <v>6757</v>
      </c>
      <c r="I502">
        <v>0</v>
      </c>
      <c r="J502" s="1">
        <v>17869</v>
      </c>
      <c r="K502" t="s">
        <v>8306</v>
      </c>
      <c r="L502" t="s">
        <v>8306</v>
      </c>
    </row>
    <row r="503" spans="1:12" x14ac:dyDescent="0.15">
      <c r="A503" t="s">
        <v>6759</v>
      </c>
      <c r="B503" t="s">
        <v>6758</v>
      </c>
      <c r="C503" t="str">
        <f t="shared" si="23"/>
        <v>GA</v>
      </c>
      <c r="D503" t="str">
        <f t="shared" si="24"/>
        <v>Polk</v>
      </c>
      <c r="E503" t="s">
        <v>1575</v>
      </c>
      <c r="F503" t="s">
        <v>550</v>
      </c>
      <c r="G503" s="4" t="s">
        <v>95</v>
      </c>
      <c r="H503" t="s">
        <v>6759</v>
      </c>
      <c r="I503">
        <v>0</v>
      </c>
      <c r="J503" s="1">
        <v>41475</v>
      </c>
      <c r="K503" t="s">
        <v>8306</v>
      </c>
      <c r="L503" t="s">
        <v>8306</v>
      </c>
    </row>
    <row r="504" spans="1:12" x14ac:dyDescent="0.15">
      <c r="A504" t="s">
        <v>6761</v>
      </c>
      <c r="B504" t="s">
        <v>6760</v>
      </c>
      <c r="C504" t="str">
        <f t="shared" si="23"/>
        <v>GA</v>
      </c>
      <c r="D504" t="str">
        <f t="shared" si="24"/>
        <v>Pulaski</v>
      </c>
      <c r="E504" t="s">
        <v>1578</v>
      </c>
      <c r="F504" t="s">
        <v>550</v>
      </c>
      <c r="G504" s="4" t="s">
        <v>8459</v>
      </c>
      <c r="H504" t="s">
        <v>6761</v>
      </c>
      <c r="I504">
        <v>0</v>
      </c>
      <c r="J504" s="1">
        <v>12010</v>
      </c>
      <c r="K504" t="s">
        <v>8306</v>
      </c>
      <c r="L504" t="s">
        <v>8306</v>
      </c>
    </row>
    <row r="505" spans="1:12" x14ac:dyDescent="0.15">
      <c r="A505" t="s">
        <v>7034</v>
      </c>
      <c r="B505" t="s">
        <v>7033</v>
      </c>
      <c r="C505" t="str">
        <f t="shared" si="23"/>
        <v>GA</v>
      </c>
      <c r="D505" t="str">
        <f t="shared" si="24"/>
        <v>Putnam</v>
      </c>
      <c r="E505" t="s">
        <v>1468</v>
      </c>
      <c r="F505" t="s">
        <v>550</v>
      </c>
      <c r="G505" s="4" t="s">
        <v>153</v>
      </c>
      <c r="H505" t="s">
        <v>7034</v>
      </c>
      <c r="I505">
        <v>0</v>
      </c>
      <c r="J505" s="1">
        <v>21218</v>
      </c>
      <c r="K505" t="s">
        <v>8306</v>
      </c>
      <c r="L505" t="s">
        <v>8306</v>
      </c>
    </row>
    <row r="506" spans="1:12" x14ac:dyDescent="0.15">
      <c r="A506" t="s">
        <v>7036</v>
      </c>
      <c r="B506" t="s">
        <v>7035</v>
      </c>
      <c r="C506" t="str">
        <f t="shared" si="23"/>
        <v>GA</v>
      </c>
      <c r="D506" t="str">
        <f t="shared" si="24"/>
        <v>Quitman</v>
      </c>
      <c r="E506" t="s">
        <v>1267</v>
      </c>
      <c r="F506" t="s">
        <v>550</v>
      </c>
      <c r="G506" s="4" t="s">
        <v>8459</v>
      </c>
      <c r="H506" t="s">
        <v>7036</v>
      </c>
      <c r="I506">
        <v>0</v>
      </c>
      <c r="J506" s="1">
        <v>2513</v>
      </c>
      <c r="K506" t="s">
        <v>8306</v>
      </c>
      <c r="L506" t="s">
        <v>8306</v>
      </c>
    </row>
    <row r="507" spans="1:12" x14ac:dyDescent="0.15">
      <c r="A507" t="s">
        <v>7311</v>
      </c>
      <c r="B507" t="s">
        <v>7310</v>
      </c>
      <c r="C507" t="str">
        <f t="shared" ref="C507:C568" si="25">MID(B507,FIND(",",B507)+2,2)</f>
        <v>GA</v>
      </c>
      <c r="D507" t="str">
        <f t="shared" si="24"/>
        <v>Rabun</v>
      </c>
      <c r="E507" t="s">
        <v>1268</v>
      </c>
      <c r="F507" t="s">
        <v>550</v>
      </c>
      <c r="G507" s="4" t="s">
        <v>95</v>
      </c>
      <c r="H507" t="s">
        <v>7311</v>
      </c>
      <c r="I507">
        <v>0</v>
      </c>
      <c r="J507" s="1">
        <v>16276</v>
      </c>
      <c r="K507" t="s">
        <v>8306</v>
      </c>
      <c r="L507" t="s">
        <v>8306</v>
      </c>
    </row>
    <row r="508" spans="1:12" x14ac:dyDescent="0.15">
      <c r="A508" t="s">
        <v>7313</v>
      </c>
      <c r="B508" t="s">
        <v>7312</v>
      </c>
      <c r="C508" t="str">
        <f t="shared" si="25"/>
        <v>GA</v>
      </c>
      <c r="D508" t="str">
        <f t="shared" si="24"/>
        <v>Randolph</v>
      </c>
      <c r="E508" t="s">
        <v>1758</v>
      </c>
      <c r="F508" t="s">
        <v>550</v>
      </c>
      <c r="G508" s="4" t="s">
        <v>8459</v>
      </c>
      <c r="H508" t="s">
        <v>7313</v>
      </c>
      <c r="I508">
        <v>0</v>
      </c>
      <c r="J508" s="1">
        <v>7719</v>
      </c>
      <c r="K508" t="s">
        <v>8306</v>
      </c>
      <c r="L508" t="s">
        <v>8306</v>
      </c>
    </row>
    <row r="509" spans="1:12" x14ac:dyDescent="0.15">
      <c r="A509" t="s">
        <v>7315</v>
      </c>
      <c r="B509" t="s">
        <v>7314</v>
      </c>
      <c r="C509" t="str">
        <f t="shared" si="25"/>
        <v>GA</v>
      </c>
      <c r="D509" t="str">
        <f t="shared" si="24"/>
        <v>Richmond</v>
      </c>
      <c r="E509" t="s">
        <v>1269</v>
      </c>
      <c r="F509" t="s">
        <v>550</v>
      </c>
      <c r="G509" s="4" t="s">
        <v>153</v>
      </c>
      <c r="H509" t="s">
        <v>7315</v>
      </c>
      <c r="I509">
        <v>0</v>
      </c>
      <c r="J509" s="1">
        <v>200549</v>
      </c>
      <c r="K509" t="s">
        <v>8306</v>
      </c>
      <c r="L509" t="s">
        <v>8306</v>
      </c>
    </row>
    <row r="510" spans="1:12" x14ac:dyDescent="0.15">
      <c r="A510" t="s">
        <v>7591</v>
      </c>
      <c r="B510" t="s">
        <v>7590</v>
      </c>
      <c r="C510" t="str">
        <f t="shared" si="25"/>
        <v>GA</v>
      </c>
      <c r="D510" t="str">
        <f t="shared" si="24"/>
        <v>Rockdale</v>
      </c>
      <c r="E510" t="s">
        <v>1270</v>
      </c>
      <c r="F510" t="s">
        <v>550</v>
      </c>
      <c r="G510" s="4" t="s">
        <v>96</v>
      </c>
      <c r="H510" t="s">
        <v>7591</v>
      </c>
      <c r="I510">
        <v>0</v>
      </c>
      <c r="J510" s="1">
        <v>85215</v>
      </c>
      <c r="K510" t="s">
        <v>8306</v>
      </c>
      <c r="L510" t="s">
        <v>8306</v>
      </c>
    </row>
    <row r="511" spans="1:12" x14ac:dyDescent="0.15">
      <c r="A511" t="s">
        <v>7603</v>
      </c>
      <c r="B511" t="s">
        <v>7602</v>
      </c>
      <c r="C511" t="str">
        <f t="shared" si="25"/>
        <v>GA</v>
      </c>
      <c r="D511" t="str">
        <f t="shared" si="24"/>
        <v>Schley</v>
      </c>
      <c r="E511" t="s">
        <v>1271</v>
      </c>
      <c r="F511" t="s">
        <v>550</v>
      </c>
      <c r="G511" s="4" t="s">
        <v>153</v>
      </c>
      <c r="H511" t="s">
        <v>7603</v>
      </c>
      <c r="I511">
        <v>0</v>
      </c>
      <c r="J511" s="1">
        <v>5010</v>
      </c>
      <c r="K511" t="s">
        <v>8306</v>
      </c>
      <c r="L511" t="s">
        <v>8306</v>
      </c>
    </row>
    <row r="512" spans="1:12" x14ac:dyDescent="0.15">
      <c r="A512" t="s">
        <v>7605</v>
      </c>
      <c r="B512" t="s">
        <v>7604</v>
      </c>
      <c r="C512" t="str">
        <f t="shared" si="25"/>
        <v>GA</v>
      </c>
      <c r="D512" t="str">
        <f t="shared" si="24"/>
        <v>Screven</v>
      </c>
      <c r="E512" t="s">
        <v>1558</v>
      </c>
      <c r="F512" t="s">
        <v>550</v>
      </c>
      <c r="G512" s="4" t="s">
        <v>153</v>
      </c>
      <c r="H512" t="s">
        <v>7605</v>
      </c>
      <c r="I512">
        <v>0</v>
      </c>
      <c r="J512" s="1">
        <v>14593</v>
      </c>
      <c r="K512" t="s">
        <v>8306</v>
      </c>
      <c r="L512" t="s">
        <v>8306</v>
      </c>
    </row>
    <row r="513" spans="1:12" x14ac:dyDescent="0.15">
      <c r="A513" t="s">
        <v>7875</v>
      </c>
      <c r="B513" t="s">
        <v>7606</v>
      </c>
      <c r="C513" t="str">
        <f t="shared" si="25"/>
        <v>GA</v>
      </c>
      <c r="D513" t="str">
        <f t="shared" si="24"/>
        <v>Seminole</v>
      </c>
      <c r="E513" t="s">
        <v>1191</v>
      </c>
      <c r="F513" t="s">
        <v>550</v>
      </c>
      <c r="G513" s="4" t="s">
        <v>8459</v>
      </c>
      <c r="H513" t="s">
        <v>7875</v>
      </c>
      <c r="I513">
        <v>0</v>
      </c>
      <c r="J513" s="1">
        <v>8729</v>
      </c>
      <c r="K513" t="s">
        <v>8306</v>
      </c>
      <c r="L513" t="s">
        <v>8306</v>
      </c>
    </row>
    <row r="514" spans="1:12" x14ac:dyDescent="0.15">
      <c r="A514" t="s">
        <v>8357</v>
      </c>
      <c r="B514" t="s">
        <v>7876</v>
      </c>
      <c r="C514" t="str">
        <f t="shared" si="25"/>
        <v>GA</v>
      </c>
      <c r="D514" t="str">
        <f t="shared" si="24"/>
        <v>Spalding</v>
      </c>
      <c r="E514" t="s">
        <v>1559</v>
      </c>
      <c r="F514" t="s">
        <v>550</v>
      </c>
      <c r="G514" s="4" t="s">
        <v>153</v>
      </c>
      <c r="H514" t="s">
        <v>8357</v>
      </c>
      <c r="I514">
        <v>0</v>
      </c>
      <c r="J514" s="1">
        <v>64073</v>
      </c>
      <c r="K514" t="s">
        <v>8306</v>
      </c>
      <c r="L514" t="s">
        <v>8306</v>
      </c>
    </row>
    <row r="515" spans="1:12" x14ac:dyDescent="0.15">
      <c r="A515" t="s">
        <v>8359</v>
      </c>
      <c r="B515" t="s">
        <v>8358</v>
      </c>
      <c r="C515" t="str">
        <f t="shared" si="25"/>
        <v>GA</v>
      </c>
      <c r="D515" t="str">
        <f t="shared" ref="D515:D578" si="26">LEFT(B515,FIND(",",B515)-1)</f>
        <v>Stephens</v>
      </c>
      <c r="E515" t="s">
        <v>1560</v>
      </c>
      <c r="F515" t="s">
        <v>550</v>
      </c>
      <c r="G515" s="4" t="s">
        <v>95</v>
      </c>
      <c r="H515" t="s">
        <v>8359</v>
      </c>
      <c r="I515">
        <v>0</v>
      </c>
      <c r="J515" s="1">
        <v>26175</v>
      </c>
      <c r="K515" t="s">
        <v>8306</v>
      </c>
      <c r="L515" t="s">
        <v>8306</v>
      </c>
    </row>
    <row r="516" spans="1:12" x14ac:dyDescent="0.15">
      <c r="A516" t="s">
        <v>8361</v>
      </c>
      <c r="B516" t="s">
        <v>8360</v>
      </c>
      <c r="C516" t="str">
        <f t="shared" si="25"/>
        <v>GA</v>
      </c>
      <c r="D516" t="str">
        <f t="shared" si="26"/>
        <v>Stewart</v>
      </c>
      <c r="E516" t="s">
        <v>1561</v>
      </c>
      <c r="F516" t="s">
        <v>550</v>
      </c>
      <c r="G516" s="4" t="s">
        <v>8459</v>
      </c>
      <c r="H516" t="s">
        <v>8361</v>
      </c>
      <c r="I516">
        <v>0</v>
      </c>
      <c r="J516" s="1">
        <v>6058</v>
      </c>
      <c r="K516" t="s">
        <v>8306</v>
      </c>
      <c r="L516" t="s">
        <v>8306</v>
      </c>
    </row>
    <row r="517" spans="1:12" x14ac:dyDescent="0.15">
      <c r="A517" t="s">
        <v>8363</v>
      </c>
      <c r="B517" t="s">
        <v>8362</v>
      </c>
      <c r="C517" t="str">
        <f t="shared" si="25"/>
        <v>GA</v>
      </c>
      <c r="D517" t="str">
        <f t="shared" si="26"/>
        <v>Sumter</v>
      </c>
      <c r="E517" t="s">
        <v>1473</v>
      </c>
      <c r="F517" t="s">
        <v>550</v>
      </c>
      <c r="G517" s="4" t="s">
        <v>8459</v>
      </c>
      <c r="H517" t="s">
        <v>8363</v>
      </c>
      <c r="I517">
        <v>0</v>
      </c>
      <c r="J517" s="1">
        <v>32819</v>
      </c>
      <c r="K517" t="s">
        <v>8306</v>
      </c>
      <c r="L517" t="s">
        <v>8306</v>
      </c>
    </row>
    <row r="518" spans="1:12" x14ac:dyDescent="0.15">
      <c r="A518" t="s">
        <v>8132</v>
      </c>
      <c r="B518" t="s">
        <v>8131</v>
      </c>
      <c r="C518" t="str">
        <f t="shared" si="25"/>
        <v>GA</v>
      </c>
      <c r="D518" t="str">
        <f t="shared" si="26"/>
        <v>Talbot</v>
      </c>
      <c r="E518" t="s">
        <v>1562</v>
      </c>
      <c r="F518" t="s">
        <v>550</v>
      </c>
      <c r="G518" s="4" t="s">
        <v>153</v>
      </c>
      <c r="H518" t="s">
        <v>8132</v>
      </c>
      <c r="I518">
        <v>0</v>
      </c>
      <c r="J518" s="1">
        <v>6865</v>
      </c>
      <c r="K518" t="s">
        <v>8306</v>
      </c>
      <c r="L518" t="s">
        <v>8306</v>
      </c>
    </row>
    <row r="519" spans="1:12" x14ac:dyDescent="0.15">
      <c r="A519" t="s">
        <v>8134</v>
      </c>
      <c r="B519" t="s">
        <v>8133</v>
      </c>
      <c r="C519" t="str">
        <f t="shared" si="25"/>
        <v>GA</v>
      </c>
      <c r="D519" t="str">
        <f t="shared" si="26"/>
        <v>Taliaferro</v>
      </c>
      <c r="E519" t="s">
        <v>1276</v>
      </c>
      <c r="F519" t="s">
        <v>550</v>
      </c>
      <c r="G519" s="4" t="s">
        <v>153</v>
      </c>
      <c r="H519" t="s">
        <v>8134</v>
      </c>
      <c r="I519">
        <v>0</v>
      </c>
      <c r="J519" s="1">
        <v>1717</v>
      </c>
      <c r="K519" t="s">
        <v>8306</v>
      </c>
      <c r="L519" t="s">
        <v>8306</v>
      </c>
    </row>
    <row r="520" spans="1:12" x14ac:dyDescent="0.15">
      <c r="A520" t="s">
        <v>8136</v>
      </c>
      <c r="B520" t="s">
        <v>8135</v>
      </c>
      <c r="C520" t="str">
        <f t="shared" si="25"/>
        <v>GA</v>
      </c>
      <c r="D520" t="str">
        <f t="shared" si="26"/>
        <v>Tattnall</v>
      </c>
      <c r="E520" t="s">
        <v>1277</v>
      </c>
      <c r="F520" t="s">
        <v>550</v>
      </c>
      <c r="G520" s="4" t="s">
        <v>8459</v>
      </c>
      <c r="H520" t="s">
        <v>8136</v>
      </c>
      <c r="I520">
        <v>0</v>
      </c>
      <c r="J520" s="1">
        <v>25520</v>
      </c>
      <c r="K520" t="s">
        <v>8306</v>
      </c>
      <c r="L520" t="s">
        <v>8306</v>
      </c>
    </row>
    <row r="521" spans="1:12" x14ac:dyDescent="0.15">
      <c r="A521" t="s">
        <v>7622</v>
      </c>
      <c r="B521" t="s">
        <v>7621</v>
      </c>
      <c r="C521" t="str">
        <f t="shared" si="25"/>
        <v>GA</v>
      </c>
      <c r="D521" t="str">
        <f t="shared" si="26"/>
        <v>Taylor</v>
      </c>
      <c r="E521" t="s">
        <v>1193</v>
      </c>
      <c r="F521" t="s">
        <v>550</v>
      </c>
      <c r="G521" s="4" t="s">
        <v>153</v>
      </c>
      <c r="H521" t="s">
        <v>7622</v>
      </c>
      <c r="I521">
        <v>0</v>
      </c>
      <c r="J521" s="1">
        <v>8906</v>
      </c>
      <c r="K521" t="s">
        <v>8306</v>
      </c>
      <c r="L521" t="s">
        <v>8306</v>
      </c>
    </row>
    <row r="522" spans="1:12" x14ac:dyDescent="0.15">
      <c r="A522" t="s">
        <v>7624</v>
      </c>
      <c r="B522" t="s">
        <v>7623</v>
      </c>
      <c r="C522" t="str">
        <f t="shared" si="25"/>
        <v>GA</v>
      </c>
      <c r="D522" t="str">
        <f t="shared" si="26"/>
        <v>Telfair</v>
      </c>
      <c r="E522" t="s">
        <v>1278</v>
      </c>
      <c r="F522" t="s">
        <v>550</v>
      </c>
      <c r="G522" s="4" t="s">
        <v>8459</v>
      </c>
      <c r="H522" t="s">
        <v>7624</v>
      </c>
      <c r="I522">
        <v>0</v>
      </c>
      <c r="J522" s="1">
        <v>16500</v>
      </c>
      <c r="K522" t="s">
        <v>8306</v>
      </c>
      <c r="L522" t="s">
        <v>8306</v>
      </c>
    </row>
    <row r="523" spans="1:12" x14ac:dyDescent="0.15">
      <c r="A523" t="s">
        <v>7626</v>
      </c>
      <c r="B523" t="s">
        <v>7625</v>
      </c>
      <c r="C523" t="str">
        <f t="shared" si="25"/>
        <v>GA</v>
      </c>
      <c r="D523" t="str">
        <f t="shared" si="26"/>
        <v>Terrell</v>
      </c>
      <c r="E523" t="s">
        <v>1279</v>
      </c>
      <c r="F523" t="s">
        <v>550</v>
      </c>
      <c r="G523" s="4" t="s">
        <v>8459</v>
      </c>
      <c r="H523" t="s">
        <v>7626</v>
      </c>
      <c r="I523">
        <v>0</v>
      </c>
      <c r="J523" s="1">
        <v>9315</v>
      </c>
      <c r="K523" t="s">
        <v>8306</v>
      </c>
      <c r="L523" t="s">
        <v>8306</v>
      </c>
    </row>
    <row r="524" spans="1:12" x14ac:dyDescent="0.15">
      <c r="A524" t="s">
        <v>7628</v>
      </c>
      <c r="B524" t="s">
        <v>7627</v>
      </c>
      <c r="C524" t="str">
        <f t="shared" si="25"/>
        <v>GA</v>
      </c>
      <c r="D524" t="str">
        <f t="shared" si="26"/>
        <v>Thomas</v>
      </c>
      <c r="E524" t="s">
        <v>1280</v>
      </c>
      <c r="F524" t="s">
        <v>550</v>
      </c>
      <c r="G524" s="4" t="s">
        <v>8459</v>
      </c>
      <c r="H524" t="s">
        <v>7628</v>
      </c>
      <c r="I524">
        <v>0</v>
      </c>
      <c r="J524" s="1">
        <v>44720</v>
      </c>
      <c r="K524" t="s">
        <v>8306</v>
      </c>
      <c r="L524" t="s">
        <v>8306</v>
      </c>
    </row>
    <row r="525" spans="1:12" x14ac:dyDescent="0.15">
      <c r="A525" t="s">
        <v>7630</v>
      </c>
      <c r="B525" t="s">
        <v>7629</v>
      </c>
      <c r="C525" t="str">
        <f t="shared" si="25"/>
        <v>GA</v>
      </c>
      <c r="D525" t="str">
        <f t="shared" si="26"/>
        <v>Tift</v>
      </c>
      <c r="E525" t="s">
        <v>1281</v>
      </c>
      <c r="F525" t="s">
        <v>550</v>
      </c>
      <c r="G525" s="4" t="s">
        <v>8459</v>
      </c>
      <c r="H525" t="s">
        <v>7630</v>
      </c>
      <c r="I525">
        <v>0</v>
      </c>
      <c r="J525" s="1">
        <v>40118</v>
      </c>
      <c r="K525" t="s">
        <v>8306</v>
      </c>
      <c r="L525" t="s">
        <v>8306</v>
      </c>
    </row>
    <row r="526" spans="1:12" x14ac:dyDescent="0.15">
      <c r="A526" t="s">
        <v>7632</v>
      </c>
      <c r="B526" t="s">
        <v>7631</v>
      </c>
      <c r="C526" t="str">
        <f t="shared" si="25"/>
        <v>GA</v>
      </c>
      <c r="D526" t="str">
        <f t="shared" si="26"/>
        <v>Toombs</v>
      </c>
      <c r="E526" t="s">
        <v>1282</v>
      </c>
      <c r="F526" t="s">
        <v>550</v>
      </c>
      <c r="G526" s="4" t="s">
        <v>8459</v>
      </c>
      <c r="H526" t="s">
        <v>7632</v>
      </c>
      <c r="I526">
        <v>0</v>
      </c>
      <c r="J526" s="1">
        <v>27223</v>
      </c>
      <c r="K526" t="s">
        <v>8306</v>
      </c>
      <c r="L526" t="s">
        <v>8306</v>
      </c>
    </row>
    <row r="527" spans="1:12" x14ac:dyDescent="0.15">
      <c r="A527" t="s">
        <v>7634</v>
      </c>
      <c r="B527" t="s">
        <v>7633</v>
      </c>
      <c r="C527" t="str">
        <f t="shared" si="25"/>
        <v>GA</v>
      </c>
      <c r="D527" t="str">
        <f t="shared" si="26"/>
        <v>Towns</v>
      </c>
      <c r="E527" t="s">
        <v>1283</v>
      </c>
      <c r="F527" t="s">
        <v>550</v>
      </c>
      <c r="G527" s="4" t="s">
        <v>95</v>
      </c>
      <c r="H527" t="s">
        <v>7634</v>
      </c>
      <c r="I527">
        <v>0</v>
      </c>
      <c r="J527" s="1">
        <v>10471</v>
      </c>
      <c r="K527" t="s">
        <v>8306</v>
      </c>
      <c r="L527" t="s">
        <v>8306</v>
      </c>
    </row>
    <row r="528" spans="1:12" x14ac:dyDescent="0.15">
      <c r="A528" t="s">
        <v>7636</v>
      </c>
      <c r="B528" t="s">
        <v>7635</v>
      </c>
      <c r="C528" t="str">
        <f t="shared" si="25"/>
        <v>GA</v>
      </c>
      <c r="D528" t="str">
        <f t="shared" si="26"/>
        <v>Treutlen</v>
      </c>
      <c r="E528" t="s">
        <v>1284</v>
      </c>
      <c r="F528" t="s">
        <v>550</v>
      </c>
      <c r="G528" s="4" t="s">
        <v>153</v>
      </c>
      <c r="H528" t="s">
        <v>7636</v>
      </c>
      <c r="I528">
        <v>0</v>
      </c>
      <c r="J528" s="1">
        <v>6885</v>
      </c>
      <c r="K528" t="s">
        <v>8306</v>
      </c>
      <c r="L528" t="s">
        <v>8306</v>
      </c>
    </row>
    <row r="529" spans="1:12" x14ac:dyDescent="0.15">
      <c r="A529" t="s">
        <v>7637</v>
      </c>
      <c r="B529" t="s">
        <v>7891</v>
      </c>
      <c r="C529" t="str">
        <f t="shared" si="25"/>
        <v>GA</v>
      </c>
      <c r="D529" t="str">
        <f t="shared" si="26"/>
        <v>Troup</v>
      </c>
      <c r="E529" t="s">
        <v>1285</v>
      </c>
      <c r="F529" t="s">
        <v>550</v>
      </c>
      <c r="G529" s="4" t="s">
        <v>153</v>
      </c>
      <c r="H529" t="s">
        <v>7637</v>
      </c>
      <c r="I529">
        <v>0</v>
      </c>
      <c r="J529" s="1">
        <v>67044</v>
      </c>
      <c r="K529" t="s">
        <v>8306</v>
      </c>
      <c r="L529" t="s">
        <v>8306</v>
      </c>
    </row>
    <row r="530" spans="1:12" x14ac:dyDescent="0.15">
      <c r="A530" t="s">
        <v>7088</v>
      </c>
      <c r="B530" t="s">
        <v>7087</v>
      </c>
      <c r="C530" t="str">
        <f t="shared" si="25"/>
        <v>GA</v>
      </c>
      <c r="D530" t="str">
        <f t="shared" si="26"/>
        <v>Turner</v>
      </c>
      <c r="E530" t="s">
        <v>1286</v>
      </c>
      <c r="F530" t="s">
        <v>550</v>
      </c>
      <c r="G530" s="4" t="s">
        <v>8459</v>
      </c>
      <c r="H530" t="s">
        <v>7088</v>
      </c>
      <c r="I530">
        <v>0</v>
      </c>
      <c r="J530" s="1">
        <v>8930</v>
      </c>
      <c r="K530" t="s">
        <v>8306</v>
      </c>
      <c r="L530" t="s">
        <v>8306</v>
      </c>
    </row>
    <row r="531" spans="1:12" x14ac:dyDescent="0.15">
      <c r="A531" t="s">
        <v>7090</v>
      </c>
      <c r="B531" t="s">
        <v>7089</v>
      </c>
      <c r="C531" t="str">
        <f t="shared" si="25"/>
        <v>GA</v>
      </c>
      <c r="D531" t="str">
        <f t="shared" si="26"/>
        <v>Twiggs</v>
      </c>
      <c r="E531" t="s">
        <v>1006</v>
      </c>
      <c r="F531" t="s">
        <v>550</v>
      </c>
      <c r="G531" s="4" t="s">
        <v>153</v>
      </c>
      <c r="H531" t="s">
        <v>7090</v>
      </c>
      <c r="I531">
        <v>0</v>
      </c>
      <c r="J531" s="1">
        <v>9023</v>
      </c>
      <c r="K531" t="s">
        <v>8306</v>
      </c>
      <c r="L531" t="s">
        <v>8306</v>
      </c>
    </row>
    <row r="532" spans="1:12" x14ac:dyDescent="0.15">
      <c r="A532" t="s">
        <v>6818</v>
      </c>
      <c r="B532" t="s">
        <v>7091</v>
      </c>
      <c r="C532" t="str">
        <f t="shared" si="25"/>
        <v>GA</v>
      </c>
      <c r="D532" t="str">
        <f t="shared" si="26"/>
        <v>Union</v>
      </c>
      <c r="E532" t="s">
        <v>1870</v>
      </c>
      <c r="F532" t="s">
        <v>550</v>
      </c>
      <c r="G532" s="4" t="s">
        <v>95</v>
      </c>
      <c r="H532" t="s">
        <v>6818</v>
      </c>
      <c r="I532">
        <v>0</v>
      </c>
      <c r="J532" s="1">
        <v>21356</v>
      </c>
      <c r="K532" t="s">
        <v>8306</v>
      </c>
      <c r="L532" t="s">
        <v>8306</v>
      </c>
    </row>
    <row r="533" spans="1:12" x14ac:dyDescent="0.15">
      <c r="A533" t="s">
        <v>6820</v>
      </c>
      <c r="B533" t="s">
        <v>6819</v>
      </c>
      <c r="C533" t="str">
        <f t="shared" si="25"/>
        <v>GA</v>
      </c>
      <c r="D533" t="str">
        <f t="shared" si="26"/>
        <v>Upson</v>
      </c>
      <c r="E533" t="s">
        <v>1572</v>
      </c>
      <c r="F533" t="s">
        <v>550</v>
      </c>
      <c r="G533" s="4" t="s">
        <v>153</v>
      </c>
      <c r="H533" t="s">
        <v>6820</v>
      </c>
      <c r="I533">
        <v>0</v>
      </c>
      <c r="J533" s="1">
        <v>27153</v>
      </c>
      <c r="K533" t="s">
        <v>8306</v>
      </c>
      <c r="L533" t="s">
        <v>8306</v>
      </c>
    </row>
    <row r="534" spans="1:12" x14ac:dyDescent="0.15">
      <c r="A534" t="s">
        <v>7097</v>
      </c>
      <c r="B534" t="s">
        <v>7096</v>
      </c>
      <c r="C534" t="str">
        <f t="shared" si="25"/>
        <v>GA</v>
      </c>
      <c r="D534" t="str">
        <f t="shared" si="26"/>
        <v>Walker</v>
      </c>
      <c r="E534" t="s">
        <v>1477</v>
      </c>
      <c r="F534" t="s">
        <v>550</v>
      </c>
      <c r="G534" s="4" t="s">
        <v>270</v>
      </c>
      <c r="H534" t="s">
        <v>7097</v>
      </c>
      <c r="I534">
        <v>0</v>
      </c>
      <c r="J534" s="1">
        <v>68756</v>
      </c>
      <c r="K534" t="s">
        <v>8306</v>
      </c>
      <c r="L534" t="s">
        <v>8306</v>
      </c>
    </row>
    <row r="535" spans="1:12" x14ac:dyDescent="0.15">
      <c r="A535" t="s">
        <v>7099</v>
      </c>
      <c r="B535" t="s">
        <v>7098</v>
      </c>
      <c r="C535" t="str">
        <f t="shared" si="25"/>
        <v>GA</v>
      </c>
      <c r="D535" t="str">
        <f t="shared" si="26"/>
        <v>Walton</v>
      </c>
      <c r="E535" t="s">
        <v>1196</v>
      </c>
      <c r="F535" t="s">
        <v>550</v>
      </c>
      <c r="G535" s="4" t="s">
        <v>96</v>
      </c>
      <c r="H535" t="s">
        <v>7099</v>
      </c>
      <c r="I535">
        <v>0</v>
      </c>
      <c r="J535" s="1">
        <v>83768</v>
      </c>
      <c r="K535" t="s">
        <v>8306</v>
      </c>
      <c r="L535" t="s">
        <v>8306</v>
      </c>
    </row>
    <row r="536" spans="1:12" x14ac:dyDescent="0.15">
      <c r="A536" t="s">
        <v>6827</v>
      </c>
      <c r="B536" t="s">
        <v>6826</v>
      </c>
      <c r="C536" t="str">
        <f t="shared" si="25"/>
        <v>GA</v>
      </c>
      <c r="D536" t="str">
        <f t="shared" si="26"/>
        <v>Ware</v>
      </c>
      <c r="E536" t="s">
        <v>1573</v>
      </c>
      <c r="F536" t="s">
        <v>550</v>
      </c>
      <c r="G536" s="4" t="s">
        <v>8459</v>
      </c>
      <c r="H536" t="s">
        <v>6827</v>
      </c>
      <c r="I536">
        <v>0</v>
      </c>
      <c r="J536" s="1">
        <v>36312</v>
      </c>
      <c r="K536" t="s">
        <v>8306</v>
      </c>
      <c r="L536" t="s">
        <v>8306</v>
      </c>
    </row>
    <row r="537" spans="1:12" x14ac:dyDescent="0.15">
      <c r="A537" t="s">
        <v>6829</v>
      </c>
      <c r="B537" t="s">
        <v>6828</v>
      </c>
      <c r="C537" t="str">
        <f t="shared" si="25"/>
        <v>GA</v>
      </c>
      <c r="D537" t="str">
        <f t="shared" si="26"/>
        <v>Warren</v>
      </c>
      <c r="E537" t="s">
        <v>1574</v>
      </c>
      <c r="F537" t="s">
        <v>550</v>
      </c>
      <c r="G537" s="4" t="s">
        <v>153</v>
      </c>
      <c r="H537" t="s">
        <v>6829</v>
      </c>
      <c r="I537">
        <v>0</v>
      </c>
      <c r="J537" s="1">
        <v>5834</v>
      </c>
      <c r="K537" t="s">
        <v>8306</v>
      </c>
      <c r="L537" t="s">
        <v>8306</v>
      </c>
    </row>
    <row r="538" spans="1:12" x14ac:dyDescent="0.15">
      <c r="A538" t="s">
        <v>7372</v>
      </c>
      <c r="B538" t="s">
        <v>7371</v>
      </c>
      <c r="C538" t="str">
        <f t="shared" si="25"/>
        <v>GA</v>
      </c>
      <c r="D538" t="str">
        <f t="shared" si="26"/>
        <v>Washington</v>
      </c>
      <c r="E538" t="s">
        <v>1478</v>
      </c>
      <c r="F538" t="s">
        <v>550</v>
      </c>
      <c r="G538" s="4" t="s">
        <v>153</v>
      </c>
      <c r="H538" t="s">
        <v>7372</v>
      </c>
      <c r="I538">
        <v>0</v>
      </c>
      <c r="J538" s="1">
        <v>21187</v>
      </c>
      <c r="K538" t="s">
        <v>8306</v>
      </c>
      <c r="L538" t="s">
        <v>8306</v>
      </c>
    </row>
    <row r="539" spans="1:12" x14ac:dyDescent="0.15">
      <c r="A539" t="s">
        <v>7374</v>
      </c>
      <c r="B539" t="s">
        <v>7373</v>
      </c>
      <c r="C539" t="str">
        <f t="shared" si="25"/>
        <v>GA</v>
      </c>
      <c r="D539" t="str">
        <f t="shared" si="26"/>
        <v>Wayne</v>
      </c>
      <c r="E539" t="s">
        <v>1287</v>
      </c>
      <c r="F539" t="s">
        <v>550</v>
      </c>
      <c r="G539" s="4" t="s">
        <v>94</v>
      </c>
      <c r="H539" t="s">
        <v>7374</v>
      </c>
      <c r="I539">
        <v>0</v>
      </c>
      <c r="J539" s="1">
        <v>30099</v>
      </c>
      <c r="K539" t="s">
        <v>8306</v>
      </c>
      <c r="L539" t="s">
        <v>8306</v>
      </c>
    </row>
    <row r="540" spans="1:12" x14ac:dyDescent="0.15">
      <c r="A540" t="s">
        <v>7376</v>
      </c>
      <c r="B540" t="s">
        <v>7375</v>
      </c>
      <c r="C540" t="str">
        <f t="shared" si="25"/>
        <v>GA</v>
      </c>
      <c r="D540" t="str">
        <f t="shared" si="26"/>
        <v>Webster</v>
      </c>
      <c r="E540" t="s">
        <v>1288</v>
      </c>
      <c r="F540" t="s">
        <v>550</v>
      </c>
      <c r="G540" s="4" t="s">
        <v>8459</v>
      </c>
      <c r="H540" t="s">
        <v>7376</v>
      </c>
      <c r="I540">
        <v>0</v>
      </c>
      <c r="J540" s="1">
        <v>2799</v>
      </c>
      <c r="K540" t="s">
        <v>8306</v>
      </c>
      <c r="L540" t="s">
        <v>8306</v>
      </c>
    </row>
    <row r="541" spans="1:12" x14ac:dyDescent="0.15">
      <c r="A541" t="s">
        <v>7378</v>
      </c>
      <c r="B541" t="s">
        <v>7377</v>
      </c>
      <c r="C541" t="str">
        <f t="shared" si="25"/>
        <v>GA</v>
      </c>
      <c r="D541" t="str">
        <f t="shared" si="26"/>
        <v>Wheeler</v>
      </c>
      <c r="E541" t="s">
        <v>1289</v>
      </c>
      <c r="F541" t="s">
        <v>550</v>
      </c>
      <c r="G541" s="4" t="s">
        <v>8459</v>
      </c>
      <c r="H541" t="s">
        <v>7378</v>
      </c>
      <c r="I541">
        <v>0</v>
      </c>
      <c r="J541" s="1">
        <v>7421</v>
      </c>
      <c r="K541" t="s">
        <v>8306</v>
      </c>
      <c r="L541" t="s">
        <v>8306</v>
      </c>
    </row>
    <row r="542" spans="1:12" x14ac:dyDescent="0.15">
      <c r="A542" t="s">
        <v>7108</v>
      </c>
      <c r="B542" t="s">
        <v>7107</v>
      </c>
      <c r="C542" t="str">
        <f t="shared" si="25"/>
        <v>GA</v>
      </c>
      <c r="D542" t="str">
        <f t="shared" si="26"/>
        <v>White</v>
      </c>
      <c r="E542" t="s">
        <v>1872</v>
      </c>
      <c r="F542" t="s">
        <v>550</v>
      </c>
      <c r="G542" s="4" t="s">
        <v>96</v>
      </c>
      <c r="H542" t="s">
        <v>7108</v>
      </c>
      <c r="I542">
        <v>0</v>
      </c>
      <c r="J542" s="1">
        <v>27144</v>
      </c>
      <c r="K542" t="s">
        <v>8306</v>
      </c>
      <c r="L542" t="s">
        <v>8306</v>
      </c>
    </row>
    <row r="543" spans="1:12" x14ac:dyDescent="0.15">
      <c r="A543" t="s">
        <v>7110</v>
      </c>
      <c r="B543" t="s">
        <v>7109</v>
      </c>
      <c r="C543" t="str">
        <f t="shared" si="25"/>
        <v>GA</v>
      </c>
      <c r="D543" t="str">
        <f t="shared" si="26"/>
        <v>Whitfield</v>
      </c>
      <c r="E543" t="s">
        <v>1290</v>
      </c>
      <c r="F543" t="s">
        <v>550</v>
      </c>
      <c r="G543" s="4" t="s">
        <v>96</v>
      </c>
      <c r="H543" t="s">
        <v>7110</v>
      </c>
      <c r="I543">
        <v>0</v>
      </c>
      <c r="J543" s="1">
        <v>102599</v>
      </c>
      <c r="K543" t="s">
        <v>8306</v>
      </c>
      <c r="L543" t="s">
        <v>8306</v>
      </c>
    </row>
    <row r="544" spans="1:12" x14ac:dyDescent="0.15">
      <c r="A544" t="s">
        <v>7112</v>
      </c>
      <c r="B544" t="s">
        <v>7111</v>
      </c>
      <c r="C544" t="str">
        <f t="shared" si="25"/>
        <v>GA</v>
      </c>
      <c r="D544" t="str">
        <f t="shared" si="26"/>
        <v>Wilcox</v>
      </c>
      <c r="E544" t="s">
        <v>1479</v>
      </c>
      <c r="F544" t="s">
        <v>550</v>
      </c>
      <c r="G544" s="4" t="s">
        <v>8459</v>
      </c>
      <c r="H544" t="s">
        <v>7112</v>
      </c>
      <c r="I544">
        <v>0</v>
      </c>
      <c r="J544" s="1">
        <v>9255</v>
      </c>
      <c r="K544" t="s">
        <v>8306</v>
      </c>
      <c r="L544" t="s">
        <v>8306</v>
      </c>
    </row>
    <row r="545" spans="1:12" x14ac:dyDescent="0.15">
      <c r="A545" t="s">
        <v>7386</v>
      </c>
      <c r="B545" t="s">
        <v>7113</v>
      </c>
      <c r="C545" t="str">
        <f t="shared" si="25"/>
        <v>GA</v>
      </c>
      <c r="D545" t="str">
        <f t="shared" si="26"/>
        <v>Wilkes</v>
      </c>
      <c r="E545" t="s">
        <v>1579</v>
      </c>
      <c r="F545" t="s">
        <v>550</v>
      </c>
      <c r="G545" s="4" t="s">
        <v>96</v>
      </c>
      <c r="H545" t="s">
        <v>7386</v>
      </c>
      <c r="I545">
        <v>0</v>
      </c>
      <c r="J545" s="1">
        <v>10593</v>
      </c>
      <c r="K545" t="s">
        <v>8306</v>
      </c>
      <c r="L545" t="s">
        <v>8306</v>
      </c>
    </row>
    <row r="546" spans="1:12" x14ac:dyDescent="0.15">
      <c r="A546" t="s">
        <v>7388</v>
      </c>
      <c r="B546" t="s">
        <v>7387</v>
      </c>
      <c r="C546" t="str">
        <f t="shared" si="25"/>
        <v>GA</v>
      </c>
      <c r="D546" t="str">
        <f t="shared" si="26"/>
        <v>Wilkinson</v>
      </c>
      <c r="E546" t="s">
        <v>1580</v>
      </c>
      <c r="F546" t="s">
        <v>550</v>
      </c>
      <c r="G546" s="4" t="s">
        <v>153</v>
      </c>
      <c r="H546" t="s">
        <v>7388</v>
      </c>
      <c r="I546">
        <v>0</v>
      </c>
      <c r="J546" s="1">
        <v>9563</v>
      </c>
      <c r="K546" t="s">
        <v>8306</v>
      </c>
      <c r="L546" t="s">
        <v>8306</v>
      </c>
    </row>
    <row r="547" spans="1:12" x14ac:dyDescent="0.15">
      <c r="A547" t="s">
        <v>7390</v>
      </c>
      <c r="B547" t="s">
        <v>7389</v>
      </c>
      <c r="C547" t="str">
        <f t="shared" si="25"/>
        <v>GA</v>
      </c>
      <c r="D547" t="str">
        <f t="shared" si="26"/>
        <v>Worth</v>
      </c>
      <c r="E547" t="s">
        <v>1581</v>
      </c>
      <c r="F547" t="s">
        <v>550</v>
      </c>
      <c r="G547" s="4" t="s">
        <v>8459</v>
      </c>
      <c r="H547" t="s">
        <v>7390</v>
      </c>
      <c r="I547">
        <v>0</v>
      </c>
      <c r="J547" s="1">
        <v>21679</v>
      </c>
      <c r="K547" t="s">
        <v>8306</v>
      </c>
      <c r="L547" t="s">
        <v>8306</v>
      </c>
    </row>
    <row r="548" spans="1:12" x14ac:dyDescent="0.15">
      <c r="A548" t="s">
        <v>7122</v>
      </c>
      <c r="B548" t="s">
        <v>7121</v>
      </c>
      <c r="C548" t="str">
        <f t="shared" si="25"/>
        <v>HI</v>
      </c>
      <c r="D548" t="str">
        <f t="shared" si="26"/>
        <v>Hawaii</v>
      </c>
      <c r="E548" t="s">
        <v>1012</v>
      </c>
      <c r="F548" t="s">
        <v>551</v>
      </c>
      <c r="G548" s="4" t="s">
        <v>558</v>
      </c>
      <c r="H548" t="s">
        <v>7122</v>
      </c>
      <c r="I548">
        <v>0</v>
      </c>
      <c r="J548" s="1">
        <v>185079</v>
      </c>
      <c r="K548" t="s">
        <v>8306</v>
      </c>
      <c r="L548" t="s">
        <v>8306</v>
      </c>
    </row>
    <row r="549" spans="1:12" x14ac:dyDescent="0.15">
      <c r="A549" t="s">
        <v>6847</v>
      </c>
      <c r="B549" t="s">
        <v>6846</v>
      </c>
      <c r="C549" t="str">
        <f t="shared" si="25"/>
        <v>HI</v>
      </c>
      <c r="D549" t="str">
        <f t="shared" si="26"/>
        <v>Honolulu</v>
      </c>
      <c r="E549" t="s">
        <v>1013</v>
      </c>
      <c r="F549" t="s">
        <v>551</v>
      </c>
      <c r="G549" s="4" t="s">
        <v>558</v>
      </c>
      <c r="H549" t="s">
        <v>6847</v>
      </c>
      <c r="I549">
        <v>0</v>
      </c>
      <c r="J549" s="1">
        <v>953207</v>
      </c>
      <c r="K549" t="s">
        <v>8306</v>
      </c>
      <c r="L549" t="s">
        <v>8306</v>
      </c>
    </row>
    <row r="550" spans="1:12" x14ac:dyDescent="0.15">
      <c r="A550" t="s">
        <v>6578</v>
      </c>
      <c r="B550" t="s">
        <v>6577</v>
      </c>
      <c r="C550" t="str">
        <f t="shared" si="25"/>
        <v>HI</v>
      </c>
      <c r="D550" t="str">
        <f t="shared" si="26"/>
        <v>Kalawao</v>
      </c>
      <c r="E550" t="s">
        <v>1014</v>
      </c>
      <c r="F550" t="s">
        <v>551</v>
      </c>
      <c r="G550" s="4" t="s">
        <v>558</v>
      </c>
      <c r="H550" t="s">
        <v>6578</v>
      </c>
      <c r="I550">
        <v>0</v>
      </c>
      <c r="J550" s="1">
        <v>90</v>
      </c>
      <c r="K550" t="s">
        <v>8306</v>
      </c>
      <c r="L550" t="s">
        <v>8306</v>
      </c>
    </row>
    <row r="551" spans="1:12" x14ac:dyDescent="0.15">
      <c r="A551" t="s">
        <v>6851</v>
      </c>
      <c r="B551" t="s">
        <v>6579</v>
      </c>
      <c r="C551" t="str">
        <f t="shared" si="25"/>
        <v>HI</v>
      </c>
      <c r="D551" t="str">
        <f t="shared" si="26"/>
        <v>Kauai</v>
      </c>
      <c r="E551" t="s">
        <v>1015</v>
      </c>
      <c r="F551" t="s">
        <v>551</v>
      </c>
      <c r="G551" s="4" t="s">
        <v>558</v>
      </c>
      <c r="H551" t="s">
        <v>6851</v>
      </c>
      <c r="I551">
        <v>0</v>
      </c>
      <c r="J551" s="1">
        <v>67091</v>
      </c>
      <c r="K551" t="s">
        <v>8306</v>
      </c>
      <c r="L551" t="s">
        <v>8306</v>
      </c>
    </row>
    <row r="552" spans="1:12" x14ac:dyDescent="0.15">
      <c r="A552" t="s">
        <v>6853</v>
      </c>
      <c r="B552" t="s">
        <v>6852</v>
      </c>
      <c r="C552" t="str">
        <f t="shared" si="25"/>
        <v>HI</v>
      </c>
      <c r="D552" t="str">
        <f t="shared" si="26"/>
        <v>Maui</v>
      </c>
      <c r="E552" t="s">
        <v>1016</v>
      </c>
      <c r="F552" t="s">
        <v>551</v>
      </c>
      <c r="G552" s="4" t="s">
        <v>558</v>
      </c>
      <c r="H552" t="s">
        <v>6853</v>
      </c>
      <c r="I552">
        <v>0</v>
      </c>
      <c r="J552" s="1">
        <v>154834</v>
      </c>
      <c r="K552" t="s">
        <v>8306</v>
      </c>
      <c r="L552" t="s">
        <v>8306</v>
      </c>
    </row>
    <row r="553" spans="1:12" x14ac:dyDescent="0.15">
      <c r="A553" t="s">
        <v>6855</v>
      </c>
      <c r="B553" t="s">
        <v>6854</v>
      </c>
      <c r="C553" t="str">
        <f t="shared" si="25"/>
        <v>ID</v>
      </c>
      <c r="D553" t="str">
        <f t="shared" si="26"/>
        <v>Ada</v>
      </c>
      <c r="E553" t="s">
        <v>1298</v>
      </c>
      <c r="F553" t="s">
        <v>552</v>
      </c>
      <c r="G553" s="4" t="s">
        <v>8243</v>
      </c>
      <c r="H553" t="s">
        <v>6855</v>
      </c>
      <c r="I553">
        <v>0</v>
      </c>
      <c r="J553" s="1">
        <v>392365</v>
      </c>
      <c r="K553" t="s">
        <v>8306</v>
      </c>
      <c r="L553" t="s">
        <v>8306</v>
      </c>
    </row>
    <row r="554" spans="1:12" x14ac:dyDescent="0.15">
      <c r="A554" t="s">
        <v>6857</v>
      </c>
      <c r="B554" t="s">
        <v>6856</v>
      </c>
      <c r="C554" t="str">
        <f t="shared" si="25"/>
        <v>ID</v>
      </c>
      <c r="D554" t="str">
        <f t="shared" si="26"/>
        <v>Adams</v>
      </c>
      <c r="E554" t="s">
        <v>1656</v>
      </c>
      <c r="F554" t="s">
        <v>552</v>
      </c>
      <c r="G554" s="4" t="s">
        <v>8243</v>
      </c>
      <c r="H554" t="s">
        <v>6857</v>
      </c>
      <c r="I554">
        <v>0</v>
      </c>
      <c r="J554" s="1">
        <v>3976</v>
      </c>
      <c r="K554" t="s">
        <v>8306</v>
      </c>
      <c r="L554" t="s">
        <v>8306</v>
      </c>
    </row>
    <row r="555" spans="1:12" x14ac:dyDescent="0.15">
      <c r="A555" t="s">
        <v>6859</v>
      </c>
      <c r="B555" t="s">
        <v>6858</v>
      </c>
      <c r="C555" t="str">
        <f t="shared" si="25"/>
        <v>ID</v>
      </c>
      <c r="D555" t="str">
        <f t="shared" si="26"/>
        <v>Bannock</v>
      </c>
      <c r="E555" t="s">
        <v>1299</v>
      </c>
      <c r="F555" t="s">
        <v>552</v>
      </c>
      <c r="G555" s="4" t="s">
        <v>8243</v>
      </c>
      <c r="H555" t="s">
        <v>6859</v>
      </c>
      <c r="I555">
        <v>0</v>
      </c>
      <c r="J555" s="1">
        <v>82839</v>
      </c>
      <c r="K555" t="s">
        <v>8306</v>
      </c>
      <c r="L555" t="s">
        <v>8306</v>
      </c>
    </row>
    <row r="556" spans="1:12" x14ac:dyDescent="0.15">
      <c r="A556" t="s">
        <v>7133</v>
      </c>
      <c r="B556" t="s">
        <v>6860</v>
      </c>
      <c r="C556" t="str">
        <f t="shared" si="25"/>
        <v>ID</v>
      </c>
      <c r="D556" t="str">
        <f t="shared" si="26"/>
        <v>Bear Lake</v>
      </c>
      <c r="E556" t="s">
        <v>1300</v>
      </c>
      <c r="F556" t="s">
        <v>552</v>
      </c>
      <c r="G556" s="4" t="s">
        <v>138</v>
      </c>
      <c r="H556" t="s">
        <v>7133</v>
      </c>
      <c r="I556">
        <v>0</v>
      </c>
      <c r="J556" s="1">
        <v>5986</v>
      </c>
      <c r="K556" t="s">
        <v>8306</v>
      </c>
      <c r="L556" t="s">
        <v>8306</v>
      </c>
    </row>
    <row r="557" spans="1:12" x14ac:dyDescent="0.15">
      <c r="A557" t="s">
        <v>7135</v>
      </c>
      <c r="B557" t="s">
        <v>7134</v>
      </c>
      <c r="C557" t="str">
        <f t="shared" si="25"/>
        <v>ID</v>
      </c>
      <c r="D557" t="str">
        <f t="shared" si="26"/>
        <v>Benewah</v>
      </c>
      <c r="E557" t="s">
        <v>1587</v>
      </c>
      <c r="F557" t="s">
        <v>552</v>
      </c>
      <c r="G557" s="4" t="s">
        <v>8243</v>
      </c>
      <c r="H557" t="s">
        <v>7135</v>
      </c>
      <c r="I557">
        <v>0</v>
      </c>
      <c r="J557" s="1">
        <v>9285</v>
      </c>
      <c r="K557" t="s">
        <v>8306</v>
      </c>
      <c r="L557" t="s">
        <v>8306</v>
      </c>
    </row>
    <row r="558" spans="1:12" x14ac:dyDescent="0.15">
      <c r="A558" t="s">
        <v>7137</v>
      </c>
      <c r="B558" t="s">
        <v>7136</v>
      </c>
      <c r="C558" t="str">
        <f t="shared" si="25"/>
        <v>ID</v>
      </c>
      <c r="D558" t="str">
        <f t="shared" si="26"/>
        <v>Bingham</v>
      </c>
      <c r="E558" t="s">
        <v>1588</v>
      </c>
      <c r="F558" t="s">
        <v>552</v>
      </c>
      <c r="G558" s="4" t="s">
        <v>8243</v>
      </c>
      <c r="H558" t="s">
        <v>7137</v>
      </c>
      <c r="I558">
        <v>0</v>
      </c>
      <c r="J558" s="1">
        <v>45607</v>
      </c>
      <c r="K558" t="s">
        <v>8306</v>
      </c>
      <c r="L558" t="s">
        <v>8306</v>
      </c>
    </row>
    <row r="559" spans="1:12" x14ac:dyDescent="0.15">
      <c r="A559" t="s">
        <v>7139</v>
      </c>
      <c r="B559" t="s">
        <v>7138</v>
      </c>
      <c r="C559" t="str">
        <f t="shared" si="25"/>
        <v>ID</v>
      </c>
      <c r="D559" t="str">
        <f t="shared" si="26"/>
        <v>Blaine</v>
      </c>
      <c r="E559" t="s">
        <v>1589</v>
      </c>
      <c r="F559" t="s">
        <v>552</v>
      </c>
      <c r="G559" s="4" t="s">
        <v>8243</v>
      </c>
      <c r="H559" t="s">
        <v>7139</v>
      </c>
      <c r="I559">
        <v>0</v>
      </c>
      <c r="J559" s="1">
        <v>21376</v>
      </c>
      <c r="K559" t="s">
        <v>8306</v>
      </c>
      <c r="L559" t="s">
        <v>8306</v>
      </c>
    </row>
    <row r="560" spans="1:12" x14ac:dyDescent="0.15">
      <c r="A560" t="s">
        <v>7141</v>
      </c>
      <c r="B560" t="s">
        <v>7140</v>
      </c>
      <c r="C560" t="str">
        <f t="shared" si="25"/>
        <v>ID</v>
      </c>
      <c r="D560" t="str">
        <f t="shared" si="26"/>
        <v>Boise</v>
      </c>
      <c r="E560" t="s">
        <v>1590</v>
      </c>
      <c r="F560" t="s">
        <v>552</v>
      </c>
      <c r="G560" s="4" t="s">
        <v>8243</v>
      </c>
      <c r="H560" t="s">
        <v>7141</v>
      </c>
      <c r="I560">
        <v>0</v>
      </c>
      <c r="J560" s="1">
        <v>7028</v>
      </c>
      <c r="K560" t="s">
        <v>8306</v>
      </c>
      <c r="L560" t="s">
        <v>8306</v>
      </c>
    </row>
    <row r="561" spans="1:12" x14ac:dyDescent="0.15">
      <c r="A561" t="s">
        <v>7143</v>
      </c>
      <c r="B561" t="s">
        <v>7142</v>
      </c>
      <c r="C561" t="str">
        <f t="shared" si="25"/>
        <v>ID</v>
      </c>
      <c r="D561" t="str">
        <f t="shared" si="26"/>
        <v>Bonner</v>
      </c>
      <c r="E561" t="s">
        <v>1591</v>
      </c>
      <c r="F561" t="s">
        <v>552</v>
      </c>
      <c r="G561" s="4" t="s">
        <v>8243</v>
      </c>
      <c r="H561" t="s">
        <v>7143</v>
      </c>
      <c r="I561">
        <v>0</v>
      </c>
      <c r="J561" s="1">
        <v>40877</v>
      </c>
      <c r="K561" t="s">
        <v>8306</v>
      </c>
      <c r="L561" t="s">
        <v>8306</v>
      </c>
    </row>
    <row r="562" spans="1:12" x14ac:dyDescent="0.15">
      <c r="A562" t="s">
        <v>7145</v>
      </c>
      <c r="B562" t="s">
        <v>7144</v>
      </c>
      <c r="C562" t="str">
        <f t="shared" si="25"/>
        <v>ID</v>
      </c>
      <c r="D562" t="str">
        <f t="shared" si="26"/>
        <v>Bonneville</v>
      </c>
      <c r="E562" t="s">
        <v>1592</v>
      </c>
      <c r="F562" t="s">
        <v>552</v>
      </c>
      <c r="G562" s="4" t="s">
        <v>8243</v>
      </c>
      <c r="H562" t="s">
        <v>7145</v>
      </c>
      <c r="I562">
        <v>0</v>
      </c>
      <c r="J562" s="1">
        <v>104234</v>
      </c>
      <c r="K562" t="s">
        <v>8306</v>
      </c>
      <c r="L562" t="s">
        <v>8306</v>
      </c>
    </row>
    <row r="563" spans="1:12" x14ac:dyDescent="0.15">
      <c r="A563" t="s">
        <v>7152</v>
      </c>
      <c r="B563" t="s">
        <v>7146</v>
      </c>
      <c r="C563" t="str">
        <f t="shared" si="25"/>
        <v>ID</v>
      </c>
      <c r="D563" t="str">
        <f t="shared" si="26"/>
        <v>Boundary</v>
      </c>
      <c r="E563" t="s">
        <v>1875</v>
      </c>
      <c r="F563" t="s">
        <v>552</v>
      </c>
      <c r="G563" s="4" t="s">
        <v>8243</v>
      </c>
      <c r="H563" t="s">
        <v>7152</v>
      </c>
      <c r="I563">
        <v>0</v>
      </c>
      <c r="J563" s="1">
        <v>10972</v>
      </c>
      <c r="K563" t="s">
        <v>8306</v>
      </c>
      <c r="L563" t="s">
        <v>8306</v>
      </c>
    </row>
    <row r="564" spans="1:12" x14ac:dyDescent="0.15">
      <c r="A564" t="s">
        <v>7154</v>
      </c>
      <c r="B564" t="s">
        <v>7153</v>
      </c>
      <c r="C564" t="str">
        <f t="shared" si="25"/>
        <v>ID</v>
      </c>
      <c r="D564" t="str">
        <f t="shared" si="26"/>
        <v>Butte</v>
      </c>
      <c r="E564" t="s">
        <v>2150</v>
      </c>
      <c r="F564" t="s">
        <v>552</v>
      </c>
      <c r="G564" s="4" t="s">
        <v>8243</v>
      </c>
      <c r="H564" t="s">
        <v>7154</v>
      </c>
      <c r="I564">
        <v>0</v>
      </c>
      <c r="J564" s="1">
        <v>2891</v>
      </c>
      <c r="K564" t="s">
        <v>8306</v>
      </c>
      <c r="L564" t="s">
        <v>8306</v>
      </c>
    </row>
    <row r="565" spans="1:12" x14ac:dyDescent="0.15">
      <c r="A565" t="s">
        <v>7156</v>
      </c>
      <c r="B565" t="s">
        <v>7155</v>
      </c>
      <c r="C565" t="str">
        <f t="shared" si="25"/>
        <v>ID</v>
      </c>
      <c r="D565" t="str">
        <f t="shared" si="26"/>
        <v>Camas</v>
      </c>
      <c r="E565" t="s">
        <v>1876</v>
      </c>
      <c r="F565" t="s">
        <v>552</v>
      </c>
      <c r="G565" s="4" t="s">
        <v>8243</v>
      </c>
      <c r="H565" t="s">
        <v>7156</v>
      </c>
      <c r="I565">
        <v>0</v>
      </c>
      <c r="J565" s="1">
        <v>1117</v>
      </c>
      <c r="K565" t="s">
        <v>8306</v>
      </c>
      <c r="L565" t="s">
        <v>8306</v>
      </c>
    </row>
    <row r="566" spans="1:12" x14ac:dyDescent="0.15">
      <c r="A566" t="s">
        <v>7157</v>
      </c>
      <c r="B566" t="s">
        <v>7429</v>
      </c>
      <c r="C566" t="str">
        <f t="shared" si="25"/>
        <v>ID</v>
      </c>
      <c r="D566" t="str">
        <f t="shared" si="26"/>
        <v>Canyon</v>
      </c>
      <c r="E566" t="s">
        <v>1877</v>
      </c>
      <c r="F566" t="s">
        <v>552</v>
      </c>
      <c r="G566" s="4" t="s">
        <v>8243</v>
      </c>
      <c r="H566" t="s">
        <v>7157</v>
      </c>
      <c r="I566">
        <v>0</v>
      </c>
      <c r="J566" s="1">
        <v>188923</v>
      </c>
      <c r="K566" t="s">
        <v>8306</v>
      </c>
      <c r="L566" t="s">
        <v>8306</v>
      </c>
    </row>
    <row r="567" spans="1:12" x14ac:dyDescent="0.15">
      <c r="A567" t="s">
        <v>6623</v>
      </c>
      <c r="B567" t="s">
        <v>6622</v>
      </c>
      <c r="C567" t="str">
        <f t="shared" si="25"/>
        <v>ID</v>
      </c>
      <c r="D567" t="str">
        <f t="shared" si="26"/>
        <v>Caribou</v>
      </c>
      <c r="E567" t="s">
        <v>1878</v>
      </c>
      <c r="F567" t="s">
        <v>552</v>
      </c>
      <c r="G567" s="4" t="s">
        <v>8243</v>
      </c>
      <c r="H567" t="s">
        <v>6623</v>
      </c>
      <c r="I567">
        <v>0</v>
      </c>
      <c r="J567" s="1">
        <v>6963</v>
      </c>
      <c r="K567" t="s">
        <v>8306</v>
      </c>
      <c r="L567" t="s">
        <v>8306</v>
      </c>
    </row>
    <row r="568" spans="1:12" x14ac:dyDescent="0.15">
      <c r="A568" t="s">
        <v>6625</v>
      </c>
      <c r="B568" t="s">
        <v>6624</v>
      </c>
      <c r="C568" t="str">
        <f t="shared" si="25"/>
        <v>ID</v>
      </c>
      <c r="D568" t="str">
        <f t="shared" si="26"/>
        <v>Cassia</v>
      </c>
      <c r="E568" t="s">
        <v>1879</v>
      </c>
      <c r="F568" t="s">
        <v>552</v>
      </c>
      <c r="G568" s="4" t="s">
        <v>138</v>
      </c>
      <c r="H568" t="s">
        <v>6625</v>
      </c>
      <c r="I568">
        <v>0</v>
      </c>
      <c r="J568" s="1">
        <v>22952</v>
      </c>
      <c r="K568" t="s">
        <v>8306</v>
      </c>
      <c r="L568" t="s">
        <v>8306</v>
      </c>
    </row>
    <row r="569" spans="1:12" x14ac:dyDescent="0.15">
      <c r="A569" t="s">
        <v>6898</v>
      </c>
      <c r="B569" t="s">
        <v>6897</v>
      </c>
      <c r="C569" t="str">
        <f t="shared" ref="C569:C631" si="27">MID(B569,FIND(",",B569)+2,2)</f>
        <v>ID</v>
      </c>
      <c r="D569" t="str">
        <f t="shared" si="26"/>
        <v>Clark</v>
      </c>
      <c r="E569" t="s">
        <v>1831</v>
      </c>
      <c r="F569" t="s">
        <v>552</v>
      </c>
      <c r="G569" s="4" t="s">
        <v>8243</v>
      </c>
      <c r="H569" t="s">
        <v>6898</v>
      </c>
      <c r="I569">
        <v>0</v>
      </c>
      <c r="J569" s="1">
        <v>982</v>
      </c>
      <c r="K569" t="s">
        <v>8306</v>
      </c>
      <c r="L569" t="s">
        <v>8306</v>
      </c>
    </row>
    <row r="570" spans="1:12" x14ac:dyDescent="0.15">
      <c r="A570" t="s">
        <v>6900</v>
      </c>
      <c r="B570" t="s">
        <v>6899</v>
      </c>
      <c r="C570" t="str">
        <f t="shared" si="27"/>
        <v>ID</v>
      </c>
      <c r="D570" t="str">
        <f t="shared" si="26"/>
        <v>Clearwater</v>
      </c>
      <c r="E570" t="s">
        <v>1880</v>
      </c>
      <c r="F570" t="s">
        <v>552</v>
      </c>
      <c r="G570" s="4" t="s">
        <v>8243</v>
      </c>
      <c r="H570" t="s">
        <v>6900</v>
      </c>
      <c r="I570">
        <v>0</v>
      </c>
      <c r="J570" s="1">
        <v>8761</v>
      </c>
      <c r="K570" t="s">
        <v>8306</v>
      </c>
      <c r="L570" t="s">
        <v>8306</v>
      </c>
    </row>
    <row r="571" spans="1:12" x14ac:dyDescent="0.15">
      <c r="A571" t="s">
        <v>6902</v>
      </c>
      <c r="B571" t="s">
        <v>6901</v>
      </c>
      <c r="C571" t="str">
        <f t="shared" si="27"/>
        <v>ID</v>
      </c>
      <c r="D571" t="str">
        <f t="shared" si="26"/>
        <v>Custer</v>
      </c>
      <c r="E571" t="s">
        <v>2218</v>
      </c>
      <c r="F571" t="s">
        <v>552</v>
      </c>
      <c r="G571" s="4" t="s">
        <v>8243</v>
      </c>
      <c r="H571" t="s">
        <v>6902</v>
      </c>
      <c r="I571">
        <v>0</v>
      </c>
      <c r="J571" s="1">
        <v>4368</v>
      </c>
      <c r="K571" t="s">
        <v>8306</v>
      </c>
      <c r="L571" t="s">
        <v>8306</v>
      </c>
    </row>
    <row r="572" spans="1:12" x14ac:dyDescent="0.15">
      <c r="A572" t="s">
        <v>6904</v>
      </c>
      <c r="B572" t="s">
        <v>6903</v>
      </c>
      <c r="C572" t="str">
        <f t="shared" si="27"/>
        <v>ID</v>
      </c>
      <c r="D572" t="str">
        <f t="shared" si="26"/>
        <v>Elmore</v>
      </c>
      <c r="E572" t="s">
        <v>1729</v>
      </c>
      <c r="F572" t="s">
        <v>552</v>
      </c>
      <c r="G572" s="4" t="s">
        <v>8243</v>
      </c>
      <c r="H572" t="s">
        <v>6904</v>
      </c>
      <c r="I572">
        <v>0</v>
      </c>
      <c r="J572" s="1">
        <v>27038</v>
      </c>
      <c r="K572" t="s">
        <v>8306</v>
      </c>
      <c r="L572" t="s">
        <v>8306</v>
      </c>
    </row>
    <row r="573" spans="1:12" x14ac:dyDescent="0.15">
      <c r="A573" t="s">
        <v>7175</v>
      </c>
      <c r="B573" t="s">
        <v>7174</v>
      </c>
      <c r="C573" t="str">
        <f t="shared" si="27"/>
        <v>ID</v>
      </c>
      <c r="D573" t="str">
        <f t="shared" si="26"/>
        <v>Franklin</v>
      </c>
      <c r="E573" t="s">
        <v>2010</v>
      </c>
      <c r="F573" t="s">
        <v>552</v>
      </c>
      <c r="G573" s="4" t="s">
        <v>138</v>
      </c>
      <c r="H573" t="s">
        <v>7175</v>
      </c>
      <c r="I573">
        <v>0</v>
      </c>
      <c r="J573" s="1">
        <v>12786</v>
      </c>
      <c r="K573" t="s">
        <v>8306</v>
      </c>
      <c r="L573" t="s">
        <v>8306</v>
      </c>
    </row>
    <row r="574" spans="1:12" x14ac:dyDescent="0.15">
      <c r="A574" t="s">
        <v>7177</v>
      </c>
      <c r="B574" t="s">
        <v>7176</v>
      </c>
      <c r="C574" t="str">
        <f t="shared" si="27"/>
        <v>ID</v>
      </c>
      <c r="D574" t="str">
        <f t="shared" si="26"/>
        <v>Fremont</v>
      </c>
      <c r="E574" t="s">
        <v>2497</v>
      </c>
      <c r="F574" t="s">
        <v>552</v>
      </c>
      <c r="G574" s="4" t="s">
        <v>8243</v>
      </c>
      <c r="H574" t="s">
        <v>7177</v>
      </c>
      <c r="I574">
        <v>0</v>
      </c>
      <c r="J574" s="1">
        <v>13242</v>
      </c>
      <c r="K574" t="s">
        <v>8306</v>
      </c>
      <c r="L574" t="s">
        <v>8306</v>
      </c>
    </row>
    <row r="575" spans="1:12" x14ac:dyDescent="0.15">
      <c r="A575" t="s">
        <v>7179</v>
      </c>
      <c r="B575" t="s">
        <v>7178</v>
      </c>
      <c r="C575" t="str">
        <f t="shared" si="27"/>
        <v>ID</v>
      </c>
      <c r="D575" t="str">
        <f t="shared" si="26"/>
        <v>Gem</v>
      </c>
      <c r="E575" t="s">
        <v>1881</v>
      </c>
      <c r="F575" t="s">
        <v>552</v>
      </c>
      <c r="G575" s="4" t="s">
        <v>8243</v>
      </c>
      <c r="H575" t="s">
        <v>7179</v>
      </c>
      <c r="I575">
        <v>0</v>
      </c>
      <c r="J575" s="1">
        <v>16719</v>
      </c>
      <c r="K575" t="s">
        <v>8306</v>
      </c>
      <c r="L575" t="s">
        <v>8306</v>
      </c>
    </row>
    <row r="576" spans="1:12" x14ac:dyDescent="0.15">
      <c r="A576" t="s">
        <v>7454</v>
      </c>
      <c r="B576" t="s">
        <v>7453</v>
      </c>
      <c r="C576" t="str">
        <f t="shared" si="27"/>
        <v>ID</v>
      </c>
      <c r="D576" t="str">
        <f t="shared" si="26"/>
        <v>Gooding</v>
      </c>
      <c r="E576" t="s">
        <v>1882</v>
      </c>
      <c r="F576" t="s">
        <v>552</v>
      </c>
      <c r="G576" s="4" t="s">
        <v>8243</v>
      </c>
      <c r="H576" t="s">
        <v>7454</v>
      </c>
      <c r="I576">
        <v>0</v>
      </c>
      <c r="J576" s="1">
        <v>15464</v>
      </c>
      <c r="K576" t="s">
        <v>8306</v>
      </c>
      <c r="L576" t="s">
        <v>8306</v>
      </c>
    </row>
    <row r="577" spans="1:12" x14ac:dyDescent="0.15">
      <c r="A577" t="s">
        <v>7732</v>
      </c>
      <c r="B577" t="s">
        <v>7455</v>
      </c>
      <c r="C577" t="str">
        <f t="shared" si="27"/>
        <v>ID</v>
      </c>
      <c r="D577" t="str">
        <f t="shared" si="26"/>
        <v>Idaho</v>
      </c>
      <c r="E577" t="s">
        <v>1883</v>
      </c>
      <c r="F577" t="s">
        <v>552</v>
      </c>
      <c r="G577" s="4" t="s">
        <v>8243</v>
      </c>
      <c r="H577" t="s">
        <v>7732</v>
      </c>
      <c r="I577">
        <v>0</v>
      </c>
      <c r="J577" s="1">
        <v>16267</v>
      </c>
      <c r="K577" t="s">
        <v>8306</v>
      </c>
      <c r="L577" t="s">
        <v>8306</v>
      </c>
    </row>
    <row r="578" spans="1:12" x14ac:dyDescent="0.15">
      <c r="A578" t="s">
        <v>7460</v>
      </c>
      <c r="B578" t="s">
        <v>7459</v>
      </c>
      <c r="C578" t="str">
        <f t="shared" si="27"/>
        <v>ID</v>
      </c>
      <c r="D578" t="str">
        <f t="shared" si="26"/>
        <v>Jefferson</v>
      </c>
      <c r="E578" t="s">
        <v>2287</v>
      </c>
      <c r="F578" t="s">
        <v>552</v>
      </c>
      <c r="G578" s="4" t="s">
        <v>8243</v>
      </c>
      <c r="H578" t="s">
        <v>7460</v>
      </c>
      <c r="I578">
        <v>0</v>
      </c>
      <c r="J578" s="1">
        <v>26140</v>
      </c>
      <c r="K578" t="s">
        <v>8306</v>
      </c>
      <c r="L578" t="s">
        <v>8306</v>
      </c>
    </row>
    <row r="579" spans="1:12" x14ac:dyDescent="0.15">
      <c r="A579" t="s">
        <v>7462</v>
      </c>
      <c r="B579" t="s">
        <v>7461</v>
      </c>
      <c r="C579" t="str">
        <f t="shared" si="27"/>
        <v>ID</v>
      </c>
      <c r="D579" t="str">
        <f t="shared" ref="D579:D642" si="28">LEFT(B579,FIND(",",B579)-1)</f>
        <v>Jerome</v>
      </c>
      <c r="E579" t="s">
        <v>1602</v>
      </c>
      <c r="F579" t="s">
        <v>552</v>
      </c>
      <c r="G579" s="4" t="s">
        <v>8243</v>
      </c>
      <c r="H579" t="s">
        <v>7462</v>
      </c>
      <c r="I579">
        <v>0</v>
      </c>
      <c r="J579" s="1">
        <v>22374</v>
      </c>
      <c r="K579" t="s">
        <v>8306</v>
      </c>
      <c r="L579" t="s">
        <v>8306</v>
      </c>
    </row>
    <row r="580" spans="1:12" x14ac:dyDescent="0.15">
      <c r="A580" t="s">
        <v>8003</v>
      </c>
      <c r="B580" t="s">
        <v>8002</v>
      </c>
      <c r="C580" t="str">
        <f t="shared" si="27"/>
        <v>ID</v>
      </c>
      <c r="D580" t="str">
        <f t="shared" si="28"/>
        <v>Kootenai</v>
      </c>
      <c r="E580" t="s">
        <v>1603</v>
      </c>
      <c r="F580" t="s">
        <v>552</v>
      </c>
      <c r="G580" s="4" t="s">
        <v>8243</v>
      </c>
      <c r="H580" t="s">
        <v>8003</v>
      </c>
      <c r="I580">
        <v>0</v>
      </c>
      <c r="J580" s="1">
        <v>138494</v>
      </c>
      <c r="K580" t="s">
        <v>8306</v>
      </c>
      <c r="L580" t="s">
        <v>8306</v>
      </c>
    </row>
    <row r="581" spans="1:12" x14ac:dyDescent="0.15">
      <c r="A581" t="s">
        <v>8005</v>
      </c>
      <c r="B581" t="s">
        <v>8004</v>
      </c>
      <c r="C581" t="str">
        <f t="shared" si="27"/>
        <v>ID</v>
      </c>
      <c r="D581" t="str">
        <f t="shared" si="28"/>
        <v>Latah</v>
      </c>
      <c r="E581" t="s">
        <v>1604</v>
      </c>
      <c r="F581" t="s">
        <v>552</v>
      </c>
      <c r="G581" s="4" t="s">
        <v>8243</v>
      </c>
      <c r="H581" t="s">
        <v>8005</v>
      </c>
      <c r="I581">
        <v>0</v>
      </c>
      <c r="J581" s="1">
        <v>37244</v>
      </c>
      <c r="K581" t="s">
        <v>8306</v>
      </c>
      <c r="L581" t="s">
        <v>8306</v>
      </c>
    </row>
    <row r="582" spans="1:12" x14ac:dyDescent="0.15">
      <c r="A582" t="s">
        <v>8007</v>
      </c>
      <c r="B582" t="s">
        <v>8006</v>
      </c>
      <c r="C582" t="str">
        <f t="shared" si="27"/>
        <v>ID</v>
      </c>
      <c r="D582" t="str">
        <f t="shared" si="28"/>
        <v>Lemhi</v>
      </c>
      <c r="E582" t="s">
        <v>1605</v>
      </c>
      <c r="F582" t="s">
        <v>552</v>
      </c>
      <c r="G582" s="4" t="s">
        <v>8243</v>
      </c>
      <c r="H582" t="s">
        <v>8007</v>
      </c>
      <c r="I582">
        <v>0</v>
      </c>
      <c r="J582" s="1">
        <v>7936</v>
      </c>
      <c r="K582" t="s">
        <v>8306</v>
      </c>
      <c r="L582" t="s">
        <v>8306</v>
      </c>
    </row>
    <row r="583" spans="1:12" x14ac:dyDescent="0.15">
      <c r="A583" t="s">
        <v>7744</v>
      </c>
      <c r="B583" t="s">
        <v>8008</v>
      </c>
      <c r="C583" t="str">
        <f t="shared" si="27"/>
        <v>ID</v>
      </c>
      <c r="D583" t="str">
        <f t="shared" si="28"/>
        <v>Lewis</v>
      </c>
      <c r="E583" t="s">
        <v>1606</v>
      </c>
      <c r="F583" t="s">
        <v>552</v>
      </c>
      <c r="G583" s="4" t="s">
        <v>8243</v>
      </c>
      <c r="H583" t="s">
        <v>7744</v>
      </c>
      <c r="I583">
        <v>0</v>
      </c>
      <c r="J583" s="1">
        <v>3821</v>
      </c>
      <c r="K583" t="s">
        <v>8306</v>
      </c>
      <c r="L583" t="s">
        <v>8306</v>
      </c>
    </row>
    <row r="584" spans="1:12" x14ac:dyDescent="0.15">
      <c r="A584" t="s">
        <v>7746</v>
      </c>
      <c r="B584" t="s">
        <v>7745</v>
      </c>
      <c r="C584" t="str">
        <f t="shared" si="27"/>
        <v>ID</v>
      </c>
      <c r="D584" t="str">
        <f t="shared" si="28"/>
        <v>Lincoln</v>
      </c>
      <c r="E584" t="s">
        <v>1566</v>
      </c>
      <c r="F584" t="s">
        <v>552</v>
      </c>
      <c r="G584" s="4" t="s">
        <v>8243</v>
      </c>
      <c r="H584" t="s">
        <v>7746</v>
      </c>
      <c r="I584">
        <v>0</v>
      </c>
      <c r="J584" s="1">
        <v>5208</v>
      </c>
      <c r="K584" t="s">
        <v>8306</v>
      </c>
      <c r="L584" t="s">
        <v>8306</v>
      </c>
    </row>
    <row r="585" spans="1:12" x14ac:dyDescent="0.15">
      <c r="A585" t="s">
        <v>7748</v>
      </c>
      <c r="B585" t="s">
        <v>7747</v>
      </c>
      <c r="C585" t="str">
        <f t="shared" si="27"/>
        <v>ID</v>
      </c>
      <c r="D585" t="str">
        <f t="shared" si="28"/>
        <v>Madison</v>
      </c>
      <c r="E585" t="s">
        <v>2024</v>
      </c>
      <c r="F585" t="s">
        <v>552</v>
      </c>
      <c r="G585" s="4" t="s">
        <v>8243</v>
      </c>
      <c r="H585" t="s">
        <v>7748</v>
      </c>
      <c r="I585">
        <v>0</v>
      </c>
      <c r="J585" s="1">
        <v>37536</v>
      </c>
      <c r="K585" t="s">
        <v>8306</v>
      </c>
      <c r="L585" t="s">
        <v>8306</v>
      </c>
    </row>
    <row r="586" spans="1:12" x14ac:dyDescent="0.15">
      <c r="A586" t="s">
        <v>7750</v>
      </c>
      <c r="B586" t="s">
        <v>7749</v>
      </c>
      <c r="C586" t="str">
        <f t="shared" si="27"/>
        <v>ID</v>
      </c>
      <c r="D586" t="str">
        <f t="shared" si="28"/>
        <v>Minidoka</v>
      </c>
      <c r="E586" t="s">
        <v>1323</v>
      </c>
      <c r="F586" t="s">
        <v>552</v>
      </c>
      <c r="G586" s="4" t="s">
        <v>8243</v>
      </c>
      <c r="H586" t="s">
        <v>7750</v>
      </c>
      <c r="I586">
        <v>0</v>
      </c>
      <c r="J586" s="1">
        <v>20069</v>
      </c>
      <c r="K586" t="s">
        <v>8306</v>
      </c>
      <c r="L586" t="s">
        <v>8306</v>
      </c>
    </row>
    <row r="587" spans="1:12" x14ac:dyDescent="0.15">
      <c r="A587" t="s">
        <v>7483</v>
      </c>
      <c r="B587" t="s">
        <v>7482</v>
      </c>
      <c r="C587" t="str">
        <f t="shared" si="27"/>
        <v>ID</v>
      </c>
      <c r="D587" t="str">
        <f t="shared" si="28"/>
        <v>Nez Perce</v>
      </c>
      <c r="E587" t="s">
        <v>1324</v>
      </c>
      <c r="F587" t="s">
        <v>552</v>
      </c>
      <c r="G587" s="4" t="s">
        <v>8243</v>
      </c>
      <c r="H587" t="s">
        <v>7483</v>
      </c>
      <c r="I587">
        <v>0</v>
      </c>
      <c r="J587" s="1">
        <v>39265</v>
      </c>
      <c r="K587" t="s">
        <v>8306</v>
      </c>
      <c r="L587" t="s">
        <v>8306</v>
      </c>
    </row>
    <row r="588" spans="1:12" x14ac:dyDescent="0.15">
      <c r="A588" t="s">
        <v>7485</v>
      </c>
      <c r="B588" t="s">
        <v>7484</v>
      </c>
      <c r="C588" t="str">
        <f t="shared" si="27"/>
        <v>ID</v>
      </c>
      <c r="D588" t="str">
        <f t="shared" si="28"/>
        <v>Oneida</v>
      </c>
      <c r="E588" t="s">
        <v>1325</v>
      </c>
      <c r="F588" t="s">
        <v>552</v>
      </c>
      <c r="G588" s="4" t="s">
        <v>138</v>
      </c>
      <c r="H588" t="s">
        <v>7485</v>
      </c>
      <c r="I588">
        <v>0</v>
      </c>
      <c r="J588" s="1">
        <v>4286</v>
      </c>
      <c r="K588" t="s">
        <v>8306</v>
      </c>
      <c r="L588" t="s">
        <v>8306</v>
      </c>
    </row>
    <row r="589" spans="1:12" x14ac:dyDescent="0.15">
      <c r="A589" t="s">
        <v>7487</v>
      </c>
      <c r="B589" t="s">
        <v>7486</v>
      </c>
      <c r="C589" t="str">
        <f t="shared" si="27"/>
        <v>ID</v>
      </c>
      <c r="D589" t="str">
        <f t="shared" si="28"/>
        <v>Owyhee</v>
      </c>
      <c r="E589" t="s">
        <v>1326</v>
      </c>
      <c r="F589" t="s">
        <v>552</v>
      </c>
      <c r="G589" s="4" t="s">
        <v>138</v>
      </c>
      <c r="H589" t="s">
        <v>7487</v>
      </c>
      <c r="I589">
        <v>0</v>
      </c>
      <c r="J589" s="1">
        <v>11526</v>
      </c>
      <c r="K589" t="s">
        <v>8306</v>
      </c>
      <c r="L589" t="s">
        <v>8306</v>
      </c>
    </row>
    <row r="590" spans="1:12" x14ac:dyDescent="0.15">
      <c r="A590" t="s">
        <v>7489</v>
      </c>
      <c r="B590" t="s">
        <v>7488</v>
      </c>
      <c r="C590" t="str">
        <f t="shared" si="27"/>
        <v>ID</v>
      </c>
      <c r="D590" t="str">
        <f t="shared" si="28"/>
        <v>Payette</v>
      </c>
      <c r="E590" t="s">
        <v>1327</v>
      </c>
      <c r="F590" t="s">
        <v>552</v>
      </c>
      <c r="G590" s="4" t="s">
        <v>8243</v>
      </c>
      <c r="H590" t="s">
        <v>7489</v>
      </c>
      <c r="I590">
        <v>0</v>
      </c>
      <c r="J590" s="1">
        <v>22623</v>
      </c>
      <c r="K590" t="s">
        <v>8306</v>
      </c>
      <c r="L590" t="s">
        <v>8306</v>
      </c>
    </row>
    <row r="591" spans="1:12" x14ac:dyDescent="0.15">
      <c r="A591" t="s">
        <v>7491</v>
      </c>
      <c r="B591" t="s">
        <v>7490</v>
      </c>
      <c r="C591" t="str">
        <f t="shared" si="27"/>
        <v>ID</v>
      </c>
      <c r="D591" t="str">
        <f t="shared" si="28"/>
        <v>Power</v>
      </c>
      <c r="E591" t="s">
        <v>1328</v>
      </c>
      <c r="F591" t="s">
        <v>552</v>
      </c>
      <c r="G591" s="4" t="s">
        <v>8243</v>
      </c>
      <c r="H591" t="s">
        <v>7491</v>
      </c>
      <c r="I591">
        <v>0</v>
      </c>
      <c r="J591" s="1">
        <v>7817</v>
      </c>
      <c r="K591" t="s">
        <v>8306</v>
      </c>
      <c r="L591" t="s">
        <v>8306</v>
      </c>
    </row>
    <row r="592" spans="1:12" x14ac:dyDescent="0.15">
      <c r="A592" t="s">
        <v>7493</v>
      </c>
      <c r="B592" t="s">
        <v>7492</v>
      </c>
      <c r="C592" t="str">
        <f t="shared" si="27"/>
        <v>ID</v>
      </c>
      <c r="D592" t="str">
        <f t="shared" si="28"/>
        <v>Shoshone</v>
      </c>
      <c r="E592" t="s">
        <v>1616</v>
      </c>
      <c r="F592" t="s">
        <v>552</v>
      </c>
      <c r="G592" s="4" t="s">
        <v>8243</v>
      </c>
      <c r="H592" t="s">
        <v>7493</v>
      </c>
      <c r="I592">
        <v>0</v>
      </c>
      <c r="J592" s="1">
        <v>12765</v>
      </c>
      <c r="K592" t="s">
        <v>8306</v>
      </c>
      <c r="L592" t="s">
        <v>8306</v>
      </c>
    </row>
    <row r="593" spans="1:12" x14ac:dyDescent="0.15">
      <c r="A593" t="s">
        <v>7495</v>
      </c>
      <c r="B593" t="s">
        <v>7494</v>
      </c>
      <c r="C593" t="str">
        <f t="shared" si="27"/>
        <v>ID</v>
      </c>
      <c r="D593" t="str">
        <f t="shared" si="28"/>
        <v>Teton</v>
      </c>
      <c r="E593" t="s">
        <v>1617</v>
      </c>
      <c r="F593" t="s">
        <v>552</v>
      </c>
      <c r="G593" s="4" t="s">
        <v>8243</v>
      </c>
      <c r="H593" t="s">
        <v>7495</v>
      </c>
      <c r="I593">
        <v>0</v>
      </c>
      <c r="J593" s="1">
        <v>10170</v>
      </c>
      <c r="K593" t="s">
        <v>8306</v>
      </c>
      <c r="L593" t="s">
        <v>8306</v>
      </c>
    </row>
    <row r="594" spans="1:12" x14ac:dyDescent="0.15">
      <c r="A594" t="s">
        <v>7497</v>
      </c>
      <c r="B594" t="s">
        <v>7496</v>
      </c>
      <c r="C594" t="str">
        <f t="shared" si="27"/>
        <v>ID</v>
      </c>
      <c r="D594" t="str">
        <f t="shared" si="28"/>
        <v>Twin Falls</v>
      </c>
      <c r="E594" t="s">
        <v>1048</v>
      </c>
      <c r="F594" t="s">
        <v>552</v>
      </c>
      <c r="G594" s="4" t="s">
        <v>138</v>
      </c>
      <c r="H594" t="s">
        <v>7497</v>
      </c>
      <c r="I594">
        <v>0</v>
      </c>
      <c r="J594" s="1">
        <v>77230</v>
      </c>
      <c r="K594" t="s">
        <v>8306</v>
      </c>
      <c r="L594" t="s">
        <v>8306</v>
      </c>
    </row>
    <row r="595" spans="1:12" x14ac:dyDescent="0.15">
      <c r="A595" t="s">
        <v>7224</v>
      </c>
      <c r="B595" t="s">
        <v>7498</v>
      </c>
      <c r="C595" t="str">
        <f t="shared" si="27"/>
        <v>ID</v>
      </c>
      <c r="D595" t="str">
        <f t="shared" si="28"/>
        <v>Valley</v>
      </c>
      <c r="E595" t="s">
        <v>1049</v>
      </c>
      <c r="F595" t="s">
        <v>552</v>
      </c>
      <c r="G595" s="4" t="s">
        <v>8243</v>
      </c>
      <c r="H595" t="s">
        <v>7224</v>
      </c>
      <c r="I595">
        <v>0</v>
      </c>
      <c r="J595" s="1">
        <v>9862</v>
      </c>
      <c r="K595" t="s">
        <v>8306</v>
      </c>
      <c r="L595" t="s">
        <v>8306</v>
      </c>
    </row>
    <row r="596" spans="1:12" x14ac:dyDescent="0.15">
      <c r="A596" t="s">
        <v>6949</v>
      </c>
      <c r="B596" t="s">
        <v>7223</v>
      </c>
      <c r="C596" t="str">
        <f t="shared" si="27"/>
        <v>ID</v>
      </c>
      <c r="D596" t="str">
        <f t="shared" si="28"/>
        <v>Washington</v>
      </c>
      <c r="E596" t="s">
        <v>1478</v>
      </c>
      <c r="F596" t="s">
        <v>552</v>
      </c>
      <c r="G596" s="4" t="s">
        <v>8243</v>
      </c>
      <c r="H596" t="s">
        <v>6949</v>
      </c>
      <c r="I596">
        <v>0</v>
      </c>
      <c r="J596" s="1">
        <v>10198</v>
      </c>
      <c r="K596" t="s">
        <v>8306</v>
      </c>
      <c r="L596" t="s">
        <v>8306</v>
      </c>
    </row>
    <row r="597" spans="1:12" x14ac:dyDescent="0.15">
      <c r="A597" t="s">
        <v>6951</v>
      </c>
      <c r="B597" t="s">
        <v>6950</v>
      </c>
      <c r="C597" t="str">
        <f t="shared" si="27"/>
        <v>IL</v>
      </c>
      <c r="D597" t="str">
        <f t="shared" si="28"/>
        <v>Adams</v>
      </c>
      <c r="E597" t="s">
        <v>1656</v>
      </c>
      <c r="F597" t="s">
        <v>553</v>
      </c>
      <c r="G597" s="4" t="s">
        <v>122</v>
      </c>
      <c r="H597" t="s">
        <v>6951</v>
      </c>
      <c r="I597">
        <v>0</v>
      </c>
      <c r="J597" s="1">
        <v>67103</v>
      </c>
      <c r="K597" t="s">
        <v>8306</v>
      </c>
      <c r="L597" t="s">
        <v>8306</v>
      </c>
    </row>
    <row r="598" spans="1:12" x14ac:dyDescent="0.15">
      <c r="A598" t="s">
        <v>6953</v>
      </c>
      <c r="B598" t="s">
        <v>6952</v>
      </c>
      <c r="C598" t="str">
        <f t="shared" si="27"/>
        <v>IL</v>
      </c>
      <c r="D598" t="str">
        <f t="shared" si="28"/>
        <v>Alexander</v>
      </c>
      <c r="E598" t="s">
        <v>1050</v>
      </c>
      <c r="F598" t="s">
        <v>553</v>
      </c>
      <c r="G598" s="4" t="s">
        <v>215</v>
      </c>
      <c r="H598" t="s">
        <v>6953</v>
      </c>
      <c r="I598">
        <v>0</v>
      </c>
      <c r="J598" s="1">
        <v>8238</v>
      </c>
      <c r="K598" t="s">
        <v>8306</v>
      </c>
      <c r="L598" t="s">
        <v>8306</v>
      </c>
    </row>
    <row r="599" spans="1:12" x14ac:dyDescent="0.15">
      <c r="A599" t="s">
        <v>6681</v>
      </c>
      <c r="B599" t="s">
        <v>6680</v>
      </c>
      <c r="C599" t="str">
        <f t="shared" si="27"/>
        <v>IL</v>
      </c>
      <c r="D599" t="str">
        <f t="shared" si="28"/>
        <v>Bond</v>
      </c>
      <c r="E599" t="s">
        <v>1051</v>
      </c>
      <c r="F599" t="s">
        <v>553</v>
      </c>
      <c r="G599" s="4" t="s">
        <v>215</v>
      </c>
      <c r="H599" t="s">
        <v>6681</v>
      </c>
      <c r="I599">
        <v>0</v>
      </c>
      <c r="J599" s="1">
        <v>17768</v>
      </c>
      <c r="K599" t="s">
        <v>8306</v>
      </c>
      <c r="L599" t="s">
        <v>8306</v>
      </c>
    </row>
    <row r="600" spans="1:12" x14ac:dyDescent="0.15">
      <c r="A600" t="s">
        <v>6683</v>
      </c>
      <c r="B600" t="s">
        <v>6682</v>
      </c>
      <c r="C600" t="str">
        <f t="shared" si="27"/>
        <v>IL</v>
      </c>
      <c r="D600" t="str">
        <f t="shared" si="28"/>
        <v>Boone</v>
      </c>
      <c r="E600" t="s">
        <v>1827</v>
      </c>
      <c r="F600" t="s">
        <v>553</v>
      </c>
      <c r="G600" s="4" t="s">
        <v>8440</v>
      </c>
      <c r="H600" t="s">
        <v>6683</v>
      </c>
      <c r="I600">
        <v>0</v>
      </c>
      <c r="J600" s="1">
        <v>54165</v>
      </c>
      <c r="K600" t="s">
        <v>8306</v>
      </c>
      <c r="L600" t="s">
        <v>8306</v>
      </c>
    </row>
    <row r="601" spans="1:12" x14ac:dyDescent="0.15">
      <c r="A601" t="s">
        <v>6958</v>
      </c>
      <c r="B601" t="s">
        <v>6957</v>
      </c>
      <c r="C601" t="str">
        <f t="shared" si="27"/>
        <v>IL</v>
      </c>
      <c r="D601" t="str">
        <f t="shared" si="28"/>
        <v>Brown</v>
      </c>
      <c r="E601" t="s">
        <v>1052</v>
      </c>
      <c r="F601" t="s">
        <v>553</v>
      </c>
      <c r="G601" s="4" t="s">
        <v>122</v>
      </c>
      <c r="H601" t="s">
        <v>6958</v>
      </c>
      <c r="I601">
        <v>0</v>
      </c>
      <c r="J601" s="1">
        <v>6937</v>
      </c>
      <c r="K601" t="s">
        <v>8306</v>
      </c>
      <c r="L601" t="s">
        <v>8306</v>
      </c>
    </row>
    <row r="602" spans="1:12" x14ac:dyDescent="0.15">
      <c r="A602" t="s">
        <v>6960</v>
      </c>
      <c r="B602" t="s">
        <v>6959</v>
      </c>
      <c r="C602" t="str">
        <f t="shared" si="27"/>
        <v>IL</v>
      </c>
      <c r="D602" t="str">
        <f t="shared" si="28"/>
        <v>Bureau</v>
      </c>
      <c r="E602" t="s">
        <v>1053</v>
      </c>
      <c r="F602" t="s">
        <v>553</v>
      </c>
      <c r="G602" s="4" t="s">
        <v>122</v>
      </c>
      <c r="H602" t="s">
        <v>6960</v>
      </c>
      <c r="I602">
        <v>0</v>
      </c>
      <c r="J602" s="1">
        <v>34978</v>
      </c>
      <c r="K602" t="s">
        <v>8306</v>
      </c>
      <c r="L602" t="s">
        <v>8306</v>
      </c>
    </row>
    <row r="603" spans="1:12" x14ac:dyDescent="0.15">
      <c r="A603" t="s">
        <v>6962</v>
      </c>
      <c r="B603" t="s">
        <v>6961</v>
      </c>
      <c r="C603" t="str">
        <f t="shared" si="27"/>
        <v>IL</v>
      </c>
      <c r="D603" t="str">
        <f t="shared" si="28"/>
        <v>Calhoun</v>
      </c>
      <c r="E603" t="s">
        <v>2146</v>
      </c>
      <c r="F603" t="s">
        <v>553</v>
      </c>
      <c r="G603" s="4" t="s">
        <v>122</v>
      </c>
      <c r="H603" t="s">
        <v>6962</v>
      </c>
      <c r="I603">
        <v>0</v>
      </c>
      <c r="J603" s="1">
        <v>5089</v>
      </c>
      <c r="K603" t="s">
        <v>8306</v>
      </c>
      <c r="L603" t="s">
        <v>8306</v>
      </c>
    </row>
    <row r="604" spans="1:12" x14ac:dyDescent="0.15">
      <c r="A604" t="s">
        <v>6689</v>
      </c>
      <c r="B604" t="s">
        <v>6688</v>
      </c>
      <c r="C604" t="str">
        <f t="shared" si="27"/>
        <v>IL</v>
      </c>
      <c r="D604" t="str">
        <f t="shared" si="28"/>
        <v>Carroll</v>
      </c>
      <c r="E604" t="s">
        <v>1829</v>
      </c>
      <c r="F604" t="s">
        <v>553</v>
      </c>
      <c r="G604" s="4" t="s">
        <v>122</v>
      </c>
      <c r="H604" t="s">
        <v>6689</v>
      </c>
      <c r="I604">
        <v>0</v>
      </c>
      <c r="J604" s="1">
        <v>15387</v>
      </c>
      <c r="K604" t="s">
        <v>8306</v>
      </c>
      <c r="L604" t="s">
        <v>8306</v>
      </c>
    </row>
    <row r="605" spans="1:12" x14ac:dyDescent="0.15">
      <c r="A605" t="s">
        <v>6691</v>
      </c>
      <c r="B605" t="s">
        <v>6690</v>
      </c>
      <c r="C605" t="str">
        <f t="shared" si="27"/>
        <v>IL</v>
      </c>
      <c r="D605" t="str">
        <f t="shared" si="28"/>
        <v>Cass</v>
      </c>
      <c r="E605" t="s">
        <v>1054</v>
      </c>
      <c r="F605" t="s">
        <v>553</v>
      </c>
      <c r="G605" s="4" t="s">
        <v>215</v>
      </c>
      <c r="H605" t="s">
        <v>6691</v>
      </c>
      <c r="I605">
        <v>0</v>
      </c>
      <c r="J605" s="1">
        <v>13642</v>
      </c>
      <c r="K605" t="s">
        <v>8306</v>
      </c>
      <c r="L605" t="s">
        <v>8306</v>
      </c>
    </row>
    <row r="606" spans="1:12" x14ac:dyDescent="0.15">
      <c r="A606" t="s">
        <v>7239</v>
      </c>
      <c r="B606" t="s">
        <v>7238</v>
      </c>
      <c r="C606" t="str">
        <f t="shared" si="27"/>
        <v>IL</v>
      </c>
      <c r="D606" t="str">
        <f t="shared" si="28"/>
        <v>Champaign</v>
      </c>
      <c r="E606" t="s">
        <v>1055</v>
      </c>
      <c r="F606" t="s">
        <v>553</v>
      </c>
      <c r="G606" s="4" t="s">
        <v>122</v>
      </c>
      <c r="H606" t="s">
        <v>7239</v>
      </c>
      <c r="I606">
        <v>0</v>
      </c>
      <c r="J606" s="1">
        <v>201081</v>
      </c>
      <c r="K606" t="s">
        <v>8306</v>
      </c>
      <c r="L606" t="s">
        <v>8306</v>
      </c>
    </row>
    <row r="607" spans="1:12" x14ac:dyDescent="0.15">
      <c r="A607" t="s">
        <v>7241</v>
      </c>
      <c r="B607" t="s">
        <v>7240</v>
      </c>
      <c r="C607" t="str">
        <f t="shared" si="27"/>
        <v>IL</v>
      </c>
      <c r="D607" t="str">
        <f t="shared" si="28"/>
        <v>Christian</v>
      </c>
      <c r="E607" t="s">
        <v>1056</v>
      </c>
      <c r="F607" t="s">
        <v>553</v>
      </c>
      <c r="G607" s="4" t="s">
        <v>122</v>
      </c>
      <c r="H607" t="s">
        <v>7241</v>
      </c>
      <c r="I607">
        <v>0</v>
      </c>
      <c r="J607" s="1">
        <v>34800</v>
      </c>
      <c r="K607" t="s">
        <v>8306</v>
      </c>
      <c r="L607" t="s">
        <v>8306</v>
      </c>
    </row>
    <row r="608" spans="1:12" x14ac:dyDescent="0.15">
      <c r="A608" t="s">
        <v>7243</v>
      </c>
      <c r="B608" t="s">
        <v>7242</v>
      </c>
      <c r="C608" t="str">
        <f t="shared" si="27"/>
        <v>IL</v>
      </c>
      <c r="D608" t="str">
        <f t="shared" si="28"/>
        <v>Clark</v>
      </c>
      <c r="E608" t="s">
        <v>1831</v>
      </c>
      <c r="F608" t="s">
        <v>553</v>
      </c>
      <c r="G608" s="4" t="s">
        <v>122</v>
      </c>
      <c r="H608" t="s">
        <v>7243</v>
      </c>
      <c r="I608">
        <v>0</v>
      </c>
      <c r="J608" s="1">
        <v>16335</v>
      </c>
      <c r="K608" t="s">
        <v>8306</v>
      </c>
      <c r="L608" t="s">
        <v>8306</v>
      </c>
    </row>
    <row r="609" spans="1:12" x14ac:dyDescent="0.15">
      <c r="A609" t="s">
        <v>6970</v>
      </c>
      <c r="B609" t="s">
        <v>6969</v>
      </c>
      <c r="C609" t="str">
        <f t="shared" si="27"/>
        <v>IL</v>
      </c>
      <c r="D609" t="str">
        <f t="shared" si="28"/>
        <v>Clay</v>
      </c>
      <c r="E609" t="s">
        <v>2421</v>
      </c>
      <c r="F609" t="s">
        <v>553</v>
      </c>
      <c r="G609" s="4" t="s">
        <v>215</v>
      </c>
      <c r="H609" t="s">
        <v>6970</v>
      </c>
      <c r="I609">
        <v>0</v>
      </c>
      <c r="J609" s="1">
        <v>13815</v>
      </c>
      <c r="K609" t="s">
        <v>8306</v>
      </c>
      <c r="L609" t="s">
        <v>8306</v>
      </c>
    </row>
    <row r="610" spans="1:12" x14ac:dyDescent="0.15">
      <c r="A610" t="s">
        <v>6972</v>
      </c>
      <c r="B610" t="s">
        <v>6971</v>
      </c>
      <c r="C610" t="str">
        <f t="shared" si="27"/>
        <v>IL</v>
      </c>
      <c r="D610" t="str">
        <f t="shared" si="28"/>
        <v>Clinton</v>
      </c>
      <c r="E610" t="s">
        <v>1057</v>
      </c>
      <c r="F610" t="s">
        <v>553</v>
      </c>
      <c r="G610" s="4" t="s">
        <v>215</v>
      </c>
      <c r="H610" t="s">
        <v>6972</v>
      </c>
      <c r="I610">
        <v>0</v>
      </c>
      <c r="J610" s="1">
        <v>37762</v>
      </c>
      <c r="K610" t="s">
        <v>8306</v>
      </c>
      <c r="L610" t="s">
        <v>8306</v>
      </c>
    </row>
    <row r="611" spans="1:12" x14ac:dyDescent="0.15">
      <c r="A611" t="s">
        <v>6974</v>
      </c>
      <c r="B611" t="s">
        <v>6973</v>
      </c>
      <c r="C611" t="str">
        <f t="shared" si="27"/>
        <v>IL</v>
      </c>
      <c r="D611" t="str">
        <f t="shared" si="28"/>
        <v>Coles</v>
      </c>
      <c r="E611" t="s">
        <v>1058</v>
      </c>
      <c r="F611" t="s">
        <v>553</v>
      </c>
      <c r="G611" s="4" t="s">
        <v>122</v>
      </c>
      <c r="H611" t="s">
        <v>6974</v>
      </c>
      <c r="I611">
        <v>0</v>
      </c>
      <c r="J611" s="1">
        <v>53873</v>
      </c>
      <c r="K611" t="s">
        <v>8306</v>
      </c>
      <c r="L611" t="s">
        <v>8306</v>
      </c>
    </row>
    <row r="612" spans="1:12" x14ac:dyDescent="0.15">
      <c r="A612" t="s">
        <v>7253</v>
      </c>
      <c r="B612" t="s">
        <v>7252</v>
      </c>
      <c r="C612" t="str">
        <f t="shared" si="27"/>
        <v>IL</v>
      </c>
      <c r="D612" t="str">
        <f t="shared" si="28"/>
        <v>Cook</v>
      </c>
      <c r="E612" t="s">
        <v>1502</v>
      </c>
      <c r="F612" t="s">
        <v>553</v>
      </c>
      <c r="G612" s="4" t="s">
        <v>7775</v>
      </c>
      <c r="H612" t="s">
        <v>7253</v>
      </c>
      <c r="I612">
        <v>0</v>
      </c>
      <c r="J612" s="1">
        <v>5194675</v>
      </c>
      <c r="K612" t="s">
        <v>8306</v>
      </c>
      <c r="L612" t="s">
        <v>8306</v>
      </c>
    </row>
    <row r="613" spans="1:12" x14ac:dyDescent="0.15">
      <c r="A613" t="s">
        <v>7255</v>
      </c>
      <c r="B613" t="s">
        <v>7254</v>
      </c>
      <c r="C613" t="str">
        <f t="shared" si="27"/>
        <v>IL</v>
      </c>
      <c r="D613" t="str">
        <f t="shared" si="28"/>
        <v>Crawford</v>
      </c>
      <c r="E613" t="s">
        <v>1556</v>
      </c>
      <c r="F613" t="s">
        <v>553</v>
      </c>
      <c r="G613" s="4" t="s">
        <v>122</v>
      </c>
      <c r="H613" t="s">
        <v>7255</v>
      </c>
      <c r="I613">
        <v>0</v>
      </c>
      <c r="J613" s="1">
        <v>19817</v>
      </c>
      <c r="K613" t="s">
        <v>8306</v>
      </c>
      <c r="L613" t="s">
        <v>8306</v>
      </c>
    </row>
    <row r="614" spans="1:12" x14ac:dyDescent="0.15">
      <c r="A614" t="s">
        <v>6984</v>
      </c>
      <c r="B614" t="s">
        <v>7256</v>
      </c>
      <c r="C614" t="str">
        <f t="shared" si="27"/>
        <v>IL</v>
      </c>
      <c r="D614" t="str">
        <f t="shared" si="28"/>
        <v>Cumberland</v>
      </c>
      <c r="E614" t="s">
        <v>1059</v>
      </c>
      <c r="F614" t="s">
        <v>553</v>
      </c>
      <c r="G614" s="4" t="s">
        <v>122</v>
      </c>
      <c r="H614" t="s">
        <v>6984</v>
      </c>
      <c r="I614">
        <v>0</v>
      </c>
      <c r="J614" s="1">
        <v>11048</v>
      </c>
      <c r="K614" t="s">
        <v>8306</v>
      </c>
      <c r="L614" t="s">
        <v>8306</v>
      </c>
    </row>
    <row r="615" spans="1:12" x14ac:dyDescent="0.15">
      <c r="A615" t="s">
        <v>6710</v>
      </c>
      <c r="B615" t="s">
        <v>6983</v>
      </c>
      <c r="C615" t="str">
        <f t="shared" si="27"/>
        <v>IL</v>
      </c>
      <c r="D615" t="str">
        <f t="shared" si="28"/>
        <v>DeKalb</v>
      </c>
      <c r="E615" t="s">
        <v>1728</v>
      </c>
      <c r="F615" t="s">
        <v>553</v>
      </c>
      <c r="G615" s="4" t="s">
        <v>8440</v>
      </c>
      <c r="H615" t="s">
        <v>6710</v>
      </c>
      <c r="I615">
        <v>0</v>
      </c>
      <c r="J615" s="1">
        <v>105160</v>
      </c>
      <c r="K615" t="s">
        <v>8306</v>
      </c>
      <c r="L615" t="s">
        <v>8306</v>
      </c>
    </row>
    <row r="616" spans="1:12" x14ac:dyDescent="0.15">
      <c r="A616" t="s">
        <v>6442</v>
      </c>
      <c r="B616" t="s">
        <v>6441</v>
      </c>
      <c r="C616" t="str">
        <f t="shared" si="27"/>
        <v>IL</v>
      </c>
      <c r="D616" t="str">
        <f t="shared" si="28"/>
        <v>De Witt</v>
      </c>
      <c r="E616" t="s">
        <v>1343</v>
      </c>
      <c r="F616" t="s">
        <v>553</v>
      </c>
      <c r="G616" s="4" t="s">
        <v>122</v>
      </c>
      <c r="H616" t="s">
        <v>6442</v>
      </c>
      <c r="I616">
        <v>0</v>
      </c>
      <c r="J616" s="1">
        <v>16561</v>
      </c>
      <c r="K616" t="s">
        <v>8306</v>
      </c>
      <c r="L616" t="s">
        <v>8306</v>
      </c>
    </row>
    <row r="617" spans="1:12" x14ac:dyDescent="0.15">
      <c r="A617" t="s">
        <v>6444</v>
      </c>
      <c r="B617" t="s">
        <v>6443</v>
      </c>
      <c r="C617" t="str">
        <f t="shared" si="27"/>
        <v>IL</v>
      </c>
      <c r="D617" t="str">
        <f t="shared" si="28"/>
        <v>Douglas</v>
      </c>
      <c r="E617" t="s">
        <v>2769</v>
      </c>
      <c r="F617" t="s">
        <v>553</v>
      </c>
      <c r="G617" s="4" t="s">
        <v>122</v>
      </c>
      <c r="H617" t="s">
        <v>6444</v>
      </c>
      <c r="I617">
        <v>0</v>
      </c>
      <c r="J617" s="1">
        <v>19980</v>
      </c>
      <c r="K617" t="s">
        <v>8306</v>
      </c>
      <c r="L617" t="s">
        <v>8306</v>
      </c>
    </row>
    <row r="618" spans="1:12" x14ac:dyDescent="0.15">
      <c r="A618" t="s">
        <v>6716</v>
      </c>
      <c r="B618" t="s">
        <v>6715</v>
      </c>
      <c r="C618" t="str">
        <f t="shared" si="27"/>
        <v>IL</v>
      </c>
      <c r="D618" t="str">
        <f t="shared" si="28"/>
        <v>DuPage</v>
      </c>
      <c r="E618" t="s">
        <v>1344</v>
      </c>
      <c r="F618" t="s">
        <v>553</v>
      </c>
      <c r="G618" s="4" t="s">
        <v>7775</v>
      </c>
      <c r="H618" t="s">
        <v>6716</v>
      </c>
      <c r="I618">
        <v>0</v>
      </c>
      <c r="J618" s="1">
        <v>916924</v>
      </c>
      <c r="K618" t="s">
        <v>8306</v>
      </c>
      <c r="L618" t="s">
        <v>8306</v>
      </c>
    </row>
    <row r="619" spans="1:12" x14ac:dyDescent="0.15">
      <c r="A619" t="s">
        <v>6718</v>
      </c>
      <c r="B619" t="s">
        <v>6717</v>
      </c>
      <c r="C619" t="str">
        <f t="shared" si="27"/>
        <v>IL</v>
      </c>
      <c r="D619" t="str">
        <f t="shared" si="28"/>
        <v>Edgar</v>
      </c>
      <c r="E619" t="s">
        <v>1345</v>
      </c>
      <c r="F619" t="s">
        <v>553</v>
      </c>
      <c r="G619" s="4" t="s">
        <v>122</v>
      </c>
      <c r="H619" t="s">
        <v>6718</v>
      </c>
      <c r="I619">
        <v>0</v>
      </c>
      <c r="J619" s="1">
        <v>18576</v>
      </c>
      <c r="K619" t="s">
        <v>8306</v>
      </c>
      <c r="L619" t="s">
        <v>8306</v>
      </c>
    </row>
    <row r="620" spans="1:12" x14ac:dyDescent="0.15">
      <c r="A620" t="s">
        <v>6720</v>
      </c>
      <c r="B620" t="s">
        <v>6719</v>
      </c>
      <c r="C620" t="str">
        <f t="shared" si="27"/>
        <v>IL</v>
      </c>
      <c r="D620" t="str">
        <f t="shared" si="28"/>
        <v>Edwards</v>
      </c>
      <c r="E620" t="s">
        <v>1628</v>
      </c>
      <c r="F620" t="s">
        <v>553</v>
      </c>
      <c r="G620" s="4" t="s">
        <v>122</v>
      </c>
      <c r="H620" t="s">
        <v>6720</v>
      </c>
      <c r="I620">
        <v>0</v>
      </c>
      <c r="J620" s="1">
        <v>6721</v>
      </c>
      <c r="K620" t="s">
        <v>8306</v>
      </c>
      <c r="L620" t="s">
        <v>8306</v>
      </c>
    </row>
    <row r="621" spans="1:12" x14ac:dyDescent="0.15">
      <c r="A621" t="s">
        <v>6722</v>
      </c>
      <c r="B621" t="s">
        <v>6721</v>
      </c>
      <c r="C621" t="str">
        <f t="shared" si="27"/>
        <v>IL</v>
      </c>
      <c r="D621" t="str">
        <f t="shared" si="28"/>
        <v>Effingham</v>
      </c>
      <c r="E621" t="s">
        <v>2080</v>
      </c>
      <c r="F621" t="s">
        <v>553</v>
      </c>
      <c r="G621" s="4" t="s">
        <v>122</v>
      </c>
      <c r="H621" t="s">
        <v>6722</v>
      </c>
      <c r="I621">
        <v>0</v>
      </c>
      <c r="J621" s="1">
        <v>34242</v>
      </c>
      <c r="K621" t="s">
        <v>8306</v>
      </c>
      <c r="L621" t="s">
        <v>8306</v>
      </c>
    </row>
    <row r="622" spans="1:12" x14ac:dyDescent="0.15">
      <c r="A622" t="s">
        <v>6724</v>
      </c>
      <c r="B622" t="s">
        <v>6723</v>
      </c>
      <c r="C622" t="str">
        <f t="shared" si="27"/>
        <v>IL</v>
      </c>
      <c r="D622" t="str">
        <f t="shared" si="28"/>
        <v>Fayette</v>
      </c>
      <c r="E622" t="s">
        <v>2009</v>
      </c>
      <c r="F622" t="s">
        <v>553</v>
      </c>
      <c r="G622" s="4" t="s">
        <v>122</v>
      </c>
      <c r="H622" t="s">
        <v>6724</v>
      </c>
      <c r="I622">
        <v>0</v>
      </c>
      <c r="J622" s="1">
        <v>22140</v>
      </c>
      <c r="K622" t="s">
        <v>8306</v>
      </c>
      <c r="L622" t="s">
        <v>8306</v>
      </c>
    </row>
    <row r="623" spans="1:12" x14ac:dyDescent="0.15">
      <c r="A623" t="s">
        <v>6997</v>
      </c>
      <c r="B623" t="s">
        <v>6996</v>
      </c>
      <c r="C623" t="str">
        <f t="shared" si="27"/>
        <v>IL</v>
      </c>
      <c r="D623" t="str">
        <f t="shared" si="28"/>
        <v>Ford</v>
      </c>
      <c r="E623" t="s">
        <v>1629</v>
      </c>
      <c r="F623" t="s">
        <v>553</v>
      </c>
      <c r="G623" s="4" t="s">
        <v>122</v>
      </c>
      <c r="H623" t="s">
        <v>6997</v>
      </c>
      <c r="I623">
        <v>0</v>
      </c>
      <c r="J623" s="1">
        <v>14081</v>
      </c>
      <c r="K623" t="s">
        <v>8306</v>
      </c>
      <c r="L623" t="s">
        <v>8306</v>
      </c>
    </row>
    <row r="624" spans="1:12" x14ac:dyDescent="0.15">
      <c r="A624" t="s">
        <v>6999</v>
      </c>
      <c r="B624" t="s">
        <v>6998</v>
      </c>
      <c r="C624" t="str">
        <f t="shared" si="27"/>
        <v>IL</v>
      </c>
      <c r="D624" t="str">
        <f t="shared" si="28"/>
        <v>Franklin</v>
      </c>
      <c r="E624" t="s">
        <v>2010</v>
      </c>
      <c r="F624" t="s">
        <v>553</v>
      </c>
      <c r="G624" s="4" t="s">
        <v>215</v>
      </c>
      <c r="H624" t="s">
        <v>6999</v>
      </c>
      <c r="I624">
        <v>0</v>
      </c>
      <c r="J624" s="1">
        <v>39561</v>
      </c>
      <c r="K624" t="s">
        <v>8306</v>
      </c>
      <c r="L624" t="s">
        <v>8306</v>
      </c>
    </row>
    <row r="625" spans="1:12" x14ac:dyDescent="0.15">
      <c r="A625" t="s">
        <v>7001</v>
      </c>
      <c r="B625" t="s">
        <v>7000</v>
      </c>
      <c r="C625" t="str">
        <f t="shared" si="27"/>
        <v>IL</v>
      </c>
      <c r="D625" t="str">
        <f t="shared" si="28"/>
        <v>Fulton</v>
      </c>
      <c r="E625" t="s">
        <v>1847</v>
      </c>
      <c r="F625" t="s">
        <v>553</v>
      </c>
      <c r="G625" s="4" t="s">
        <v>122</v>
      </c>
      <c r="H625" t="s">
        <v>7001</v>
      </c>
      <c r="I625">
        <v>0</v>
      </c>
      <c r="J625" s="1">
        <v>37069</v>
      </c>
      <c r="K625" t="s">
        <v>8306</v>
      </c>
      <c r="L625" t="s">
        <v>8306</v>
      </c>
    </row>
    <row r="626" spans="1:12" x14ac:dyDescent="0.15">
      <c r="A626" t="s">
        <v>7003</v>
      </c>
      <c r="B626" t="s">
        <v>7002</v>
      </c>
      <c r="C626" t="str">
        <f t="shared" si="27"/>
        <v>IL</v>
      </c>
      <c r="D626" t="str">
        <f t="shared" si="28"/>
        <v>Gallatin</v>
      </c>
      <c r="E626" t="s">
        <v>1630</v>
      </c>
      <c r="F626" t="s">
        <v>553</v>
      </c>
      <c r="G626" s="4" t="s">
        <v>215</v>
      </c>
      <c r="H626" t="s">
        <v>7003</v>
      </c>
      <c r="I626">
        <v>0</v>
      </c>
      <c r="J626" s="1">
        <v>5589</v>
      </c>
      <c r="K626" t="s">
        <v>8306</v>
      </c>
      <c r="L626" t="s">
        <v>8306</v>
      </c>
    </row>
    <row r="627" spans="1:12" x14ac:dyDescent="0.15">
      <c r="A627" t="s">
        <v>7005</v>
      </c>
      <c r="B627" t="s">
        <v>7004</v>
      </c>
      <c r="C627" t="str">
        <f t="shared" si="27"/>
        <v>IL</v>
      </c>
      <c r="D627" t="str">
        <f t="shared" si="28"/>
        <v>Greene</v>
      </c>
      <c r="E627" t="s">
        <v>2282</v>
      </c>
      <c r="F627" t="s">
        <v>553</v>
      </c>
      <c r="G627" s="4" t="s">
        <v>122</v>
      </c>
      <c r="H627" t="s">
        <v>7005</v>
      </c>
      <c r="I627">
        <v>0</v>
      </c>
      <c r="J627" s="1">
        <v>13886</v>
      </c>
      <c r="K627" t="s">
        <v>8306</v>
      </c>
      <c r="L627" t="s">
        <v>8306</v>
      </c>
    </row>
    <row r="628" spans="1:12" x14ac:dyDescent="0.15">
      <c r="A628" t="s">
        <v>7007</v>
      </c>
      <c r="B628" t="s">
        <v>7006</v>
      </c>
      <c r="C628" t="str">
        <f t="shared" si="27"/>
        <v>IL</v>
      </c>
      <c r="D628" t="str">
        <f t="shared" si="28"/>
        <v>Grundy</v>
      </c>
      <c r="E628" t="s">
        <v>1631</v>
      </c>
      <c r="F628" t="s">
        <v>553</v>
      </c>
      <c r="G628" s="4" t="s">
        <v>8440</v>
      </c>
      <c r="H628" t="s">
        <v>7007</v>
      </c>
      <c r="I628">
        <v>0</v>
      </c>
      <c r="J628" s="1">
        <v>50063</v>
      </c>
      <c r="K628" t="s">
        <v>8306</v>
      </c>
      <c r="L628" t="s">
        <v>8306</v>
      </c>
    </row>
    <row r="629" spans="1:12" x14ac:dyDescent="0.15">
      <c r="A629" t="s">
        <v>7282</v>
      </c>
      <c r="B629" t="s">
        <v>7008</v>
      </c>
      <c r="C629" t="str">
        <f t="shared" si="27"/>
        <v>IL</v>
      </c>
      <c r="D629" t="str">
        <f t="shared" si="28"/>
        <v>Hamilton</v>
      </c>
      <c r="E629" t="s">
        <v>1439</v>
      </c>
      <c r="F629" t="s">
        <v>553</v>
      </c>
      <c r="G629" s="4" t="s">
        <v>215</v>
      </c>
      <c r="H629" t="s">
        <v>7282</v>
      </c>
      <c r="I629">
        <v>0</v>
      </c>
      <c r="J629" s="1">
        <v>8457</v>
      </c>
      <c r="K629" t="s">
        <v>8306</v>
      </c>
      <c r="L629" t="s">
        <v>8306</v>
      </c>
    </row>
    <row r="630" spans="1:12" x14ac:dyDescent="0.15">
      <c r="A630" t="s">
        <v>7015</v>
      </c>
      <c r="B630" t="s">
        <v>7283</v>
      </c>
      <c r="C630" t="str">
        <f t="shared" si="27"/>
        <v>IL</v>
      </c>
      <c r="D630" t="str">
        <f t="shared" si="28"/>
        <v>Hancock</v>
      </c>
      <c r="E630" t="s">
        <v>2361</v>
      </c>
      <c r="F630" t="s">
        <v>553</v>
      </c>
      <c r="G630" s="4" t="s">
        <v>122</v>
      </c>
      <c r="H630" t="s">
        <v>7015</v>
      </c>
      <c r="I630">
        <v>0</v>
      </c>
      <c r="J630" s="1">
        <v>19104</v>
      </c>
      <c r="K630" t="s">
        <v>8306</v>
      </c>
      <c r="L630" t="s">
        <v>8306</v>
      </c>
    </row>
    <row r="631" spans="1:12" x14ac:dyDescent="0.15">
      <c r="A631" t="s">
        <v>7017</v>
      </c>
      <c r="B631" t="s">
        <v>7016</v>
      </c>
      <c r="C631" t="str">
        <f t="shared" si="27"/>
        <v>IL</v>
      </c>
      <c r="D631" t="str">
        <f t="shared" si="28"/>
        <v>Hardin</v>
      </c>
      <c r="E631" t="s">
        <v>1632</v>
      </c>
      <c r="F631" t="s">
        <v>553</v>
      </c>
      <c r="G631" s="4" t="s">
        <v>215</v>
      </c>
      <c r="H631" t="s">
        <v>7017</v>
      </c>
      <c r="I631">
        <v>0</v>
      </c>
      <c r="J631" s="1">
        <v>4320</v>
      </c>
      <c r="K631" t="s">
        <v>8306</v>
      </c>
      <c r="L631" t="s">
        <v>8306</v>
      </c>
    </row>
    <row r="632" spans="1:12" x14ac:dyDescent="0.15">
      <c r="A632" t="s">
        <v>7019</v>
      </c>
      <c r="B632" t="s">
        <v>7292</v>
      </c>
      <c r="C632" t="str">
        <f t="shared" ref="C632:C695" si="29">MID(B632,FIND(",",B632)+2,2)</f>
        <v>IL</v>
      </c>
      <c r="D632" t="str">
        <f t="shared" si="28"/>
        <v>Henderson</v>
      </c>
      <c r="E632" t="s">
        <v>1633</v>
      </c>
      <c r="F632" t="s">
        <v>553</v>
      </c>
      <c r="G632" s="4" t="s">
        <v>122</v>
      </c>
      <c r="H632" t="s">
        <v>7019</v>
      </c>
      <c r="I632">
        <v>0</v>
      </c>
      <c r="J632" s="1">
        <v>7331</v>
      </c>
      <c r="K632" t="s">
        <v>8306</v>
      </c>
      <c r="L632" t="s">
        <v>8306</v>
      </c>
    </row>
    <row r="633" spans="1:12" x14ac:dyDescent="0.15">
      <c r="A633" t="s">
        <v>6749</v>
      </c>
      <c r="B633" t="s">
        <v>7020</v>
      </c>
      <c r="C633" t="str">
        <f t="shared" si="29"/>
        <v>IL</v>
      </c>
      <c r="D633" t="str">
        <f t="shared" si="28"/>
        <v>Henry</v>
      </c>
      <c r="E633" t="s">
        <v>2284</v>
      </c>
      <c r="F633" t="s">
        <v>553</v>
      </c>
      <c r="G633" s="4" t="s">
        <v>122</v>
      </c>
      <c r="H633" t="s">
        <v>6749</v>
      </c>
      <c r="I633">
        <v>0</v>
      </c>
      <c r="J633" s="1">
        <v>50486</v>
      </c>
      <c r="K633" t="s">
        <v>8306</v>
      </c>
      <c r="L633" t="s">
        <v>8306</v>
      </c>
    </row>
    <row r="634" spans="1:12" x14ac:dyDescent="0.15">
      <c r="A634" t="s">
        <v>6763</v>
      </c>
      <c r="B634" t="s">
        <v>6750</v>
      </c>
      <c r="C634" t="str">
        <f t="shared" si="29"/>
        <v>IL</v>
      </c>
      <c r="D634" t="str">
        <f t="shared" si="28"/>
        <v>Iroquois</v>
      </c>
      <c r="E634" t="s">
        <v>1634</v>
      </c>
      <c r="F634" t="s">
        <v>553</v>
      </c>
      <c r="G634" s="4" t="s">
        <v>122</v>
      </c>
      <c r="H634" t="s">
        <v>6763</v>
      </c>
      <c r="I634">
        <v>0</v>
      </c>
      <c r="J634" s="1">
        <v>29718</v>
      </c>
      <c r="K634" t="s">
        <v>8306</v>
      </c>
      <c r="L634" t="s">
        <v>8306</v>
      </c>
    </row>
    <row r="635" spans="1:12" x14ac:dyDescent="0.15">
      <c r="A635" t="s">
        <v>6765</v>
      </c>
      <c r="B635" t="s">
        <v>6764</v>
      </c>
      <c r="C635" t="str">
        <f t="shared" si="29"/>
        <v>IL</v>
      </c>
      <c r="D635" t="str">
        <f t="shared" si="28"/>
        <v>Jackson</v>
      </c>
      <c r="E635" t="s">
        <v>2286</v>
      </c>
      <c r="F635" t="s">
        <v>553</v>
      </c>
      <c r="G635" s="4" t="s">
        <v>215</v>
      </c>
      <c r="H635" t="s">
        <v>6765</v>
      </c>
      <c r="I635">
        <v>0</v>
      </c>
      <c r="J635" s="1">
        <v>60218</v>
      </c>
      <c r="K635" t="s">
        <v>8306</v>
      </c>
      <c r="L635" t="s">
        <v>8306</v>
      </c>
    </row>
    <row r="636" spans="1:12" x14ac:dyDescent="0.15">
      <c r="A636" t="s">
        <v>6767</v>
      </c>
      <c r="B636" t="s">
        <v>6766</v>
      </c>
      <c r="C636" t="str">
        <f t="shared" si="29"/>
        <v>IL</v>
      </c>
      <c r="D636" t="str">
        <f t="shared" si="28"/>
        <v>Jasper</v>
      </c>
      <c r="E636" t="s">
        <v>2367</v>
      </c>
      <c r="F636" t="s">
        <v>553</v>
      </c>
      <c r="G636" s="4" t="s">
        <v>122</v>
      </c>
      <c r="H636" t="s">
        <v>6767</v>
      </c>
      <c r="I636">
        <v>0</v>
      </c>
      <c r="J636" s="1">
        <v>9698</v>
      </c>
      <c r="K636" t="s">
        <v>8306</v>
      </c>
      <c r="L636" t="s">
        <v>8306</v>
      </c>
    </row>
    <row r="637" spans="1:12" x14ac:dyDescent="0.15">
      <c r="A637" t="s">
        <v>6769</v>
      </c>
      <c r="B637" t="s">
        <v>6768</v>
      </c>
      <c r="C637" t="str">
        <f t="shared" si="29"/>
        <v>IL</v>
      </c>
      <c r="D637" t="str">
        <f t="shared" si="28"/>
        <v>Jefferson</v>
      </c>
      <c r="E637" t="s">
        <v>2287</v>
      </c>
      <c r="F637" t="s">
        <v>553</v>
      </c>
      <c r="G637" s="4" t="s">
        <v>215</v>
      </c>
      <c r="H637" t="s">
        <v>6769</v>
      </c>
      <c r="I637">
        <v>0</v>
      </c>
      <c r="J637" s="1">
        <v>38827</v>
      </c>
      <c r="K637" t="s">
        <v>8306</v>
      </c>
      <c r="L637" t="s">
        <v>8306</v>
      </c>
    </row>
    <row r="638" spans="1:12" x14ac:dyDescent="0.15">
      <c r="A638" t="s">
        <v>6771</v>
      </c>
      <c r="B638" t="s">
        <v>6770</v>
      </c>
      <c r="C638" t="str">
        <f t="shared" si="29"/>
        <v>IL</v>
      </c>
      <c r="D638" t="str">
        <f t="shared" si="28"/>
        <v>Jersey</v>
      </c>
      <c r="E638" t="s">
        <v>1635</v>
      </c>
      <c r="F638" t="s">
        <v>553</v>
      </c>
      <c r="G638" s="4" t="s">
        <v>122</v>
      </c>
      <c r="H638" t="s">
        <v>6771</v>
      </c>
      <c r="I638">
        <v>0</v>
      </c>
      <c r="J638" s="1">
        <v>22985</v>
      </c>
      <c r="K638" t="s">
        <v>8306</v>
      </c>
      <c r="L638" t="s">
        <v>8306</v>
      </c>
    </row>
    <row r="639" spans="1:12" x14ac:dyDescent="0.15">
      <c r="A639" t="s">
        <v>7037</v>
      </c>
      <c r="B639" t="s">
        <v>6772</v>
      </c>
      <c r="C639" t="str">
        <f t="shared" si="29"/>
        <v>IL</v>
      </c>
      <c r="D639" t="str">
        <f t="shared" si="28"/>
        <v>Jo Daviess</v>
      </c>
      <c r="E639" t="s">
        <v>1641</v>
      </c>
      <c r="F639" t="s">
        <v>553</v>
      </c>
      <c r="G639" s="4" t="s">
        <v>122</v>
      </c>
      <c r="H639" t="s">
        <v>7037</v>
      </c>
      <c r="I639">
        <v>0</v>
      </c>
      <c r="J639" s="1">
        <v>22678</v>
      </c>
      <c r="K639" t="s">
        <v>8306</v>
      </c>
      <c r="L639" t="s">
        <v>8306</v>
      </c>
    </row>
    <row r="640" spans="1:12" x14ac:dyDescent="0.15">
      <c r="A640" t="s">
        <v>7039</v>
      </c>
      <c r="B640" t="s">
        <v>7038</v>
      </c>
      <c r="C640" t="str">
        <f t="shared" si="29"/>
        <v>IL</v>
      </c>
      <c r="D640" t="str">
        <f t="shared" si="28"/>
        <v>Johnson</v>
      </c>
      <c r="E640" t="s">
        <v>1564</v>
      </c>
      <c r="F640" t="s">
        <v>553</v>
      </c>
      <c r="G640" s="4" t="s">
        <v>215</v>
      </c>
      <c r="H640" t="s">
        <v>7039</v>
      </c>
      <c r="I640">
        <v>0</v>
      </c>
      <c r="J640" s="1">
        <v>12582</v>
      </c>
      <c r="K640" t="s">
        <v>8306</v>
      </c>
      <c r="L640" t="s">
        <v>8306</v>
      </c>
    </row>
    <row r="641" spans="1:12" x14ac:dyDescent="0.15">
      <c r="A641" t="s">
        <v>7041</v>
      </c>
      <c r="B641" t="s">
        <v>7040</v>
      </c>
      <c r="C641" t="str">
        <f t="shared" si="29"/>
        <v>IL</v>
      </c>
      <c r="D641" t="str">
        <f t="shared" si="28"/>
        <v>Kane</v>
      </c>
      <c r="E641" t="s">
        <v>1642</v>
      </c>
      <c r="F641" t="s">
        <v>553</v>
      </c>
      <c r="G641" s="4" t="s">
        <v>8440</v>
      </c>
      <c r="H641" t="s">
        <v>7041</v>
      </c>
      <c r="I641">
        <v>0</v>
      </c>
      <c r="J641" s="1">
        <v>515269</v>
      </c>
      <c r="K641" t="s">
        <v>8306</v>
      </c>
      <c r="L641" t="s">
        <v>8306</v>
      </c>
    </row>
    <row r="642" spans="1:12" x14ac:dyDescent="0.15">
      <c r="A642" t="s">
        <v>7316</v>
      </c>
      <c r="B642" t="s">
        <v>7042</v>
      </c>
      <c r="C642" t="str">
        <f t="shared" si="29"/>
        <v>IL</v>
      </c>
      <c r="D642" t="str">
        <f t="shared" si="28"/>
        <v>Kankakee</v>
      </c>
      <c r="E642" t="s">
        <v>1352</v>
      </c>
      <c r="F642" t="s">
        <v>553</v>
      </c>
      <c r="G642" s="4" t="s">
        <v>8440</v>
      </c>
      <c r="H642" t="s">
        <v>7316</v>
      </c>
      <c r="I642">
        <v>0</v>
      </c>
      <c r="J642" s="1">
        <v>113449</v>
      </c>
      <c r="K642" t="s">
        <v>8306</v>
      </c>
      <c r="L642" t="s">
        <v>8306</v>
      </c>
    </row>
    <row r="643" spans="1:12" x14ac:dyDescent="0.15">
      <c r="A643" t="s">
        <v>7318</v>
      </c>
      <c r="B643" t="s">
        <v>7317</v>
      </c>
      <c r="C643" t="str">
        <f t="shared" si="29"/>
        <v>IL</v>
      </c>
      <c r="D643" t="str">
        <f t="shared" ref="D643:D706" si="30">LEFT(B643,FIND(",",B643)-1)</f>
        <v>Kendall</v>
      </c>
      <c r="E643" t="s">
        <v>1353</v>
      </c>
      <c r="F643" t="s">
        <v>553</v>
      </c>
      <c r="G643" s="4" t="s">
        <v>8440</v>
      </c>
      <c r="H643" t="s">
        <v>7318</v>
      </c>
      <c r="I643">
        <v>0</v>
      </c>
      <c r="J643" s="1">
        <v>114736</v>
      </c>
      <c r="K643" t="s">
        <v>8306</v>
      </c>
      <c r="L643" t="s">
        <v>8306</v>
      </c>
    </row>
    <row r="644" spans="1:12" x14ac:dyDescent="0.15">
      <c r="A644" t="s">
        <v>7592</v>
      </c>
      <c r="B644" t="s">
        <v>7319</v>
      </c>
      <c r="C644" t="str">
        <f t="shared" si="29"/>
        <v>IL</v>
      </c>
      <c r="D644" t="str">
        <f t="shared" si="30"/>
        <v>Knox</v>
      </c>
      <c r="E644" t="s">
        <v>1354</v>
      </c>
      <c r="F644" t="s">
        <v>553</v>
      </c>
      <c r="G644" s="4" t="s">
        <v>122</v>
      </c>
      <c r="H644" t="s">
        <v>7592</v>
      </c>
      <c r="I644">
        <v>0</v>
      </c>
      <c r="J644" s="1">
        <v>52919</v>
      </c>
      <c r="K644" t="s">
        <v>8306</v>
      </c>
      <c r="L644" t="s">
        <v>8306</v>
      </c>
    </row>
    <row r="645" spans="1:12" x14ac:dyDescent="0.15">
      <c r="A645" t="s">
        <v>7594</v>
      </c>
      <c r="B645" t="s">
        <v>7593</v>
      </c>
      <c r="C645" t="str">
        <f t="shared" si="29"/>
        <v>IL</v>
      </c>
      <c r="D645" t="str">
        <f t="shared" si="30"/>
        <v>Lake</v>
      </c>
      <c r="E645" t="s">
        <v>1609</v>
      </c>
      <c r="F645" t="s">
        <v>553</v>
      </c>
      <c r="G645" s="4" t="s">
        <v>8440</v>
      </c>
      <c r="H645" t="s">
        <v>7594</v>
      </c>
      <c r="I645">
        <v>0</v>
      </c>
      <c r="J645" s="1">
        <v>703462</v>
      </c>
      <c r="K645" t="s">
        <v>8306</v>
      </c>
      <c r="L645" t="s">
        <v>8306</v>
      </c>
    </row>
    <row r="646" spans="1:12" x14ac:dyDescent="0.15">
      <c r="A646" t="s">
        <v>7596</v>
      </c>
      <c r="B646" t="s">
        <v>7595</v>
      </c>
      <c r="C646" t="str">
        <f t="shared" si="29"/>
        <v>IL</v>
      </c>
      <c r="D646" t="str">
        <f t="shared" si="30"/>
        <v>LaSalle</v>
      </c>
      <c r="E646" t="s">
        <v>1355</v>
      </c>
      <c r="F646" t="s">
        <v>553</v>
      </c>
      <c r="G646" s="4" t="s">
        <v>215</v>
      </c>
      <c r="H646" t="s">
        <v>7596</v>
      </c>
      <c r="I646">
        <v>0</v>
      </c>
      <c r="J646" s="1">
        <v>113924</v>
      </c>
      <c r="K646" t="s">
        <v>8306</v>
      </c>
      <c r="L646" t="s">
        <v>8306</v>
      </c>
    </row>
    <row r="647" spans="1:12" x14ac:dyDescent="0.15">
      <c r="A647" t="s">
        <v>7608</v>
      </c>
      <c r="B647" t="s">
        <v>7607</v>
      </c>
      <c r="C647" t="str">
        <f t="shared" si="29"/>
        <v>IL</v>
      </c>
      <c r="D647" t="str">
        <f t="shared" si="30"/>
        <v>Lawrence</v>
      </c>
      <c r="E647" t="s">
        <v>2290</v>
      </c>
      <c r="F647" t="s">
        <v>553</v>
      </c>
      <c r="G647" s="4" t="s">
        <v>122</v>
      </c>
      <c r="H647" t="s">
        <v>7608</v>
      </c>
      <c r="I647">
        <v>0</v>
      </c>
      <c r="J647" s="1">
        <v>16833</v>
      </c>
      <c r="K647" t="s">
        <v>8306</v>
      </c>
      <c r="L647" t="s">
        <v>8306</v>
      </c>
    </row>
    <row r="648" spans="1:12" x14ac:dyDescent="0.15">
      <c r="A648" t="s">
        <v>7610</v>
      </c>
      <c r="B648" t="s">
        <v>7609</v>
      </c>
      <c r="C648" t="str">
        <f t="shared" si="29"/>
        <v>IL</v>
      </c>
      <c r="D648" t="str">
        <f t="shared" si="30"/>
        <v>Lee</v>
      </c>
      <c r="E648" t="s">
        <v>2291</v>
      </c>
      <c r="F648" t="s">
        <v>553</v>
      </c>
      <c r="G648" s="4" t="s">
        <v>8440</v>
      </c>
      <c r="H648" t="s">
        <v>7610</v>
      </c>
      <c r="I648">
        <v>0</v>
      </c>
      <c r="J648" s="1">
        <v>36031</v>
      </c>
      <c r="K648" t="s">
        <v>8306</v>
      </c>
      <c r="L648" t="s">
        <v>8306</v>
      </c>
    </row>
    <row r="649" spans="1:12" x14ac:dyDescent="0.15">
      <c r="A649" t="s">
        <v>7612</v>
      </c>
      <c r="B649" t="s">
        <v>7611</v>
      </c>
      <c r="C649" t="str">
        <f t="shared" si="29"/>
        <v>IL</v>
      </c>
      <c r="D649" t="str">
        <f t="shared" si="30"/>
        <v>Livingston</v>
      </c>
      <c r="E649" t="s">
        <v>1356</v>
      </c>
      <c r="F649" t="s">
        <v>553</v>
      </c>
      <c r="G649" s="4" t="s">
        <v>122</v>
      </c>
      <c r="H649" t="s">
        <v>7612</v>
      </c>
      <c r="I649">
        <v>0</v>
      </c>
      <c r="J649" s="1">
        <v>38950</v>
      </c>
      <c r="K649" t="s">
        <v>8306</v>
      </c>
      <c r="L649" t="s">
        <v>8306</v>
      </c>
    </row>
    <row r="650" spans="1:12" x14ac:dyDescent="0.15">
      <c r="A650" t="s">
        <v>7614</v>
      </c>
      <c r="B650" t="s">
        <v>7613</v>
      </c>
      <c r="C650" t="str">
        <f t="shared" si="29"/>
        <v>IL</v>
      </c>
      <c r="D650" t="str">
        <f t="shared" si="30"/>
        <v>Logan</v>
      </c>
      <c r="E650" t="s">
        <v>1568</v>
      </c>
      <c r="F650" t="s">
        <v>553</v>
      </c>
      <c r="G650" s="4" t="s">
        <v>122</v>
      </c>
      <c r="H650" t="s">
        <v>7614</v>
      </c>
      <c r="I650">
        <v>0</v>
      </c>
      <c r="J650" s="1">
        <v>30305</v>
      </c>
      <c r="K650" t="s">
        <v>8306</v>
      </c>
      <c r="L650" t="s">
        <v>8306</v>
      </c>
    </row>
    <row r="651" spans="1:12" x14ac:dyDescent="0.15">
      <c r="A651" t="s">
        <v>7616</v>
      </c>
      <c r="B651" t="s">
        <v>7615</v>
      </c>
      <c r="C651" t="str">
        <f t="shared" si="29"/>
        <v>IL</v>
      </c>
      <c r="D651" t="str">
        <f t="shared" si="30"/>
        <v>McDonough</v>
      </c>
      <c r="E651" t="s">
        <v>1357</v>
      </c>
      <c r="F651" t="s">
        <v>553</v>
      </c>
      <c r="G651" s="4" t="s">
        <v>122</v>
      </c>
      <c r="H651" t="s">
        <v>7616</v>
      </c>
      <c r="I651">
        <v>0</v>
      </c>
      <c r="J651" s="1">
        <v>32612</v>
      </c>
      <c r="K651" t="s">
        <v>8306</v>
      </c>
      <c r="L651" t="s">
        <v>8306</v>
      </c>
    </row>
    <row r="652" spans="1:12" x14ac:dyDescent="0.15">
      <c r="A652" t="s">
        <v>7618</v>
      </c>
      <c r="B652" t="s">
        <v>7617</v>
      </c>
      <c r="C652" t="str">
        <f t="shared" si="29"/>
        <v>IL</v>
      </c>
      <c r="D652" t="str">
        <f t="shared" si="30"/>
        <v>McHenry</v>
      </c>
      <c r="E652" t="s">
        <v>1358</v>
      </c>
      <c r="F652" t="s">
        <v>553</v>
      </c>
      <c r="G652" s="4" t="s">
        <v>8440</v>
      </c>
      <c r="H652" t="s">
        <v>7618</v>
      </c>
      <c r="I652">
        <v>0</v>
      </c>
      <c r="J652" s="1">
        <v>308760</v>
      </c>
      <c r="K652" t="s">
        <v>8306</v>
      </c>
      <c r="L652" t="s">
        <v>8306</v>
      </c>
    </row>
    <row r="653" spans="1:12" x14ac:dyDescent="0.15">
      <c r="A653" t="s">
        <v>7620</v>
      </c>
      <c r="B653" t="s">
        <v>7619</v>
      </c>
      <c r="C653" t="str">
        <f t="shared" si="29"/>
        <v>IL</v>
      </c>
      <c r="D653" t="str">
        <f t="shared" si="30"/>
        <v>McLean</v>
      </c>
      <c r="E653" t="s">
        <v>1655</v>
      </c>
      <c r="F653" t="s">
        <v>553</v>
      </c>
      <c r="G653" s="4" t="s">
        <v>122</v>
      </c>
      <c r="H653" t="s">
        <v>7620</v>
      </c>
      <c r="I653">
        <v>0</v>
      </c>
      <c r="J653" s="1">
        <v>169572</v>
      </c>
      <c r="K653" t="s">
        <v>8306</v>
      </c>
      <c r="L653" t="s">
        <v>8306</v>
      </c>
    </row>
    <row r="654" spans="1:12" x14ac:dyDescent="0.15">
      <c r="A654" t="s">
        <v>7344</v>
      </c>
      <c r="B654" t="s">
        <v>7343</v>
      </c>
      <c r="C654" t="str">
        <f t="shared" si="29"/>
        <v>IL</v>
      </c>
      <c r="D654" t="str">
        <f t="shared" si="30"/>
        <v>Macon</v>
      </c>
      <c r="E654" t="s">
        <v>2023</v>
      </c>
      <c r="F654" t="s">
        <v>553</v>
      </c>
      <c r="G654" s="4" t="s">
        <v>122</v>
      </c>
      <c r="H654" t="s">
        <v>7344</v>
      </c>
      <c r="I654">
        <v>0</v>
      </c>
      <c r="J654" s="1">
        <v>110768</v>
      </c>
      <c r="K654" t="s">
        <v>8306</v>
      </c>
      <c r="L654" t="s">
        <v>8306</v>
      </c>
    </row>
    <row r="655" spans="1:12" x14ac:dyDescent="0.15">
      <c r="A655" t="s">
        <v>7346</v>
      </c>
      <c r="B655" t="s">
        <v>7345</v>
      </c>
      <c r="C655" t="str">
        <f t="shared" si="29"/>
        <v>IL</v>
      </c>
      <c r="D655" t="str">
        <f t="shared" si="30"/>
        <v>Macoupin</v>
      </c>
      <c r="E655" t="s">
        <v>1657</v>
      </c>
      <c r="F655" t="s">
        <v>553</v>
      </c>
      <c r="G655" s="4" t="s">
        <v>122</v>
      </c>
      <c r="H655" t="s">
        <v>7346</v>
      </c>
      <c r="I655">
        <v>0</v>
      </c>
      <c r="J655" s="1">
        <v>47765</v>
      </c>
      <c r="K655" t="s">
        <v>8306</v>
      </c>
      <c r="L655" t="s">
        <v>8306</v>
      </c>
    </row>
    <row r="656" spans="1:12" x14ac:dyDescent="0.15">
      <c r="A656" t="s">
        <v>7348</v>
      </c>
      <c r="B656" t="s">
        <v>7347</v>
      </c>
      <c r="C656" t="str">
        <f t="shared" si="29"/>
        <v>IL</v>
      </c>
      <c r="D656" t="str">
        <f t="shared" si="30"/>
        <v>Madison</v>
      </c>
      <c r="E656" t="s">
        <v>2024</v>
      </c>
      <c r="F656" t="s">
        <v>553</v>
      </c>
      <c r="G656" s="4" t="s">
        <v>215</v>
      </c>
      <c r="H656" t="s">
        <v>7348</v>
      </c>
      <c r="I656">
        <v>0</v>
      </c>
      <c r="J656" s="1">
        <v>269282</v>
      </c>
      <c r="K656" t="s">
        <v>8306</v>
      </c>
      <c r="L656" t="s">
        <v>8306</v>
      </c>
    </row>
    <row r="657" spans="1:12" x14ac:dyDescent="0.15">
      <c r="A657" t="s">
        <v>7350</v>
      </c>
      <c r="B657" t="s">
        <v>7349</v>
      </c>
      <c r="C657" t="str">
        <f t="shared" si="29"/>
        <v>IL</v>
      </c>
      <c r="D657" t="str">
        <f t="shared" si="30"/>
        <v>Marion</v>
      </c>
      <c r="E657" t="s">
        <v>2026</v>
      </c>
      <c r="F657" t="s">
        <v>553</v>
      </c>
      <c r="G657" s="4" t="s">
        <v>215</v>
      </c>
      <c r="H657" t="s">
        <v>7350</v>
      </c>
      <c r="I657">
        <v>0</v>
      </c>
      <c r="J657" s="1">
        <v>39437</v>
      </c>
      <c r="K657" t="s">
        <v>8306</v>
      </c>
      <c r="L657" t="s">
        <v>8306</v>
      </c>
    </row>
    <row r="658" spans="1:12" x14ac:dyDescent="0.15">
      <c r="A658" t="s">
        <v>7352</v>
      </c>
      <c r="B658" t="s">
        <v>7351</v>
      </c>
      <c r="C658" t="str">
        <f t="shared" si="29"/>
        <v>IL</v>
      </c>
      <c r="D658" t="str">
        <f t="shared" si="30"/>
        <v>Marshall</v>
      </c>
      <c r="E658" t="s">
        <v>1747</v>
      </c>
      <c r="F658" t="s">
        <v>553</v>
      </c>
      <c r="G658" s="4" t="s">
        <v>122</v>
      </c>
      <c r="H658" t="s">
        <v>7352</v>
      </c>
      <c r="I658">
        <v>0</v>
      </c>
      <c r="J658" s="1">
        <v>12640</v>
      </c>
      <c r="K658" t="s">
        <v>8306</v>
      </c>
      <c r="L658" t="s">
        <v>8306</v>
      </c>
    </row>
    <row r="659" spans="1:12" x14ac:dyDescent="0.15">
      <c r="A659" t="s">
        <v>7354</v>
      </c>
      <c r="B659" t="s">
        <v>7353</v>
      </c>
      <c r="C659" t="str">
        <f t="shared" si="29"/>
        <v>IL</v>
      </c>
      <c r="D659" t="str">
        <f t="shared" si="30"/>
        <v>Mason</v>
      </c>
      <c r="E659" t="s">
        <v>1658</v>
      </c>
      <c r="F659" t="s">
        <v>553</v>
      </c>
      <c r="G659" s="4" t="s">
        <v>122</v>
      </c>
      <c r="H659" t="s">
        <v>7354</v>
      </c>
      <c r="I659">
        <v>0</v>
      </c>
      <c r="J659" s="1">
        <v>14666</v>
      </c>
      <c r="K659" t="s">
        <v>8306</v>
      </c>
      <c r="L659" t="s">
        <v>8306</v>
      </c>
    </row>
    <row r="660" spans="1:12" x14ac:dyDescent="0.15">
      <c r="A660" t="s">
        <v>7356</v>
      </c>
      <c r="B660" t="s">
        <v>7355</v>
      </c>
      <c r="C660" t="str">
        <f t="shared" si="29"/>
        <v>IL</v>
      </c>
      <c r="D660" t="str">
        <f t="shared" si="30"/>
        <v>Massac</v>
      </c>
      <c r="E660" t="s">
        <v>1659</v>
      </c>
      <c r="F660" t="s">
        <v>553</v>
      </c>
      <c r="G660" s="4" t="s">
        <v>215</v>
      </c>
      <c r="H660" t="s">
        <v>7356</v>
      </c>
      <c r="I660">
        <v>0</v>
      </c>
      <c r="J660" s="1">
        <v>15429</v>
      </c>
      <c r="K660" t="s">
        <v>8306</v>
      </c>
      <c r="L660" t="s">
        <v>8306</v>
      </c>
    </row>
    <row r="661" spans="1:12" x14ac:dyDescent="0.15">
      <c r="A661" t="s">
        <v>7358</v>
      </c>
      <c r="B661" t="s">
        <v>7357</v>
      </c>
      <c r="C661" t="str">
        <f t="shared" si="29"/>
        <v>IL</v>
      </c>
      <c r="D661" t="str">
        <f t="shared" si="30"/>
        <v>Menard</v>
      </c>
      <c r="E661" t="s">
        <v>1660</v>
      </c>
      <c r="F661" t="s">
        <v>553</v>
      </c>
      <c r="G661" s="4" t="s">
        <v>122</v>
      </c>
      <c r="H661" t="s">
        <v>7358</v>
      </c>
      <c r="I661">
        <v>0</v>
      </c>
      <c r="J661" s="1">
        <v>12705</v>
      </c>
      <c r="K661" t="s">
        <v>8306</v>
      </c>
      <c r="L661" t="s">
        <v>8306</v>
      </c>
    </row>
    <row r="662" spans="1:12" x14ac:dyDescent="0.15">
      <c r="A662" t="s">
        <v>7086</v>
      </c>
      <c r="B662" t="s">
        <v>7359</v>
      </c>
      <c r="C662" t="str">
        <f t="shared" si="29"/>
        <v>IL</v>
      </c>
      <c r="D662" t="str">
        <f t="shared" si="30"/>
        <v>Mercer</v>
      </c>
      <c r="E662" t="s">
        <v>1661</v>
      </c>
      <c r="F662" t="s">
        <v>553</v>
      </c>
      <c r="G662" s="4" t="s">
        <v>122</v>
      </c>
      <c r="H662" t="s">
        <v>7086</v>
      </c>
      <c r="I662">
        <v>0</v>
      </c>
      <c r="J662" s="1">
        <v>16434</v>
      </c>
      <c r="K662" t="s">
        <v>8306</v>
      </c>
      <c r="L662" t="s">
        <v>8306</v>
      </c>
    </row>
    <row r="663" spans="1:12" x14ac:dyDescent="0.15">
      <c r="A663" t="s">
        <v>7085</v>
      </c>
      <c r="B663" t="s">
        <v>7084</v>
      </c>
      <c r="C663" t="str">
        <f t="shared" si="29"/>
        <v>IL</v>
      </c>
      <c r="D663" t="str">
        <f t="shared" si="30"/>
        <v>Monroe</v>
      </c>
      <c r="E663" t="s">
        <v>1749</v>
      </c>
      <c r="F663" t="s">
        <v>553</v>
      </c>
      <c r="G663" s="4" t="s">
        <v>215</v>
      </c>
      <c r="H663" t="s">
        <v>7085</v>
      </c>
      <c r="I663">
        <v>0</v>
      </c>
      <c r="J663" s="1">
        <v>32957</v>
      </c>
      <c r="K663" t="s">
        <v>8306</v>
      </c>
      <c r="L663" t="s">
        <v>8306</v>
      </c>
    </row>
    <row r="664" spans="1:12" x14ac:dyDescent="0.15">
      <c r="A664" t="s">
        <v>6815</v>
      </c>
      <c r="B664" t="s">
        <v>6814</v>
      </c>
      <c r="C664" t="str">
        <f t="shared" si="29"/>
        <v>IL</v>
      </c>
      <c r="D664" t="str">
        <f t="shared" si="30"/>
        <v>Montgomery</v>
      </c>
      <c r="E664" t="s">
        <v>1750</v>
      </c>
      <c r="F664" t="s">
        <v>553</v>
      </c>
      <c r="G664" s="4" t="s">
        <v>122</v>
      </c>
      <c r="H664" t="s">
        <v>6815</v>
      </c>
      <c r="I664">
        <v>0</v>
      </c>
      <c r="J664" s="1">
        <v>30104</v>
      </c>
      <c r="K664" t="s">
        <v>8306</v>
      </c>
      <c r="L664" t="s">
        <v>8306</v>
      </c>
    </row>
    <row r="665" spans="1:12" x14ac:dyDescent="0.15">
      <c r="A665" t="s">
        <v>6817</v>
      </c>
      <c r="B665" t="s">
        <v>6816</v>
      </c>
      <c r="C665" t="str">
        <f t="shared" si="29"/>
        <v>IL</v>
      </c>
      <c r="D665" t="str">
        <f t="shared" si="30"/>
        <v>Morgan</v>
      </c>
      <c r="E665" t="s">
        <v>1751</v>
      </c>
      <c r="F665" t="s">
        <v>553</v>
      </c>
      <c r="G665" s="4" t="s">
        <v>215</v>
      </c>
      <c r="H665" t="s">
        <v>6817</v>
      </c>
      <c r="I665">
        <v>0</v>
      </c>
      <c r="J665" s="1">
        <v>35547</v>
      </c>
      <c r="K665" t="s">
        <v>8306</v>
      </c>
      <c r="L665" t="s">
        <v>8306</v>
      </c>
    </row>
    <row r="666" spans="1:12" x14ac:dyDescent="0.15">
      <c r="A666" t="s">
        <v>6544</v>
      </c>
      <c r="B666" t="s">
        <v>6543</v>
      </c>
      <c r="C666" t="str">
        <f t="shared" si="29"/>
        <v>IL</v>
      </c>
      <c r="D666" t="str">
        <f t="shared" si="30"/>
        <v>Moultrie</v>
      </c>
      <c r="E666" t="s">
        <v>1942</v>
      </c>
      <c r="F666" t="s">
        <v>553</v>
      </c>
      <c r="G666" s="4" t="s">
        <v>122</v>
      </c>
      <c r="H666" t="s">
        <v>6544</v>
      </c>
      <c r="I666">
        <v>0</v>
      </c>
      <c r="J666" s="1">
        <v>14846</v>
      </c>
      <c r="K666" t="s">
        <v>8306</v>
      </c>
      <c r="L666" t="s">
        <v>8306</v>
      </c>
    </row>
    <row r="667" spans="1:12" x14ac:dyDescent="0.15">
      <c r="A667" t="s">
        <v>6546</v>
      </c>
      <c r="B667" t="s">
        <v>6545</v>
      </c>
      <c r="C667" t="str">
        <f t="shared" si="29"/>
        <v>IL</v>
      </c>
      <c r="D667" t="str">
        <f t="shared" si="30"/>
        <v>Ogle</v>
      </c>
      <c r="E667" t="s">
        <v>1943</v>
      </c>
      <c r="F667" t="s">
        <v>553</v>
      </c>
      <c r="G667" s="4" t="s">
        <v>8440</v>
      </c>
      <c r="H667" t="s">
        <v>6546</v>
      </c>
      <c r="I667">
        <v>0</v>
      </c>
      <c r="J667" s="1">
        <v>53497</v>
      </c>
      <c r="K667" t="s">
        <v>8306</v>
      </c>
      <c r="L667" t="s">
        <v>8306</v>
      </c>
    </row>
    <row r="668" spans="1:12" x14ac:dyDescent="0.15">
      <c r="A668" t="s">
        <v>6548</v>
      </c>
      <c r="B668" t="s">
        <v>6547</v>
      </c>
      <c r="C668" t="str">
        <f t="shared" si="29"/>
        <v>IL</v>
      </c>
      <c r="D668" t="str">
        <f t="shared" si="30"/>
        <v>Peoria</v>
      </c>
      <c r="E668" t="s">
        <v>1944</v>
      </c>
      <c r="F668" t="s">
        <v>553</v>
      </c>
      <c r="G668" s="4" t="s">
        <v>122</v>
      </c>
      <c r="H668" t="s">
        <v>6548</v>
      </c>
      <c r="I668">
        <v>0</v>
      </c>
      <c r="J668" s="1">
        <v>186494</v>
      </c>
      <c r="K668" t="s">
        <v>8306</v>
      </c>
      <c r="L668" t="s">
        <v>8306</v>
      </c>
    </row>
    <row r="669" spans="1:12" x14ac:dyDescent="0.15">
      <c r="A669" t="s">
        <v>6822</v>
      </c>
      <c r="B669" t="s">
        <v>6821</v>
      </c>
      <c r="C669" t="str">
        <f t="shared" si="29"/>
        <v>IL</v>
      </c>
      <c r="D669" t="str">
        <f t="shared" si="30"/>
        <v>Perry</v>
      </c>
      <c r="E669" t="s">
        <v>1752</v>
      </c>
      <c r="F669" t="s">
        <v>553</v>
      </c>
      <c r="G669" s="4" t="s">
        <v>215</v>
      </c>
      <c r="H669" t="s">
        <v>6822</v>
      </c>
      <c r="I669">
        <v>0</v>
      </c>
      <c r="J669" s="1">
        <v>22350</v>
      </c>
      <c r="K669" t="s">
        <v>8306</v>
      </c>
      <c r="L669" t="s">
        <v>8306</v>
      </c>
    </row>
    <row r="670" spans="1:12" x14ac:dyDescent="0.15">
      <c r="A670" t="s">
        <v>6824</v>
      </c>
      <c r="B670" t="s">
        <v>6823</v>
      </c>
      <c r="C670" t="str">
        <f t="shared" si="29"/>
        <v>IL</v>
      </c>
      <c r="D670" t="str">
        <f t="shared" si="30"/>
        <v>Piatt</v>
      </c>
      <c r="E670" t="s">
        <v>1945</v>
      </c>
      <c r="F670" t="s">
        <v>553</v>
      </c>
      <c r="G670" s="4" t="s">
        <v>122</v>
      </c>
      <c r="H670" t="s">
        <v>6824</v>
      </c>
      <c r="I670">
        <v>0</v>
      </c>
      <c r="J670" s="1">
        <v>16729</v>
      </c>
      <c r="K670" t="s">
        <v>8306</v>
      </c>
      <c r="L670" t="s">
        <v>8306</v>
      </c>
    </row>
    <row r="671" spans="1:12" x14ac:dyDescent="0.15">
      <c r="A671" t="s">
        <v>6556</v>
      </c>
      <c r="B671" t="s">
        <v>6825</v>
      </c>
      <c r="C671" t="str">
        <f t="shared" si="29"/>
        <v>IL</v>
      </c>
      <c r="D671" t="str">
        <f t="shared" si="30"/>
        <v>Pike</v>
      </c>
      <c r="E671" t="s">
        <v>1757</v>
      </c>
      <c r="F671" t="s">
        <v>553</v>
      </c>
      <c r="G671" s="4" t="s">
        <v>122</v>
      </c>
      <c r="H671" t="s">
        <v>6556</v>
      </c>
      <c r="I671">
        <v>0</v>
      </c>
      <c r="J671" s="1">
        <v>16430</v>
      </c>
      <c r="K671" t="s">
        <v>8306</v>
      </c>
      <c r="L671" t="s">
        <v>8306</v>
      </c>
    </row>
    <row r="672" spans="1:12" x14ac:dyDescent="0.15">
      <c r="A672" t="s">
        <v>6558</v>
      </c>
      <c r="B672" t="s">
        <v>6557</v>
      </c>
      <c r="C672" t="str">
        <f t="shared" si="29"/>
        <v>IL</v>
      </c>
      <c r="D672" t="str">
        <f t="shared" si="30"/>
        <v>Pope</v>
      </c>
      <c r="E672" t="s">
        <v>1576</v>
      </c>
      <c r="F672" t="s">
        <v>553</v>
      </c>
      <c r="G672" s="4" t="s">
        <v>215</v>
      </c>
      <c r="H672" t="s">
        <v>6558</v>
      </c>
      <c r="I672">
        <v>0</v>
      </c>
      <c r="J672" s="1">
        <v>4470</v>
      </c>
      <c r="K672" t="s">
        <v>8306</v>
      </c>
      <c r="L672" t="s">
        <v>8306</v>
      </c>
    </row>
    <row r="673" spans="1:12" x14ac:dyDescent="0.15">
      <c r="A673" t="s">
        <v>6560</v>
      </c>
      <c r="B673" t="s">
        <v>6559</v>
      </c>
      <c r="C673" t="str">
        <f t="shared" si="29"/>
        <v>IL</v>
      </c>
      <c r="D673" t="str">
        <f t="shared" si="30"/>
        <v>Pulaski</v>
      </c>
      <c r="E673" t="s">
        <v>1578</v>
      </c>
      <c r="F673" t="s">
        <v>553</v>
      </c>
      <c r="G673" s="4" t="s">
        <v>215</v>
      </c>
      <c r="H673" t="s">
        <v>6560</v>
      </c>
      <c r="I673">
        <v>0</v>
      </c>
      <c r="J673" s="1">
        <v>6161</v>
      </c>
      <c r="K673" t="s">
        <v>8306</v>
      </c>
      <c r="L673" t="s">
        <v>8306</v>
      </c>
    </row>
    <row r="674" spans="1:12" x14ac:dyDescent="0.15">
      <c r="A674" t="s">
        <v>7104</v>
      </c>
      <c r="B674" t="s">
        <v>7103</v>
      </c>
      <c r="C674" t="str">
        <f t="shared" si="29"/>
        <v>IL</v>
      </c>
      <c r="D674" t="str">
        <f t="shared" si="30"/>
        <v>Putnam</v>
      </c>
      <c r="E674" t="s">
        <v>1468</v>
      </c>
      <c r="F674" t="s">
        <v>553</v>
      </c>
      <c r="G674" s="4" t="s">
        <v>122</v>
      </c>
      <c r="H674" t="s">
        <v>7104</v>
      </c>
      <c r="I674">
        <v>0</v>
      </c>
      <c r="J674" s="1">
        <v>6006</v>
      </c>
      <c r="K674" t="s">
        <v>8306</v>
      </c>
      <c r="L674" t="s">
        <v>8306</v>
      </c>
    </row>
    <row r="675" spans="1:12" x14ac:dyDescent="0.15">
      <c r="A675" t="s">
        <v>7106</v>
      </c>
      <c r="B675" t="s">
        <v>7105</v>
      </c>
      <c r="C675" t="str">
        <f t="shared" si="29"/>
        <v>IL</v>
      </c>
      <c r="D675" t="str">
        <f t="shared" si="30"/>
        <v>Randolph</v>
      </c>
      <c r="E675" t="s">
        <v>1758</v>
      </c>
      <c r="F675" t="s">
        <v>553</v>
      </c>
      <c r="G675" s="4" t="s">
        <v>215</v>
      </c>
      <c r="H675" t="s">
        <v>7106</v>
      </c>
      <c r="I675">
        <v>0</v>
      </c>
      <c r="J675" s="1">
        <v>33476</v>
      </c>
      <c r="K675" t="s">
        <v>8306</v>
      </c>
      <c r="L675" t="s">
        <v>8306</v>
      </c>
    </row>
    <row r="676" spans="1:12" x14ac:dyDescent="0.15">
      <c r="A676" t="s">
        <v>6833</v>
      </c>
      <c r="B676" t="s">
        <v>6832</v>
      </c>
      <c r="C676" t="str">
        <f t="shared" si="29"/>
        <v>IL</v>
      </c>
      <c r="D676" t="str">
        <f t="shared" si="30"/>
        <v>Richland</v>
      </c>
      <c r="E676" t="s">
        <v>1946</v>
      </c>
      <c r="F676" t="s">
        <v>553</v>
      </c>
      <c r="G676" s="4" t="s">
        <v>122</v>
      </c>
      <c r="H676" t="s">
        <v>6833</v>
      </c>
      <c r="I676">
        <v>0</v>
      </c>
      <c r="J676" s="1">
        <v>16233</v>
      </c>
      <c r="K676" t="s">
        <v>8306</v>
      </c>
      <c r="L676" t="s">
        <v>8306</v>
      </c>
    </row>
    <row r="677" spans="1:12" x14ac:dyDescent="0.15">
      <c r="A677" t="s">
        <v>6835</v>
      </c>
      <c r="B677" t="s">
        <v>6834</v>
      </c>
      <c r="C677" t="str">
        <f t="shared" si="29"/>
        <v>IL</v>
      </c>
      <c r="D677" t="str">
        <f t="shared" si="30"/>
        <v>Rock Island</v>
      </c>
      <c r="E677" t="s">
        <v>1947</v>
      </c>
      <c r="F677" t="s">
        <v>553</v>
      </c>
      <c r="G677" s="4" t="s">
        <v>122</v>
      </c>
      <c r="H677" t="s">
        <v>6835</v>
      </c>
      <c r="I677">
        <v>0</v>
      </c>
      <c r="J677" s="1">
        <v>147546</v>
      </c>
      <c r="K677" t="s">
        <v>8306</v>
      </c>
      <c r="L677" t="s">
        <v>8306</v>
      </c>
    </row>
    <row r="678" spans="1:12" x14ac:dyDescent="0.15">
      <c r="A678" t="s">
        <v>7114</v>
      </c>
      <c r="B678" t="s">
        <v>6836</v>
      </c>
      <c r="C678" t="str">
        <f t="shared" si="29"/>
        <v>IL</v>
      </c>
      <c r="D678" t="str">
        <f t="shared" si="30"/>
        <v>St. Clair</v>
      </c>
      <c r="E678" t="s">
        <v>1471</v>
      </c>
      <c r="F678" t="s">
        <v>553</v>
      </c>
      <c r="G678" s="4" t="s">
        <v>215</v>
      </c>
      <c r="H678" t="s">
        <v>7114</v>
      </c>
      <c r="I678">
        <v>0</v>
      </c>
      <c r="J678" s="1">
        <v>270056</v>
      </c>
      <c r="K678" t="s">
        <v>8306</v>
      </c>
      <c r="L678" t="s">
        <v>8306</v>
      </c>
    </row>
    <row r="679" spans="1:12" x14ac:dyDescent="0.15">
      <c r="A679" t="s">
        <v>7116</v>
      </c>
      <c r="B679" t="s">
        <v>7115</v>
      </c>
      <c r="C679" t="str">
        <f t="shared" si="29"/>
        <v>IL</v>
      </c>
      <c r="D679" t="str">
        <f t="shared" si="30"/>
        <v>Saline</v>
      </c>
      <c r="E679" t="s">
        <v>1582</v>
      </c>
      <c r="F679" t="s">
        <v>553</v>
      </c>
      <c r="G679" s="4" t="s">
        <v>215</v>
      </c>
      <c r="H679" t="s">
        <v>7116</v>
      </c>
      <c r="I679">
        <v>0</v>
      </c>
      <c r="J679" s="1">
        <v>24913</v>
      </c>
      <c r="K679" t="s">
        <v>8306</v>
      </c>
      <c r="L679" t="s">
        <v>8306</v>
      </c>
    </row>
    <row r="680" spans="1:12" x14ac:dyDescent="0.15">
      <c r="A680" t="s">
        <v>7118</v>
      </c>
      <c r="B680" t="s">
        <v>7117</v>
      </c>
      <c r="C680" t="str">
        <f t="shared" si="29"/>
        <v>IL</v>
      </c>
      <c r="D680" t="str">
        <f t="shared" si="30"/>
        <v>Sangamon</v>
      </c>
      <c r="E680" t="s">
        <v>1948</v>
      </c>
      <c r="F680" t="s">
        <v>553</v>
      </c>
      <c r="G680" s="4" t="s">
        <v>122</v>
      </c>
      <c r="H680" t="s">
        <v>7118</v>
      </c>
      <c r="I680">
        <v>0</v>
      </c>
      <c r="J680" s="1">
        <v>197465</v>
      </c>
      <c r="K680" t="s">
        <v>8306</v>
      </c>
      <c r="L680" t="s">
        <v>8306</v>
      </c>
    </row>
    <row r="681" spans="1:12" x14ac:dyDescent="0.15">
      <c r="A681" t="s">
        <v>7120</v>
      </c>
      <c r="B681" t="s">
        <v>7119</v>
      </c>
      <c r="C681" t="str">
        <f t="shared" si="29"/>
        <v>IL</v>
      </c>
      <c r="D681" t="str">
        <f t="shared" si="30"/>
        <v>Schuyler</v>
      </c>
      <c r="E681" t="s">
        <v>1949</v>
      </c>
      <c r="F681" t="s">
        <v>553</v>
      </c>
      <c r="G681" s="4" t="s">
        <v>122</v>
      </c>
      <c r="H681" t="s">
        <v>7120</v>
      </c>
      <c r="I681">
        <v>0</v>
      </c>
      <c r="J681" s="1">
        <v>7544</v>
      </c>
      <c r="K681" t="s">
        <v>8306</v>
      </c>
      <c r="L681" t="s">
        <v>8306</v>
      </c>
    </row>
    <row r="682" spans="1:12" x14ac:dyDescent="0.15">
      <c r="A682" t="s">
        <v>6311</v>
      </c>
      <c r="B682" t="s">
        <v>6310</v>
      </c>
      <c r="C682" t="str">
        <f t="shared" si="29"/>
        <v>IL</v>
      </c>
      <c r="D682" t="str">
        <f t="shared" si="30"/>
        <v>Scott</v>
      </c>
      <c r="E682" t="s">
        <v>1866</v>
      </c>
      <c r="F682" t="s">
        <v>553</v>
      </c>
      <c r="G682" s="4" t="s">
        <v>122</v>
      </c>
      <c r="H682" t="s">
        <v>6311</v>
      </c>
      <c r="I682">
        <v>0</v>
      </c>
      <c r="J682" s="1">
        <v>5355</v>
      </c>
      <c r="K682" t="s">
        <v>8306</v>
      </c>
      <c r="L682" t="s">
        <v>8306</v>
      </c>
    </row>
    <row r="683" spans="1:12" x14ac:dyDescent="0.15">
      <c r="A683" t="s">
        <v>6313</v>
      </c>
      <c r="B683" t="s">
        <v>6312</v>
      </c>
      <c r="C683" t="str">
        <f t="shared" si="29"/>
        <v>IL</v>
      </c>
      <c r="D683" t="str">
        <f t="shared" si="30"/>
        <v>Shelby</v>
      </c>
      <c r="E683" t="s">
        <v>1472</v>
      </c>
      <c r="F683" t="s">
        <v>553</v>
      </c>
      <c r="G683" s="4" t="s">
        <v>122</v>
      </c>
      <c r="H683" t="s">
        <v>6313</v>
      </c>
      <c r="I683">
        <v>0</v>
      </c>
      <c r="J683" s="1">
        <v>22363</v>
      </c>
      <c r="K683" t="s">
        <v>8306</v>
      </c>
      <c r="L683" t="s">
        <v>8306</v>
      </c>
    </row>
    <row r="684" spans="1:12" x14ac:dyDescent="0.15">
      <c r="A684" t="s">
        <v>6581</v>
      </c>
      <c r="B684" t="s">
        <v>6580</v>
      </c>
      <c r="C684" t="str">
        <f t="shared" si="29"/>
        <v>IL</v>
      </c>
      <c r="D684" t="str">
        <f t="shared" si="30"/>
        <v>Stark</v>
      </c>
      <c r="E684" t="s">
        <v>2221</v>
      </c>
      <c r="F684" t="s">
        <v>553</v>
      </c>
      <c r="G684" s="4" t="s">
        <v>122</v>
      </c>
      <c r="H684" t="s">
        <v>6581</v>
      </c>
      <c r="I684">
        <v>0</v>
      </c>
      <c r="J684" s="1">
        <v>5994</v>
      </c>
      <c r="K684" t="s">
        <v>8306</v>
      </c>
      <c r="L684" t="s">
        <v>8306</v>
      </c>
    </row>
    <row r="685" spans="1:12" x14ac:dyDescent="0.15">
      <c r="A685" t="s">
        <v>6583</v>
      </c>
      <c r="B685" t="s">
        <v>6582</v>
      </c>
      <c r="C685" t="str">
        <f t="shared" si="29"/>
        <v>IL</v>
      </c>
      <c r="D685" t="str">
        <f t="shared" si="30"/>
        <v>Stephenson</v>
      </c>
      <c r="E685" t="s">
        <v>2222</v>
      </c>
      <c r="F685" t="s">
        <v>553</v>
      </c>
      <c r="G685" s="4" t="s">
        <v>122</v>
      </c>
      <c r="H685" t="s">
        <v>6583</v>
      </c>
      <c r="I685">
        <v>0</v>
      </c>
      <c r="J685" s="1">
        <v>47711</v>
      </c>
      <c r="K685" t="s">
        <v>8306</v>
      </c>
      <c r="L685" t="s">
        <v>8306</v>
      </c>
    </row>
    <row r="686" spans="1:12" x14ac:dyDescent="0.15">
      <c r="A686" t="s">
        <v>6585</v>
      </c>
      <c r="B686" t="s">
        <v>6584</v>
      </c>
      <c r="C686" t="str">
        <f t="shared" si="29"/>
        <v>IL</v>
      </c>
      <c r="D686" t="str">
        <f t="shared" si="30"/>
        <v>Tazewell</v>
      </c>
      <c r="E686" t="s">
        <v>2494</v>
      </c>
      <c r="F686" t="s">
        <v>553</v>
      </c>
      <c r="G686" s="4" t="s">
        <v>122</v>
      </c>
      <c r="H686" t="s">
        <v>6585</v>
      </c>
      <c r="I686">
        <v>0</v>
      </c>
      <c r="J686" s="1">
        <v>135394</v>
      </c>
      <c r="K686" t="s">
        <v>8306</v>
      </c>
      <c r="L686" t="s">
        <v>8306</v>
      </c>
    </row>
    <row r="687" spans="1:12" x14ac:dyDescent="0.15">
      <c r="A687" t="s">
        <v>6587</v>
      </c>
      <c r="B687" t="s">
        <v>6586</v>
      </c>
      <c r="C687" t="str">
        <f t="shared" si="29"/>
        <v>IL</v>
      </c>
      <c r="D687" t="str">
        <f t="shared" si="30"/>
        <v>Union</v>
      </c>
      <c r="E687" t="s">
        <v>1870</v>
      </c>
      <c r="F687" t="s">
        <v>553</v>
      </c>
      <c r="G687" s="4" t="s">
        <v>215</v>
      </c>
      <c r="H687" t="s">
        <v>6587</v>
      </c>
      <c r="I687">
        <v>0</v>
      </c>
      <c r="J687" s="1">
        <v>17808</v>
      </c>
      <c r="K687" t="s">
        <v>8306</v>
      </c>
      <c r="L687" t="s">
        <v>8306</v>
      </c>
    </row>
    <row r="688" spans="1:12" x14ac:dyDescent="0.15">
      <c r="A688" t="s">
        <v>6589</v>
      </c>
      <c r="B688" t="s">
        <v>6588</v>
      </c>
      <c r="C688" t="str">
        <f t="shared" si="29"/>
        <v>IL</v>
      </c>
      <c r="D688" t="str">
        <f t="shared" si="30"/>
        <v>Vermilion</v>
      </c>
      <c r="E688" t="s">
        <v>2224</v>
      </c>
      <c r="F688" t="s">
        <v>553</v>
      </c>
      <c r="G688" s="4" t="s">
        <v>122</v>
      </c>
      <c r="H688" t="s">
        <v>6589</v>
      </c>
      <c r="I688">
        <v>0</v>
      </c>
      <c r="J688" s="1">
        <v>81625</v>
      </c>
      <c r="K688" t="s">
        <v>8306</v>
      </c>
      <c r="L688" t="s">
        <v>8306</v>
      </c>
    </row>
    <row r="689" spans="1:12" x14ac:dyDescent="0.15">
      <c r="A689" t="s">
        <v>6862</v>
      </c>
      <c r="B689" t="s">
        <v>6861</v>
      </c>
      <c r="C689" t="str">
        <f t="shared" si="29"/>
        <v>IL</v>
      </c>
      <c r="D689" t="str">
        <f t="shared" si="30"/>
        <v>Wabash</v>
      </c>
      <c r="E689" t="s">
        <v>2225</v>
      </c>
      <c r="F689" t="s">
        <v>553</v>
      </c>
      <c r="G689" s="4" t="s">
        <v>122</v>
      </c>
      <c r="H689" t="s">
        <v>6862</v>
      </c>
      <c r="I689">
        <v>0</v>
      </c>
      <c r="J689" s="1">
        <v>11947</v>
      </c>
      <c r="K689" t="s">
        <v>8306</v>
      </c>
      <c r="L689" t="s">
        <v>8306</v>
      </c>
    </row>
    <row r="690" spans="1:12" x14ac:dyDescent="0.15">
      <c r="A690" t="s">
        <v>6864</v>
      </c>
      <c r="B690" t="s">
        <v>6863</v>
      </c>
      <c r="C690" t="str">
        <f t="shared" si="29"/>
        <v>IL</v>
      </c>
      <c r="D690" t="str">
        <f t="shared" si="30"/>
        <v>Warren</v>
      </c>
      <c r="E690" t="s">
        <v>1574</v>
      </c>
      <c r="F690" t="s">
        <v>553</v>
      </c>
      <c r="G690" s="4" t="s">
        <v>122</v>
      </c>
      <c r="H690" t="s">
        <v>6864</v>
      </c>
      <c r="I690">
        <v>0</v>
      </c>
      <c r="J690" s="1">
        <v>17707</v>
      </c>
      <c r="K690" t="s">
        <v>8306</v>
      </c>
      <c r="L690" t="s">
        <v>8306</v>
      </c>
    </row>
    <row r="691" spans="1:12" x14ac:dyDescent="0.15">
      <c r="A691" t="s">
        <v>6866</v>
      </c>
      <c r="B691" t="s">
        <v>6865</v>
      </c>
      <c r="C691" t="str">
        <f t="shared" si="29"/>
        <v>IL</v>
      </c>
      <c r="D691" t="str">
        <f t="shared" si="30"/>
        <v>Washington</v>
      </c>
      <c r="E691" t="s">
        <v>1478</v>
      </c>
      <c r="F691" t="s">
        <v>553</v>
      </c>
      <c r="G691" s="4" t="s">
        <v>215</v>
      </c>
      <c r="H691" t="s">
        <v>6866</v>
      </c>
      <c r="I691">
        <v>0</v>
      </c>
      <c r="J691" s="1">
        <v>14716</v>
      </c>
      <c r="K691" t="s">
        <v>8306</v>
      </c>
      <c r="L691" t="s">
        <v>8306</v>
      </c>
    </row>
    <row r="692" spans="1:12" x14ac:dyDescent="0.15">
      <c r="A692" t="s">
        <v>6868</v>
      </c>
      <c r="B692" t="s">
        <v>6867</v>
      </c>
      <c r="C692" t="str">
        <f t="shared" si="29"/>
        <v>IL</v>
      </c>
      <c r="D692" t="str">
        <f t="shared" si="30"/>
        <v>Wayne</v>
      </c>
      <c r="E692" t="s">
        <v>1287</v>
      </c>
      <c r="F692" t="s">
        <v>553</v>
      </c>
      <c r="G692" s="4" t="s">
        <v>215</v>
      </c>
      <c r="H692" t="s">
        <v>6868</v>
      </c>
      <c r="I692">
        <v>0</v>
      </c>
      <c r="J692" s="1">
        <v>16760</v>
      </c>
      <c r="K692" t="s">
        <v>8306</v>
      </c>
      <c r="L692" t="s">
        <v>8306</v>
      </c>
    </row>
    <row r="693" spans="1:12" x14ac:dyDescent="0.15">
      <c r="A693" t="s">
        <v>6870</v>
      </c>
      <c r="B693" t="s">
        <v>6869</v>
      </c>
      <c r="C693" t="str">
        <f t="shared" si="29"/>
        <v>IL</v>
      </c>
      <c r="D693" t="str">
        <f t="shared" si="30"/>
        <v>White</v>
      </c>
      <c r="E693" t="s">
        <v>1872</v>
      </c>
      <c r="F693" t="s">
        <v>553</v>
      </c>
      <c r="G693" s="4" t="s">
        <v>215</v>
      </c>
      <c r="H693" t="s">
        <v>6870</v>
      </c>
      <c r="I693">
        <v>0</v>
      </c>
      <c r="J693" s="1">
        <v>14665</v>
      </c>
      <c r="K693" t="s">
        <v>8306</v>
      </c>
      <c r="L693" t="s">
        <v>8306</v>
      </c>
    </row>
    <row r="694" spans="1:12" x14ac:dyDescent="0.15">
      <c r="A694" t="s">
        <v>7147</v>
      </c>
      <c r="B694" t="s">
        <v>6871</v>
      </c>
      <c r="C694" t="str">
        <f t="shared" si="29"/>
        <v>IL</v>
      </c>
      <c r="D694" t="str">
        <f t="shared" si="30"/>
        <v>Whiteside</v>
      </c>
      <c r="E694" t="s">
        <v>2226</v>
      </c>
      <c r="F694" t="s">
        <v>553</v>
      </c>
      <c r="G694" s="4" t="s">
        <v>122</v>
      </c>
      <c r="H694" t="s">
        <v>7147</v>
      </c>
      <c r="I694">
        <v>0</v>
      </c>
      <c r="J694" s="1">
        <v>58498</v>
      </c>
      <c r="K694" t="s">
        <v>8306</v>
      </c>
      <c r="L694" t="s">
        <v>8306</v>
      </c>
    </row>
    <row r="695" spans="1:12" x14ac:dyDescent="0.15">
      <c r="A695" t="s">
        <v>7149</v>
      </c>
      <c r="B695" t="s">
        <v>7148</v>
      </c>
      <c r="C695" t="str">
        <f t="shared" si="29"/>
        <v>IL</v>
      </c>
      <c r="D695" t="str">
        <f t="shared" si="30"/>
        <v>Will</v>
      </c>
      <c r="E695" t="s">
        <v>2227</v>
      </c>
      <c r="F695" t="s">
        <v>553</v>
      </c>
      <c r="G695" s="4" t="s">
        <v>8440</v>
      </c>
      <c r="H695" t="s">
        <v>7149</v>
      </c>
      <c r="I695">
        <v>0</v>
      </c>
      <c r="J695" s="1">
        <v>677560</v>
      </c>
      <c r="K695" t="s">
        <v>8306</v>
      </c>
      <c r="L695" t="s">
        <v>8306</v>
      </c>
    </row>
    <row r="696" spans="1:12" x14ac:dyDescent="0.15">
      <c r="A696" t="s">
        <v>7151</v>
      </c>
      <c r="B696" t="s">
        <v>7150</v>
      </c>
      <c r="C696" t="str">
        <f t="shared" ref="C696:C758" si="31">MID(B696,FIND(",",B696)+2,2)</f>
        <v>IL</v>
      </c>
      <c r="D696" t="str">
        <f t="shared" si="30"/>
        <v>Williamson</v>
      </c>
      <c r="E696" t="s">
        <v>2228</v>
      </c>
      <c r="F696" t="s">
        <v>553</v>
      </c>
      <c r="G696" s="4" t="s">
        <v>215</v>
      </c>
      <c r="H696" t="s">
        <v>7151</v>
      </c>
      <c r="I696">
        <v>0</v>
      </c>
      <c r="J696" s="1">
        <v>66357</v>
      </c>
      <c r="K696" t="s">
        <v>8306</v>
      </c>
      <c r="L696" t="s">
        <v>8306</v>
      </c>
    </row>
    <row r="697" spans="1:12" x14ac:dyDescent="0.15">
      <c r="A697" t="s">
        <v>6879</v>
      </c>
      <c r="B697" t="s">
        <v>6878</v>
      </c>
      <c r="C697" t="str">
        <f t="shared" si="31"/>
        <v>IL</v>
      </c>
      <c r="D697" t="str">
        <f t="shared" si="30"/>
        <v>Winnebago</v>
      </c>
      <c r="E697" t="s">
        <v>2229</v>
      </c>
      <c r="F697" t="s">
        <v>553</v>
      </c>
      <c r="G697" s="4" t="s">
        <v>8440</v>
      </c>
      <c r="H697" t="s">
        <v>6879</v>
      </c>
      <c r="I697">
        <v>0</v>
      </c>
      <c r="J697" s="1">
        <v>295266</v>
      </c>
      <c r="K697" t="s">
        <v>8306</v>
      </c>
      <c r="L697" t="s">
        <v>8306</v>
      </c>
    </row>
    <row r="698" spans="1:12" x14ac:dyDescent="0.15">
      <c r="A698" t="s">
        <v>6615</v>
      </c>
      <c r="B698" t="s">
        <v>6880</v>
      </c>
      <c r="C698" t="str">
        <f t="shared" si="31"/>
        <v>IL</v>
      </c>
      <c r="D698" t="str">
        <f t="shared" si="30"/>
        <v>Woodford</v>
      </c>
      <c r="E698" t="s">
        <v>2230</v>
      </c>
      <c r="F698" t="s">
        <v>553</v>
      </c>
      <c r="G698" s="4" t="s">
        <v>122</v>
      </c>
      <c r="H698" t="s">
        <v>6615</v>
      </c>
      <c r="I698">
        <v>0</v>
      </c>
      <c r="J698" s="1">
        <v>38664</v>
      </c>
      <c r="K698" t="s">
        <v>8306</v>
      </c>
      <c r="L698" t="s">
        <v>8306</v>
      </c>
    </row>
    <row r="699" spans="1:12" x14ac:dyDescent="0.15">
      <c r="A699" t="s">
        <v>6617</v>
      </c>
      <c r="B699" t="s">
        <v>6616</v>
      </c>
      <c r="C699" t="str">
        <f t="shared" si="31"/>
        <v>IN</v>
      </c>
      <c r="D699" t="str">
        <f t="shared" si="30"/>
        <v>Adams</v>
      </c>
      <c r="E699" t="s">
        <v>1656</v>
      </c>
      <c r="F699" t="s">
        <v>554</v>
      </c>
      <c r="G699" s="4" t="s">
        <v>8103</v>
      </c>
      <c r="H699" t="s">
        <v>6617</v>
      </c>
      <c r="I699">
        <v>0</v>
      </c>
      <c r="J699" s="1">
        <v>34387</v>
      </c>
      <c r="K699" t="s">
        <v>8306</v>
      </c>
      <c r="L699" t="s">
        <v>8306</v>
      </c>
    </row>
    <row r="700" spans="1:12" x14ac:dyDescent="0.15">
      <c r="A700" t="s">
        <v>6619</v>
      </c>
      <c r="B700" t="s">
        <v>6618</v>
      </c>
      <c r="C700" t="str">
        <f t="shared" si="31"/>
        <v>IN</v>
      </c>
      <c r="D700" t="str">
        <f t="shared" si="30"/>
        <v>Allen</v>
      </c>
      <c r="E700" t="s">
        <v>2231</v>
      </c>
      <c r="F700" t="s">
        <v>554</v>
      </c>
      <c r="G700" s="4" t="s">
        <v>8103</v>
      </c>
      <c r="H700" t="s">
        <v>6619</v>
      </c>
      <c r="I700">
        <v>0</v>
      </c>
      <c r="J700" s="1">
        <v>355329</v>
      </c>
      <c r="K700" t="s">
        <v>8306</v>
      </c>
      <c r="L700" t="s">
        <v>8306</v>
      </c>
    </row>
    <row r="701" spans="1:12" x14ac:dyDescent="0.15">
      <c r="A701" t="s">
        <v>6621</v>
      </c>
      <c r="B701" t="s">
        <v>6620</v>
      </c>
      <c r="C701" t="str">
        <f t="shared" si="31"/>
        <v>IN</v>
      </c>
      <c r="D701" t="str">
        <f t="shared" si="30"/>
        <v>Bartholomew</v>
      </c>
      <c r="E701" t="s">
        <v>2232</v>
      </c>
      <c r="F701" t="s">
        <v>554</v>
      </c>
      <c r="G701" s="4" t="s">
        <v>8103</v>
      </c>
      <c r="H701" t="s">
        <v>6621</v>
      </c>
      <c r="I701">
        <v>0</v>
      </c>
      <c r="J701" s="1">
        <v>76794</v>
      </c>
      <c r="K701" t="s">
        <v>8306</v>
      </c>
      <c r="L701" t="s">
        <v>8306</v>
      </c>
    </row>
    <row r="702" spans="1:12" x14ac:dyDescent="0.15">
      <c r="A702" t="s">
        <v>6628</v>
      </c>
      <c r="B702" t="s">
        <v>6627</v>
      </c>
      <c r="C702" t="str">
        <f t="shared" si="31"/>
        <v>IN</v>
      </c>
      <c r="D702" t="str">
        <f t="shared" si="30"/>
        <v>Benton</v>
      </c>
      <c r="E702" t="s">
        <v>2105</v>
      </c>
      <c r="F702" t="s">
        <v>554</v>
      </c>
      <c r="G702" s="4" t="s">
        <v>122</v>
      </c>
      <c r="H702" t="s">
        <v>6628</v>
      </c>
      <c r="I702">
        <v>0</v>
      </c>
      <c r="J702" s="1">
        <v>8854</v>
      </c>
      <c r="K702" t="s">
        <v>8306</v>
      </c>
      <c r="L702" t="s">
        <v>8306</v>
      </c>
    </row>
    <row r="703" spans="1:12" x14ac:dyDescent="0.15">
      <c r="A703" t="s">
        <v>6630</v>
      </c>
      <c r="B703" t="s">
        <v>6629</v>
      </c>
      <c r="C703" t="str">
        <f t="shared" si="31"/>
        <v>IN</v>
      </c>
      <c r="D703" t="str">
        <f t="shared" si="30"/>
        <v>Blackford</v>
      </c>
      <c r="E703" t="s">
        <v>2233</v>
      </c>
      <c r="F703" t="s">
        <v>554</v>
      </c>
      <c r="G703" s="4" t="s">
        <v>8103</v>
      </c>
      <c r="H703" t="s">
        <v>6630</v>
      </c>
      <c r="I703">
        <v>0</v>
      </c>
      <c r="J703" s="1">
        <v>12766</v>
      </c>
      <c r="K703" t="s">
        <v>8306</v>
      </c>
      <c r="L703" t="s">
        <v>8306</v>
      </c>
    </row>
    <row r="704" spans="1:12" x14ac:dyDescent="0.15">
      <c r="A704" t="s">
        <v>6632</v>
      </c>
      <c r="B704" t="s">
        <v>6631</v>
      </c>
      <c r="C704" t="str">
        <f t="shared" si="31"/>
        <v>IN</v>
      </c>
      <c r="D704" t="str">
        <f t="shared" si="30"/>
        <v>Boone</v>
      </c>
      <c r="E704" t="s">
        <v>1827</v>
      </c>
      <c r="F704" t="s">
        <v>554</v>
      </c>
      <c r="G704" s="4" t="s">
        <v>8103</v>
      </c>
      <c r="H704" t="s">
        <v>6632</v>
      </c>
      <c r="I704">
        <v>0</v>
      </c>
      <c r="J704" s="1">
        <v>56640</v>
      </c>
      <c r="K704" t="s">
        <v>8306</v>
      </c>
      <c r="L704" t="s">
        <v>8306</v>
      </c>
    </row>
    <row r="705" spans="1:12" x14ac:dyDescent="0.15">
      <c r="A705" t="s">
        <v>6634</v>
      </c>
      <c r="B705" t="s">
        <v>6633</v>
      </c>
      <c r="C705" t="str">
        <f t="shared" si="31"/>
        <v>IN</v>
      </c>
      <c r="D705" t="str">
        <f t="shared" si="30"/>
        <v>Brown</v>
      </c>
      <c r="E705" t="s">
        <v>1052</v>
      </c>
      <c r="F705" t="s">
        <v>554</v>
      </c>
      <c r="G705" s="4" t="s">
        <v>8103</v>
      </c>
      <c r="H705" t="s">
        <v>6634</v>
      </c>
      <c r="I705">
        <v>0</v>
      </c>
      <c r="J705" s="1">
        <v>15242</v>
      </c>
      <c r="K705" t="s">
        <v>8306</v>
      </c>
      <c r="L705" t="s">
        <v>8306</v>
      </c>
    </row>
    <row r="706" spans="1:12" x14ac:dyDescent="0.15">
      <c r="A706" t="s">
        <v>6636</v>
      </c>
      <c r="B706" t="s">
        <v>6635</v>
      </c>
      <c r="C706" t="str">
        <f t="shared" si="31"/>
        <v>IN</v>
      </c>
      <c r="D706" t="str">
        <f t="shared" si="30"/>
        <v>Carroll</v>
      </c>
      <c r="E706" t="s">
        <v>1829</v>
      </c>
      <c r="F706" t="s">
        <v>554</v>
      </c>
      <c r="G706" s="4" t="s">
        <v>8103</v>
      </c>
      <c r="H706" t="s">
        <v>6636</v>
      </c>
      <c r="I706">
        <v>0</v>
      </c>
      <c r="J706" s="1">
        <v>20155</v>
      </c>
      <c r="K706" t="s">
        <v>8306</v>
      </c>
      <c r="L706" t="s">
        <v>8306</v>
      </c>
    </row>
    <row r="707" spans="1:12" x14ac:dyDescent="0.15">
      <c r="A707" t="s">
        <v>6905</v>
      </c>
      <c r="B707" t="s">
        <v>6637</v>
      </c>
      <c r="C707" t="str">
        <f t="shared" si="31"/>
        <v>IN</v>
      </c>
      <c r="D707" t="str">
        <f t="shared" ref="D707:D770" si="32">LEFT(B707,FIND(",",B707)-1)</f>
        <v>Cass</v>
      </c>
      <c r="E707" t="s">
        <v>1054</v>
      </c>
      <c r="F707" t="s">
        <v>554</v>
      </c>
      <c r="G707" s="4" t="s">
        <v>8103</v>
      </c>
      <c r="H707" t="s">
        <v>6905</v>
      </c>
      <c r="I707">
        <v>0</v>
      </c>
      <c r="J707" s="1">
        <v>38966</v>
      </c>
      <c r="K707" t="s">
        <v>8306</v>
      </c>
      <c r="L707" t="s">
        <v>8306</v>
      </c>
    </row>
    <row r="708" spans="1:12" x14ac:dyDescent="0.15">
      <c r="A708" t="s">
        <v>6907</v>
      </c>
      <c r="B708" t="s">
        <v>6906</v>
      </c>
      <c r="C708" t="str">
        <f t="shared" si="31"/>
        <v>IN</v>
      </c>
      <c r="D708" t="str">
        <f t="shared" si="32"/>
        <v>Clark</v>
      </c>
      <c r="E708" t="s">
        <v>1831</v>
      </c>
      <c r="F708" t="s">
        <v>554</v>
      </c>
      <c r="G708" s="4" t="s">
        <v>8103</v>
      </c>
      <c r="H708" t="s">
        <v>6907</v>
      </c>
      <c r="I708">
        <v>0</v>
      </c>
      <c r="J708" s="1">
        <v>110232</v>
      </c>
      <c r="K708" t="s">
        <v>8306</v>
      </c>
      <c r="L708" t="s">
        <v>8306</v>
      </c>
    </row>
    <row r="709" spans="1:12" x14ac:dyDescent="0.15">
      <c r="A709" t="s">
        <v>6909</v>
      </c>
      <c r="B709" t="s">
        <v>6908</v>
      </c>
      <c r="C709" t="str">
        <f t="shared" si="31"/>
        <v>IN</v>
      </c>
      <c r="D709" t="str">
        <f t="shared" si="32"/>
        <v>Clay</v>
      </c>
      <c r="E709" t="s">
        <v>2421</v>
      </c>
      <c r="F709" t="s">
        <v>554</v>
      </c>
      <c r="G709" s="4" t="s">
        <v>122</v>
      </c>
      <c r="H709" t="s">
        <v>6909</v>
      </c>
      <c r="I709">
        <v>0</v>
      </c>
      <c r="J709" s="1">
        <v>26890</v>
      </c>
      <c r="K709" t="s">
        <v>8306</v>
      </c>
      <c r="L709" t="s">
        <v>8306</v>
      </c>
    </row>
    <row r="710" spans="1:12" x14ac:dyDescent="0.15">
      <c r="A710" t="s">
        <v>7181</v>
      </c>
      <c r="B710" t="s">
        <v>7180</v>
      </c>
      <c r="C710" t="str">
        <f t="shared" si="31"/>
        <v>IN</v>
      </c>
      <c r="D710" t="str">
        <f t="shared" si="32"/>
        <v>Clinton</v>
      </c>
      <c r="E710" t="s">
        <v>1057</v>
      </c>
      <c r="F710" t="s">
        <v>554</v>
      </c>
      <c r="G710" s="4" t="s">
        <v>8103</v>
      </c>
      <c r="H710" t="s">
        <v>7181</v>
      </c>
      <c r="I710">
        <v>0</v>
      </c>
      <c r="J710" s="1">
        <v>33224</v>
      </c>
      <c r="K710" t="s">
        <v>8306</v>
      </c>
      <c r="L710" t="s">
        <v>8306</v>
      </c>
    </row>
    <row r="711" spans="1:12" x14ac:dyDescent="0.15">
      <c r="A711" t="s">
        <v>7183</v>
      </c>
      <c r="B711" t="s">
        <v>7182</v>
      </c>
      <c r="C711" t="str">
        <f t="shared" si="31"/>
        <v>IN</v>
      </c>
      <c r="D711" t="str">
        <f t="shared" si="32"/>
        <v>Crawford</v>
      </c>
      <c r="E711" t="s">
        <v>1556</v>
      </c>
      <c r="F711" t="s">
        <v>554</v>
      </c>
      <c r="G711" s="4" t="s">
        <v>8103</v>
      </c>
      <c r="H711" t="s">
        <v>7183</v>
      </c>
      <c r="I711">
        <v>0</v>
      </c>
      <c r="J711" s="1">
        <v>10713</v>
      </c>
      <c r="K711" t="s">
        <v>8306</v>
      </c>
      <c r="L711" t="s">
        <v>8306</v>
      </c>
    </row>
    <row r="712" spans="1:12" x14ac:dyDescent="0.15">
      <c r="A712" t="s">
        <v>7456</v>
      </c>
      <c r="B712" t="s">
        <v>7184</v>
      </c>
      <c r="C712" t="str">
        <f t="shared" si="31"/>
        <v>IN</v>
      </c>
      <c r="D712" t="str">
        <f t="shared" si="32"/>
        <v>Daviess</v>
      </c>
      <c r="E712" t="s">
        <v>2234</v>
      </c>
      <c r="F712" t="s">
        <v>554</v>
      </c>
      <c r="G712" s="4" t="s">
        <v>122</v>
      </c>
      <c r="H712" t="s">
        <v>7456</v>
      </c>
      <c r="I712">
        <v>0</v>
      </c>
      <c r="J712" s="1">
        <v>31648</v>
      </c>
      <c r="K712" t="s">
        <v>8306</v>
      </c>
      <c r="L712" t="s">
        <v>8306</v>
      </c>
    </row>
    <row r="713" spans="1:12" x14ac:dyDescent="0.15">
      <c r="A713" t="s">
        <v>7458</v>
      </c>
      <c r="B713" t="s">
        <v>7457</v>
      </c>
      <c r="C713" t="str">
        <f t="shared" si="31"/>
        <v>IN</v>
      </c>
      <c r="D713" t="str">
        <f t="shared" si="32"/>
        <v>Dearborn</v>
      </c>
      <c r="E713" t="s">
        <v>1962</v>
      </c>
      <c r="F713" t="s">
        <v>554</v>
      </c>
      <c r="G713" s="4" t="s">
        <v>8103</v>
      </c>
      <c r="H713" t="s">
        <v>7458</v>
      </c>
      <c r="I713">
        <v>0</v>
      </c>
      <c r="J713" s="1">
        <v>50047</v>
      </c>
      <c r="K713" t="s">
        <v>8306</v>
      </c>
      <c r="L713" t="s">
        <v>8306</v>
      </c>
    </row>
    <row r="714" spans="1:12" x14ac:dyDescent="0.15">
      <c r="A714" t="s">
        <v>7188</v>
      </c>
      <c r="B714" t="s">
        <v>7187</v>
      </c>
      <c r="C714" t="str">
        <f t="shared" si="31"/>
        <v>IN</v>
      </c>
      <c r="D714" t="str">
        <f t="shared" si="32"/>
        <v>Decatur</v>
      </c>
      <c r="E714" t="s">
        <v>1797</v>
      </c>
      <c r="F714" t="s">
        <v>554</v>
      </c>
      <c r="G714" s="4" t="s">
        <v>8103</v>
      </c>
      <c r="H714" t="s">
        <v>7188</v>
      </c>
      <c r="I714">
        <v>0</v>
      </c>
      <c r="J714" s="1">
        <v>25740</v>
      </c>
      <c r="K714" t="s">
        <v>8306</v>
      </c>
      <c r="L714" t="s">
        <v>8306</v>
      </c>
    </row>
    <row r="715" spans="1:12" x14ac:dyDescent="0.15">
      <c r="A715" t="s">
        <v>7464</v>
      </c>
      <c r="B715" t="s">
        <v>7463</v>
      </c>
      <c r="C715" t="str">
        <f t="shared" si="31"/>
        <v>IN</v>
      </c>
      <c r="D715" t="str">
        <f t="shared" si="32"/>
        <v>DeKalb</v>
      </c>
      <c r="E715" t="s">
        <v>1728</v>
      </c>
      <c r="F715" t="s">
        <v>554</v>
      </c>
      <c r="G715" s="4" t="s">
        <v>8103</v>
      </c>
      <c r="H715" t="s">
        <v>7464</v>
      </c>
      <c r="I715">
        <v>0</v>
      </c>
      <c r="J715" s="1">
        <v>42223</v>
      </c>
      <c r="K715" t="s">
        <v>8306</v>
      </c>
      <c r="L715" t="s">
        <v>8306</v>
      </c>
    </row>
    <row r="716" spans="1:12" x14ac:dyDescent="0.15">
      <c r="A716" t="s">
        <v>7468</v>
      </c>
      <c r="B716" t="s">
        <v>7465</v>
      </c>
      <c r="C716" t="str">
        <f t="shared" si="31"/>
        <v>IN</v>
      </c>
      <c r="D716" t="str">
        <f t="shared" si="32"/>
        <v>Delaware</v>
      </c>
      <c r="E716" t="s">
        <v>1963</v>
      </c>
      <c r="F716" t="s">
        <v>554</v>
      </c>
      <c r="G716" s="4" t="s">
        <v>8103</v>
      </c>
      <c r="H716" t="s">
        <v>7468</v>
      </c>
      <c r="I716">
        <v>0</v>
      </c>
      <c r="J716" s="1">
        <v>117671</v>
      </c>
      <c r="K716" t="s">
        <v>8306</v>
      </c>
      <c r="L716" t="s">
        <v>8306</v>
      </c>
    </row>
    <row r="717" spans="1:12" x14ac:dyDescent="0.15">
      <c r="A717" t="s">
        <v>7470</v>
      </c>
      <c r="B717" t="s">
        <v>7469</v>
      </c>
      <c r="C717" t="str">
        <f t="shared" si="31"/>
        <v>IN</v>
      </c>
      <c r="D717" t="str">
        <f t="shared" si="32"/>
        <v>Dubois</v>
      </c>
      <c r="E717" t="s">
        <v>1964</v>
      </c>
      <c r="F717" t="s">
        <v>554</v>
      </c>
      <c r="G717" s="4" t="s">
        <v>122</v>
      </c>
      <c r="H717" t="s">
        <v>7470</v>
      </c>
      <c r="I717">
        <v>0</v>
      </c>
      <c r="J717" s="1">
        <v>41889</v>
      </c>
      <c r="K717" t="s">
        <v>8306</v>
      </c>
      <c r="L717" t="s">
        <v>8306</v>
      </c>
    </row>
    <row r="718" spans="1:12" x14ac:dyDescent="0.15">
      <c r="A718" t="s">
        <v>7472</v>
      </c>
      <c r="B718" t="s">
        <v>7471</v>
      </c>
      <c r="C718" t="str">
        <f t="shared" si="31"/>
        <v>IN</v>
      </c>
      <c r="D718" t="str">
        <f t="shared" si="32"/>
        <v>Elkhart</v>
      </c>
      <c r="E718" t="s">
        <v>1965</v>
      </c>
      <c r="F718" t="s">
        <v>554</v>
      </c>
      <c r="G718" s="4" t="s">
        <v>8440</v>
      </c>
      <c r="H718" t="s">
        <v>7472</v>
      </c>
      <c r="I718">
        <v>0</v>
      </c>
      <c r="J718" s="1">
        <v>197559</v>
      </c>
      <c r="K718" t="s">
        <v>8306</v>
      </c>
      <c r="L718" t="s">
        <v>8306</v>
      </c>
    </row>
    <row r="719" spans="1:12" x14ac:dyDescent="0.15">
      <c r="A719" t="s">
        <v>7474</v>
      </c>
      <c r="B719" t="s">
        <v>7473</v>
      </c>
      <c r="C719" t="str">
        <f t="shared" si="31"/>
        <v>IN</v>
      </c>
      <c r="D719" t="str">
        <f t="shared" si="32"/>
        <v>Fayette</v>
      </c>
      <c r="E719" t="s">
        <v>2009</v>
      </c>
      <c r="F719" t="s">
        <v>554</v>
      </c>
      <c r="G719" s="4" t="s">
        <v>8103</v>
      </c>
      <c r="H719" t="s">
        <v>7474</v>
      </c>
      <c r="I719">
        <v>0</v>
      </c>
      <c r="J719" s="1">
        <v>24277</v>
      </c>
      <c r="K719" t="s">
        <v>8306</v>
      </c>
      <c r="L719" t="s">
        <v>8306</v>
      </c>
    </row>
    <row r="720" spans="1:12" x14ac:dyDescent="0.15">
      <c r="A720" t="s">
        <v>7476</v>
      </c>
      <c r="B720" t="s">
        <v>7475</v>
      </c>
      <c r="C720" t="str">
        <f t="shared" si="31"/>
        <v>IN</v>
      </c>
      <c r="D720" t="str">
        <f t="shared" si="32"/>
        <v>Floyd</v>
      </c>
      <c r="E720" t="s">
        <v>2084</v>
      </c>
      <c r="F720" t="s">
        <v>554</v>
      </c>
      <c r="G720" s="4" t="s">
        <v>8103</v>
      </c>
      <c r="H720" t="s">
        <v>7476</v>
      </c>
      <c r="I720">
        <v>0</v>
      </c>
      <c r="J720" s="1">
        <v>74578</v>
      </c>
      <c r="K720" t="s">
        <v>8306</v>
      </c>
      <c r="L720" t="s">
        <v>8306</v>
      </c>
    </row>
    <row r="721" spans="1:12" x14ac:dyDescent="0.15">
      <c r="A721" t="s">
        <v>7478</v>
      </c>
      <c r="B721" t="s">
        <v>7477</v>
      </c>
      <c r="C721" t="str">
        <f t="shared" si="31"/>
        <v>IN</v>
      </c>
      <c r="D721" t="str">
        <f t="shared" si="32"/>
        <v>Fountain</v>
      </c>
      <c r="E721" t="s">
        <v>1966</v>
      </c>
      <c r="F721" t="s">
        <v>554</v>
      </c>
      <c r="G721" s="4" t="s">
        <v>122</v>
      </c>
      <c r="H721" t="s">
        <v>7478</v>
      </c>
      <c r="I721">
        <v>0</v>
      </c>
      <c r="J721" s="1">
        <v>17240</v>
      </c>
      <c r="K721" t="s">
        <v>8306</v>
      </c>
      <c r="L721" t="s">
        <v>8306</v>
      </c>
    </row>
    <row r="722" spans="1:12" x14ac:dyDescent="0.15">
      <c r="A722" t="s">
        <v>7480</v>
      </c>
      <c r="B722" t="s">
        <v>7479</v>
      </c>
      <c r="C722" t="str">
        <f t="shared" si="31"/>
        <v>IN</v>
      </c>
      <c r="D722" t="str">
        <f t="shared" si="32"/>
        <v>Franklin</v>
      </c>
      <c r="E722" t="s">
        <v>2010</v>
      </c>
      <c r="F722" t="s">
        <v>554</v>
      </c>
      <c r="G722" s="4" t="s">
        <v>8103</v>
      </c>
      <c r="H722" t="s">
        <v>7480</v>
      </c>
      <c r="I722">
        <v>0</v>
      </c>
      <c r="J722" s="1">
        <v>23087</v>
      </c>
      <c r="K722" t="s">
        <v>8306</v>
      </c>
      <c r="L722" t="s">
        <v>8306</v>
      </c>
    </row>
    <row r="723" spans="1:12" x14ac:dyDescent="0.15">
      <c r="A723" t="s">
        <v>7206</v>
      </c>
      <c r="B723" t="s">
        <v>7481</v>
      </c>
      <c r="C723" t="str">
        <f t="shared" si="31"/>
        <v>IN</v>
      </c>
      <c r="D723" t="str">
        <f t="shared" si="32"/>
        <v>Fulton</v>
      </c>
      <c r="E723" t="s">
        <v>1847</v>
      </c>
      <c r="F723" t="s">
        <v>554</v>
      </c>
      <c r="G723" s="4" t="s">
        <v>8440</v>
      </c>
      <c r="H723" t="s">
        <v>7206</v>
      </c>
      <c r="I723">
        <v>0</v>
      </c>
      <c r="J723" s="1">
        <v>20836</v>
      </c>
      <c r="K723" t="s">
        <v>8306</v>
      </c>
      <c r="L723" t="s">
        <v>8306</v>
      </c>
    </row>
    <row r="724" spans="1:12" x14ac:dyDescent="0.15">
      <c r="A724" t="s">
        <v>7208</v>
      </c>
      <c r="B724" t="s">
        <v>7207</v>
      </c>
      <c r="C724" t="str">
        <f t="shared" si="31"/>
        <v>IN</v>
      </c>
      <c r="D724" t="str">
        <f t="shared" si="32"/>
        <v>Gibson</v>
      </c>
      <c r="E724" t="s">
        <v>1401</v>
      </c>
      <c r="F724" t="s">
        <v>554</v>
      </c>
      <c r="G724" s="4" t="s">
        <v>122</v>
      </c>
      <c r="H724" t="s">
        <v>7208</v>
      </c>
      <c r="I724">
        <v>0</v>
      </c>
      <c r="J724" s="1">
        <v>33503</v>
      </c>
      <c r="K724" t="s">
        <v>8306</v>
      </c>
      <c r="L724" t="s">
        <v>8306</v>
      </c>
    </row>
    <row r="725" spans="1:12" x14ac:dyDescent="0.15">
      <c r="A725" t="s">
        <v>7210</v>
      </c>
      <c r="B725" t="s">
        <v>7209</v>
      </c>
      <c r="C725" t="str">
        <f t="shared" si="31"/>
        <v>IN</v>
      </c>
      <c r="D725" t="str">
        <f t="shared" si="32"/>
        <v>Grant</v>
      </c>
      <c r="E725" t="s">
        <v>1849</v>
      </c>
      <c r="F725" t="s">
        <v>554</v>
      </c>
      <c r="G725" s="4" t="s">
        <v>8103</v>
      </c>
      <c r="H725" t="s">
        <v>7210</v>
      </c>
      <c r="I725">
        <v>0</v>
      </c>
      <c r="J725" s="1">
        <v>70061</v>
      </c>
      <c r="K725" t="s">
        <v>8306</v>
      </c>
      <c r="L725" t="s">
        <v>8306</v>
      </c>
    </row>
    <row r="726" spans="1:12" x14ac:dyDescent="0.15">
      <c r="A726" t="s">
        <v>7212</v>
      </c>
      <c r="B726" t="s">
        <v>7211</v>
      </c>
      <c r="C726" t="str">
        <f t="shared" si="31"/>
        <v>IN</v>
      </c>
      <c r="D726" t="str">
        <f t="shared" si="32"/>
        <v>Greene</v>
      </c>
      <c r="E726" t="s">
        <v>2282</v>
      </c>
      <c r="F726" t="s">
        <v>554</v>
      </c>
      <c r="G726" s="4" t="s">
        <v>122</v>
      </c>
      <c r="H726" t="s">
        <v>7212</v>
      </c>
      <c r="I726">
        <v>0</v>
      </c>
      <c r="J726" s="1">
        <v>33165</v>
      </c>
      <c r="K726" t="s">
        <v>8306</v>
      </c>
      <c r="L726" t="s">
        <v>8306</v>
      </c>
    </row>
    <row r="727" spans="1:12" x14ac:dyDescent="0.15">
      <c r="A727" t="s">
        <v>7214</v>
      </c>
      <c r="B727" t="s">
        <v>7213</v>
      </c>
      <c r="C727" t="str">
        <f t="shared" si="31"/>
        <v>IN</v>
      </c>
      <c r="D727" t="str">
        <f t="shared" si="32"/>
        <v>Hamilton</v>
      </c>
      <c r="E727" t="s">
        <v>1439</v>
      </c>
      <c r="F727" t="s">
        <v>554</v>
      </c>
      <c r="G727" s="4" t="s">
        <v>8103</v>
      </c>
      <c r="H727" t="s">
        <v>7214</v>
      </c>
      <c r="I727">
        <v>0</v>
      </c>
      <c r="J727" s="1">
        <v>274569</v>
      </c>
      <c r="K727" t="s">
        <v>8306</v>
      </c>
      <c r="L727" t="s">
        <v>8306</v>
      </c>
    </row>
    <row r="728" spans="1:12" x14ac:dyDescent="0.15">
      <c r="A728" t="s">
        <v>7216</v>
      </c>
      <c r="B728" t="s">
        <v>7215</v>
      </c>
      <c r="C728" t="str">
        <f t="shared" si="31"/>
        <v>IN</v>
      </c>
      <c r="D728" t="str">
        <f t="shared" si="32"/>
        <v>Hancock</v>
      </c>
      <c r="E728" t="s">
        <v>2361</v>
      </c>
      <c r="F728" t="s">
        <v>554</v>
      </c>
      <c r="G728" s="4" t="s">
        <v>8103</v>
      </c>
      <c r="H728" t="s">
        <v>7216</v>
      </c>
      <c r="I728">
        <v>0</v>
      </c>
      <c r="J728" s="1">
        <v>70002</v>
      </c>
      <c r="K728" t="s">
        <v>8306</v>
      </c>
      <c r="L728" t="s">
        <v>8306</v>
      </c>
    </row>
    <row r="729" spans="1:12" x14ac:dyDescent="0.15">
      <c r="A729" t="s">
        <v>7218</v>
      </c>
      <c r="B729" t="s">
        <v>7217</v>
      </c>
      <c r="C729" t="str">
        <f t="shared" si="31"/>
        <v>IN</v>
      </c>
      <c r="D729" t="str">
        <f t="shared" si="32"/>
        <v>Harrison</v>
      </c>
      <c r="E729" t="s">
        <v>1402</v>
      </c>
      <c r="F729" t="s">
        <v>554</v>
      </c>
      <c r="G729" s="4" t="s">
        <v>8103</v>
      </c>
      <c r="H729" t="s">
        <v>7218</v>
      </c>
      <c r="I729">
        <v>0</v>
      </c>
      <c r="J729" s="1">
        <v>39364</v>
      </c>
      <c r="K729" t="s">
        <v>8306</v>
      </c>
      <c r="L729" t="s">
        <v>8306</v>
      </c>
    </row>
    <row r="730" spans="1:12" x14ac:dyDescent="0.15">
      <c r="A730" t="s">
        <v>7220</v>
      </c>
      <c r="B730" t="s">
        <v>7219</v>
      </c>
      <c r="C730" t="str">
        <f t="shared" si="31"/>
        <v>IN</v>
      </c>
      <c r="D730" t="str">
        <f t="shared" si="32"/>
        <v>Hendricks</v>
      </c>
      <c r="E730" t="s">
        <v>1403</v>
      </c>
      <c r="F730" t="s">
        <v>554</v>
      </c>
      <c r="G730" s="4" t="s">
        <v>122</v>
      </c>
      <c r="H730" t="s">
        <v>7220</v>
      </c>
      <c r="I730">
        <v>0</v>
      </c>
      <c r="J730" s="1">
        <v>145448</v>
      </c>
      <c r="K730" t="s">
        <v>8306</v>
      </c>
      <c r="L730" t="s">
        <v>8306</v>
      </c>
    </row>
    <row r="731" spans="1:12" x14ac:dyDescent="0.15">
      <c r="A731" t="s">
        <v>7222</v>
      </c>
      <c r="B731" t="s">
        <v>7221</v>
      </c>
      <c r="C731" t="str">
        <f t="shared" si="31"/>
        <v>IN</v>
      </c>
      <c r="D731" t="str">
        <f t="shared" si="32"/>
        <v>Henry</v>
      </c>
      <c r="E731" t="s">
        <v>2284</v>
      </c>
      <c r="F731" t="s">
        <v>554</v>
      </c>
      <c r="G731" s="4" t="s">
        <v>8103</v>
      </c>
      <c r="H731" t="s">
        <v>7222</v>
      </c>
      <c r="I731">
        <v>0</v>
      </c>
      <c r="J731" s="1">
        <v>49462</v>
      </c>
      <c r="K731" t="s">
        <v>8306</v>
      </c>
      <c r="L731" t="s">
        <v>8306</v>
      </c>
    </row>
    <row r="732" spans="1:12" x14ac:dyDescent="0.15">
      <c r="A732" t="s">
        <v>6678</v>
      </c>
      <c r="B732" t="s">
        <v>6948</v>
      </c>
      <c r="C732" t="str">
        <f t="shared" si="31"/>
        <v>IN</v>
      </c>
      <c r="D732" t="str">
        <f t="shared" si="32"/>
        <v>Howard</v>
      </c>
      <c r="E732" t="s">
        <v>1852</v>
      </c>
      <c r="F732" t="s">
        <v>554</v>
      </c>
      <c r="G732" s="4" t="s">
        <v>8103</v>
      </c>
      <c r="H732" t="s">
        <v>6678</v>
      </c>
      <c r="I732">
        <v>0</v>
      </c>
      <c r="J732" s="1">
        <v>82752</v>
      </c>
      <c r="K732" t="s">
        <v>8306</v>
      </c>
      <c r="L732" t="s">
        <v>8306</v>
      </c>
    </row>
    <row r="733" spans="1:12" x14ac:dyDescent="0.15">
      <c r="A733" t="s">
        <v>6408</v>
      </c>
      <c r="B733" t="s">
        <v>6679</v>
      </c>
      <c r="C733" t="str">
        <f t="shared" si="31"/>
        <v>IN</v>
      </c>
      <c r="D733" t="str">
        <f t="shared" si="32"/>
        <v>Huntington</v>
      </c>
      <c r="E733" t="s">
        <v>1404</v>
      </c>
      <c r="F733" t="s">
        <v>554</v>
      </c>
      <c r="G733" s="4" t="s">
        <v>8103</v>
      </c>
      <c r="H733" t="s">
        <v>6408</v>
      </c>
      <c r="I733">
        <v>0</v>
      </c>
      <c r="J733" s="1">
        <v>37124</v>
      </c>
      <c r="K733" t="s">
        <v>8306</v>
      </c>
      <c r="L733" t="s">
        <v>8306</v>
      </c>
    </row>
    <row r="734" spans="1:12" x14ac:dyDescent="0.15">
      <c r="A734" t="s">
        <v>6410</v>
      </c>
      <c r="B734" t="s">
        <v>6409</v>
      </c>
      <c r="C734" t="str">
        <f t="shared" si="31"/>
        <v>IN</v>
      </c>
      <c r="D734" t="str">
        <f t="shared" si="32"/>
        <v>Jackson</v>
      </c>
      <c r="E734" t="s">
        <v>2286</v>
      </c>
      <c r="F734" t="s">
        <v>554</v>
      </c>
      <c r="G734" s="4" t="s">
        <v>8103</v>
      </c>
      <c r="H734" t="s">
        <v>6410</v>
      </c>
      <c r="I734">
        <v>0</v>
      </c>
      <c r="J734" s="1">
        <v>42376</v>
      </c>
      <c r="K734" t="s">
        <v>8306</v>
      </c>
      <c r="L734" t="s">
        <v>8306</v>
      </c>
    </row>
    <row r="735" spans="1:12" x14ac:dyDescent="0.15">
      <c r="A735" t="s">
        <v>6412</v>
      </c>
      <c r="B735" t="s">
        <v>6411</v>
      </c>
      <c r="C735" t="str">
        <f t="shared" si="31"/>
        <v>IN</v>
      </c>
      <c r="D735" t="str">
        <f t="shared" si="32"/>
        <v>Jasper</v>
      </c>
      <c r="E735" t="s">
        <v>2367</v>
      </c>
      <c r="F735" t="s">
        <v>554</v>
      </c>
      <c r="G735" s="4" t="s">
        <v>8440</v>
      </c>
      <c r="H735" t="s">
        <v>6412</v>
      </c>
      <c r="I735">
        <v>0</v>
      </c>
      <c r="J735" s="1">
        <v>33478</v>
      </c>
      <c r="K735" t="s">
        <v>8306</v>
      </c>
      <c r="L735" t="s">
        <v>8306</v>
      </c>
    </row>
    <row r="736" spans="1:12" x14ac:dyDescent="0.15">
      <c r="A736" t="s">
        <v>6684</v>
      </c>
      <c r="B736" t="s">
        <v>6413</v>
      </c>
      <c r="C736" t="str">
        <f t="shared" si="31"/>
        <v>IN</v>
      </c>
      <c r="D736" t="str">
        <f t="shared" si="32"/>
        <v>Jay</v>
      </c>
      <c r="E736" t="s">
        <v>1405</v>
      </c>
      <c r="F736" t="s">
        <v>554</v>
      </c>
      <c r="G736" s="4" t="s">
        <v>8103</v>
      </c>
      <c r="H736" t="s">
        <v>6684</v>
      </c>
      <c r="I736">
        <v>0</v>
      </c>
      <c r="J736" s="1">
        <v>21253</v>
      </c>
      <c r="K736" t="s">
        <v>8306</v>
      </c>
      <c r="L736" t="s">
        <v>8306</v>
      </c>
    </row>
    <row r="737" spans="1:12" x14ac:dyDescent="0.15">
      <c r="A737" t="s">
        <v>6686</v>
      </c>
      <c r="B737" t="s">
        <v>6685</v>
      </c>
      <c r="C737" t="str">
        <f t="shared" si="31"/>
        <v>IN</v>
      </c>
      <c r="D737" t="str">
        <f t="shared" si="32"/>
        <v>Jefferson</v>
      </c>
      <c r="E737" t="s">
        <v>2287</v>
      </c>
      <c r="F737" t="s">
        <v>554</v>
      </c>
      <c r="G737" s="4" t="s">
        <v>8103</v>
      </c>
      <c r="H737" t="s">
        <v>6686</v>
      </c>
      <c r="I737">
        <v>0</v>
      </c>
      <c r="J737" s="1">
        <v>32428</v>
      </c>
      <c r="K737" t="s">
        <v>8306</v>
      </c>
      <c r="L737" t="s">
        <v>8306</v>
      </c>
    </row>
    <row r="738" spans="1:12" x14ac:dyDescent="0.15">
      <c r="A738" t="s">
        <v>6423</v>
      </c>
      <c r="B738" t="s">
        <v>6687</v>
      </c>
      <c r="C738" t="str">
        <f t="shared" si="31"/>
        <v>IN</v>
      </c>
      <c r="D738" t="str">
        <f t="shared" si="32"/>
        <v>Jennings</v>
      </c>
      <c r="E738" t="s">
        <v>1406</v>
      </c>
      <c r="F738" t="s">
        <v>554</v>
      </c>
      <c r="G738" s="4" t="s">
        <v>8103</v>
      </c>
      <c r="H738" t="s">
        <v>6423</v>
      </c>
      <c r="I738">
        <v>0</v>
      </c>
      <c r="J738" s="1">
        <v>28525</v>
      </c>
      <c r="K738" t="s">
        <v>8306</v>
      </c>
      <c r="L738" t="s">
        <v>8306</v>
      </c>
    </row>
    <row r="739" spans="1:12" x14ac:dyDescent="0.15">
      <c r="A739" t="s">
        <v>6425</v>
      </c>
      <c r="B739" t="s">
        <v>6424</v>
      </c>
      <c r="C739" t="str">
        <f t="shared" si="31"/>
        <v>IN</v>
      </c>
      <c r="D739" t="str">
        <f t="shared" si="32"/>
        <v>Johnson</v>
      </c>
      <c r="E739" t="s">
        <v>1564</v>
      </c>
      <c r="F739" t="s">
        <v>554</v>
      </c>
      <c r="G739" s="4" t="s">
        <v>8103</v>
      </c>
      <c r="H739" t="s">
        <v>6425</v>
      </c>
      <c r="I739">
        <v>0</v>
      </c>
      <c r="J739" s="1">
        <v>139654</v>
      </c>
      <c r="K739" t="s">
        <v>8306</v>
      </c>
      <c r="L739" t="s">
        <v>8306</v>
      </c>
    </row>
    <row r="740" spans="1:12" x14ac:dyDescent="0.15">
      <c r="A740" t="s">
        <v>6427</v>
      </c>
      <c r="B740" t="s">
        <v>6426</v>
      </c>
      <c r="C740" t="str">
        <f t="shared" si="31"/>
        <v>IN</v>
      </c>
      <c r="D740" t="str">
        <f t="shared" si="32"/>
        <v>Knox</v>
      </c>
      <c r="E740" t="s">
        <v>1354</v>
      </c>
      <c r="F740" t="s">
        <v>554</v>
      </c>
      <c r="G740" s="4" t="s">
        <v>122</v>
      </c>
      <c r="H740" t="s">
        <v>6427</v>
      </c>
      <c r="I740">
        <v>0</v>
      </c>
      <c r="J740" s="1">
        <v>38440</v>
      </c>
      <c r="K740" t="s">
        <v>8306</v>
      </c>
      <c r="L740" t="s">
        <v>8306</v>
      </c>
    </row>
    <row r="741" spans="1:12" x14ac:dyDescent="0.15">
      <c r="A741" t="s">
        <v>6966</v>
      </c>
      <c r="B741" t="s">
        <v>6692</v>
      </c>
      <c r="C741" t="str">
        <f t="shared" si="31"/>
        <v>IN</v>
      </c>
      <c r="D741" t="str">
        <f t="shared" si="32"/>
        <v>Kosciusko</v>
      </c>
      <c r="E741" t="s">
        <v>1407</v>
      </c>
      <c r="F741" t="s">
        <v>554</v>
      </c>
      <c r="G741" s="4" t="s">
        <v>8440</v>
      </c>
      <c r="H741" t="s">
        <v>6966</v>
      </c>
      <c r="I741">
        <v>0</v>
      </c>
      <c r="J741" s="1">
        <v>77358</v>
      </c>
      <c r="K741" t="s">
        <v>8306</v>
      </c>
      <c r="L741" t="s">
        <v>8306</v>
      </c>
    </row>
    <row r="742" spans="1:12" x14ac:dyDescent="0.15">
      <c r="A742" t="s">
        <v>6968</v>
      </c>
      <c r="B742" t="s">
        <v>6967</v>
      </c>
      <c r="C742" t="str">
        <f t="shared" si="31"/>
        <v>IN</v>
      </c>
      <c r="D742" t="str">
        <f t="shared" si="32"/>
        <v>LaGrange</v>
      </c>
      <c r="E742" t="s">
        <v>1125</v>
      </c>
      <c r="F742" t="s">
        <v>554</v>
      </c>
      <c r="G742" s="4" t="s">
        <v>8440</v>
      </c>
      <c r="H742" t="s">
        <v>6968</v>
      </c>
      <c r="I742">
        <v>0</v>
      </c>
      <c r="J742" s="1">
        <v>37128</v>
      </c>
      <c r="K742" t="s">
        <v>8306</v>
      </c>
      <c r="L742" t="s">
        <v>8306</v>
      </c>
    </row>
    <row r="743" spans="1:12" x14ac:dyDescent="0.15">
      <c r="A743" t="s">
        <v>6697</v>
      </c>
      <c r="B743" t="s">
        <v>6696</v>
      </c>
      <c r="C743" t="str">
        <f t="shared" si="31"/>
        <v>IN</v>
      </c>
      <c r="D743" t="str">
        <f t="shared" si="32"/>
        <v>Lake</v>
      </c>
      <c r="E743" t="s">
        <v>1609</v>
      </c>
      <c r="F743" t="s">
        <v>554</v>
      </c>
      <c r="G743" s="4" t="s">
        <v>8440</v>
      </c>
      <c r="H743" t="s">
        <v>6697</v>
      </c>
      <c r="I743">
        <v>0</v>
      </c>
      <c r="J743" s="1">
        <v>496005</v>
      </c>
      <c r="K743" t="s">
        <v>8306</v>
      </c>
      <c r="L743" t="s">
        <v>8306</v>
      </c>
    </row>
    <row r="744" spans="1:12" x14ac:dyDescent="0.15">
      <c r="A744" t="s">
        <v>6699</v>
      </c>
      <c r="B744" t="s">
        <v>6698</v>
      </c>
      <c r="C744" t="str">
        <f t="shared" si="31"/>
        <v>IN</v>
      </c>
      <c r="D744" t="str">
        <f t="shared" si="32"/>
        <v>LaPorte</v>
      </c>
      <c r="E744" t="s">
        <v>1694</v>
      </c>
      <c r="F744" t="s">
        <v>554</v>
      </c>
      <c r="G744" s="4" t="s">
        <v>8440</v>
      </c>
      <c r="H744" t="s">
        <v>6699</v>
      </c>
      <c r="I744">
        <v>0</v>
      </c>
      <c r="J744" s="1">
        <v>111467</v>
      </c>
      <c r="K744" t="s">
        <v>8306</v>
      </c>
      <c r="L744" t="s">
        <v>8306</v>
      </c>
    </row>
    <row r="745" spans="1:12" x14ac:dyDescent="0.15">
      <c r="A745" t="s">
        <v>6701</v>
      </c>
      <c r="B745" t="s">
        <v>6700</v>
      </c>
      <c r="C745" t="str">
        <f t="shared" si="31"/>
        <v>IN</v>
      </c>
      <c r="D745" t="str">
        <f t="shared" si="32"/>
        <v>Lawrence</v>
      </c>
      <c r="E745" t="s">
        <v>2290</v>
      </c>
      <c r="F745" t="s">
        <v>554</v>
      </c>
      <c r="G745" s="4" t="s">
        <v>122</v>
      </c>
      <c r="H745" t="s">
        <v>6701</v>
      </c>
      <c r="I745">
        <v>0</v>
      </c>
      <c r="J745" s="1">
        <v>46134</v>
      </c>
      <c r="K745" t="s">
        <v>8306</v>
      </c>
      <c r="L745" t="s">
        <v>8306</v>
      </c>
    </row>
    <row r="746" spans="1:12" x14ac:dyDescent="0.15">
      <c r="A746" t="s">
        <v>6976</v>
      </c>
      <c r="B746" t="s">
        <v>6975</v>
      </c>
      <c r="C746" t="str">
        <f t="shared" si="31"/>
        <v>IN</v>
      </c>
      <c r="D746" t="str">
        <f t="shared" si="32"/>
        <v>Madison</v>
      </c>
      <c r="E746" t="s">
        <v>2024</v>
      </c>
      <c r="F746" t="s">
        <v>554</v>
      </c>
      <c r="G746" s="4" t="s">
        <v>8103</v>
      </c>
      <c r="H746" t="s">
        <v>6976</v>
      </c>
      <c r="I746">
        <v>0</v>
      </c>
      <c r="J746" s="1">
        <v>131636</v>
      </c>
      <c r="K746" t="s">
        <v>8306</v>
      </c>
      <c r="L746" t="s">
        <v>8306</v>
      </c>
    </row>
    <row r="747" spans="1:12" x14ac:dyDescent="0.15">
      <c r="A747" t="s">
        <v>6978</v>
      </c>
      <c r="B747" t="s">
        <v>6977</v>
      </c>
      <c r="C747" t="str">
        <f t="shared" si="31"/>
        <v>IN</v>
      </c>
      <c r="D747" t="str">
        <f t="shared" si="32"/>
        <v>Marion</v>
      </c>
      <c r="E747" t="s">
        <v>2026</v>
      </c>
      <c r="F747" t="s">
        <v>554</v>
      </c>
      <c r="G747" s="4" t="s">
        <v>8103</v>
      </c>
      <c r="H747" t="s">
        <v>6978</v>
      </c>
      <c r="I747">
        <v>0</v>
      </c>
      <c r="J747" s="1">
        <v>903393</v>
      </c>
      <c r="K747" t="s">
        <v>8306</v>
      </c>
      <c r="L747" t="s">
        <v>8306</v>
      </c>
    </row>
    <row r="748" spans="1:12" x14ac:dyDescent="0.15">
      <c r="A748" t="s">
        <v>6980</v>
      </c>
      <c r="B748" t="s">
        <v>6979</v>
      </c>
      <c r="C748" t="str">
        <f t="shared" si="31"/>
        <v>IN</v>
      </c>
      <c r="D748" t="str">
        <f t="shared" si="32"/>
        <v>Marshall</v>
      </c>
      <c r="E748" t="s">
        <v>1747</v>
      </c>
      <c r="F748" t="s">
        <v>554</v>
      </c>
      <c r="G748" s="4" t="s">
        <v>8440</v>
      </c>
      <c r="H748" t="s">
        <v>6980</v>
      </c>
      <c r="I748">
        <v>0</v>
      </c>
      <c r="J748" s="1">
        <v>47051</v>
      </c>
      <c r="K748" t="s">
        <v>8306</v>
      </c>
      <c r="L748" t="s">
        <v>8306</v>
      </c>
    </row>
    <row r="749" spans="1:12" x14ac:dyDescent="0.15">
      <c r="A749" t="s">
        <v>6982</v>
      </c>
      <c r="B749" t="s">
        <v>6981</v>
      </c>
      <c r="C749" t="str">
        <f t="shared" si="31"/>
        <v>IN</v>
      </c>
      <c r="D749" t="str">
        <f t="shared" si="32"/>
        <v>Martin</v>
      </c>
      <c r="E749" t="s">
        <v>2018</v>
      </c>
      <c r="F749" t="s">
        <v>554</v>
      </c>
      <c r="G749" s="4" t="s">
        <v>122</v>
      </c>
      <c r="H749" t="s">
        <v>6982</v>
      </c>
      <c r="I749">
        <v>0</v>
      </c>
      <c r="J749" s="1">
        <v>10334</v>
      </c>
      <c r="K749" t="s">
        <v>8306</v>
      </c>
      <c r="L749" t="s">
        <v>8306</v>
      </c>
    </row>
    <row r="750" spans="1:12" x14ac:dyDescent="0.15">
      <c r="A750" t="s">
        <v>6183</v>
      </c>
      <c r="B750" t="s">
        <v>6182</v>
      </c>
      <c r="C750" t="str">
        <f t="shared" si="31"/>
        <v>IN</v>
      </c>
      <c r="D750" t="str">
        <f t="shared" si="32"/>
        <v>Miami</v>
      </c>
      <c r="E750" t="s">
        <v>1695</v>
      </c>
      <c r="F750" t="s">
        <v>554</v>
      </c>
      <c r="G750" s="4" t="s">
        <v>8103</v>
      </c>
      <c r="H750" t="s">
        <v>6183</v>
      </c>
      <c r="I750">
        <v>0</v>
      </c>
      <c r="J750" s="1">
        <v>36903</v>
      </c>
      <c r="K750" t="s">
        <v>8306</v>
      </c>
      <c r="L750" t="s">
        <v>8306</v>
      </c>
    </row>
    <row r="751" spans="1:12" x14ac:dyDescent="0.15">
      <c r="A751" t="s">
        <v>6446</v>
      </c>
      <c r="B751" t="s">
        <v>6445</v>
      </c>
      <c r="C751" t="str">
        <f t="shared" si="31"/>
        <v>IN</v>
      </c>
      <c r="D751" t="str">
        <f t="shared" si="32"/>
        <v>Monroe</v>
      </c>
      <c r="E751" t="s">
        <v>1749</v>
      </c>
      <c r="F751" t="s">
        <v>554</v>
      </c>
      <c r="G751" s="4" t="s">
        <v>122</v>
      </c>
      <c r="H751" t="s">
        <v>6446</v>
      </c>
      <c r="I751">
        <v>0</v>
      </c>
      <c r="J751" s="1">
        <v>137974</v>
      </c>
      <c r="K751" t="s">
        <v>8306</v>
      </c>
      <c r="L751" t="s">
        <v>8306</v>
      </c>
    </row>
    <row r="752" spans="1:12" x14ac:dyDescent="0.15">
      <c r="A752" t="s">
        <v>6448</v>
      </c>
      <c r="B752" t="s">
        <v>6447</v>
      </c>
      <c r="C752" t="str">
        <f t="shared" si="31"/>
        <v>IN</v>
      </c>
      <c r="D752" t="str">
        <f t="shared" si="32"/>
        <v>Montgomery</v>
      </c>
      <c r="E752" t="s">
        <v>1750</v>
      </c>
      <c r="F752" t="s">
        <v>554</v>
      </c>
      <c r="G752" s="4" t="s">
        <v>122</v>
      </c>
      <c r="H752" t="s">
        <v>6448</v>
      </c>
      <c r="I752">
        <v>0</v>
      </c>
      <c r="J752" s="1">
        <v>38124</v>
      </c>
      <c r="K752" t="s">
        <v>8306</v>
      </c>
      <c r="L752" t="s">
        <v>8306</v>
      </c>
    </row>
    <row r="753" spans="1:12" x14ac:dyDescent="0.15">
      <c r="A753" t="s">
        <v>6450</v>
      </c>
      <c r="B753" t="s">
        <v>6449</v>
      </c>
      <c r="C753" t="str">
        <f t="shared" si="31"/>
        <v>IN</v>
      </c>
      <c r="D753" t="str">
        <f t="shared" si="32"/>
        <v>Morgan</v>
      </c>
      <c r="E753" t="s">
        <v>1751</v>
      </c>
      <c r="F753" t="s">
        <v>554</v>
      </c>
      <c r="G753" s="4" t="s">
        <v>122</v>
      </c>
      <c r="H753" t="s">
        <v>6450</v>
      </c>
      <c r="I753">
        <v>0</v>
      </c>
      <c r="J753" s="1">
        <v>68894</v>
      </c>
      <c r="K753" t="s">
        <v>8306</v>
      </c>
      <c r="L753" t="s">
        <v>8306</v>
      </c>
    </row>
    <row r="754" spans="1:12" x14ac:dyDescent="0.15">
      <c r="A754" t="s">
        <v>6452</v>
      </c>
      <c r="B754" t="s">
        <v>6451</v>
      </c>
      <c r="C754" t="str">
        <f t="shared" si="31"/>
        <v>IN</v>
      </c>
      <c r="D754" t="str">
        <f t="shared" si="32"/>
        <v>Newton</v>
      </c>
      <c r="E754" t="s">
        <v>1862</v>
      </c>
      <c r="F754" t="s">
        <v>554</v>
      </c>
      <c r="G754" s="4" t="s">
        <v>8440</v>
      </c>
      <c r="H754" t="s">
        <v>6452</v>
      </c>
      <c r="I754">
        <v>0</v>
      </c>
      <c r="J754" s="1">
        <v>14244</v>
      </c>
      <c r="K754" t="s">
        <v>8306</v>
      </c>
      <c r="L754" t="s">
        <v>8306</v>
      </c>
    </row>
    <row r="755" spans="1:12" x14ac:dyDescent="0.15">
      <c r="A755" t="s">
        <v>6454</v>
      </c>
      <c r="B755" t="s">
        <v>6453</v>
      </c>
      <c r="C755" t="str">
        <f t="shared" si="31"/>
        <v>IN</v>
      </c>
      <c r="D755" t="str">
        <f t="shared" si="32"/>
        <v>Noble</v>
      </c>
      <c r="E755" t="s">
        <v>839</v>
      </c>
      <c r="F755" t="s">
        <v>554</v>
      </c>
      <c r="G755" s="4" t="s">
        <v>8440</v>
      </c>
      <c r="H755" t="s">
        <v>6454</v>
      </c>
      <c r="I755">
        <v>0</v>
      </c>
      <c r="J755" s="1">
        <v>47536</v>
      </c>
      <c r="K755" t="s">
        <v>8306</v>
      </c>
      <c r="L755" t="s">
        <v>8306</v>
      </c>
    </row>
    <row r="756" spans="1:12" x14ac:dyDescent="0.15">
      <c r="A756" t="s">
        <v>6726</v>
      </c>
      <c r="B756" t="s">
        <v>6725</v>
      </c>
      <c r="C756" t="str">
        <f t="shared" si="31"/>
        <v>IN</v>
      </c>
      <c r="D756" t="str">
        <f t="shared" si="32"/>
        <v>Ohio</v>
      </c>
      <c r="E756" t="s">
        <v>840</v>
      </c>
      <c r="F756" t="s">
        <v>554</v>
      </c>
      <c r="G756" s="4" t="s">
        <v>8103</v>
      </c>
      <c r="H756" t="s">
        <v>6726</v>
      </c>
      <c r="I756">
        <v>0</v>
      </c>
      <c r="J756" s="1">
        <v>6128</v>
      </c>
      <c r="K756" t="s">
        <v>8306</v>
      </c>
      <c r="L756" t="s">
        <v>8306</v>
      </c>
    </row>
    <row r="757" spans="1:12" x14ac:dyDescent="0.15">
      <c r="A757" t="s">
        <v>6728</v>
      </c>
      <c r="B757" t="s">
        <v>6727</v>
      </c>
      <c r="C757" t="str">
        <f t="shared" si="31"/>
        <v>IN</v>
      </c>
      <c r="D757" t="str">
        <f t="shared" si="32"/>
        <v>Orange</v>
      </c>
      <c r="E757" t="s">
        <v>1335</v>
      </c>
      <c r="F757" t="s">
        <v>554</v>
      </c>
      <c r="G757" s="4" t="s">
        <v>8103</v>
      </c>
      <c r="H757" t="s">
        <v>6728</v>
      </c>
      <c r="I757">
        <v>0</v>
      </c>
      <c r="J757" s="1">
        <v>19840</v>
      </c>
      <c r="K757" t="s">
        <v>8306</v>
      </c>
      <c r="L757" t="s">
        <v>8306</v>
      </c>
    </row>
    <row r="758" spans="1:12" x14ac:dyDescent="0.15">
      <c r="A758" t="s">
        <v>6730</v>
      </c>
      <c r="B758" t="s">
        <v>6729</v>
      </c>
      <c r="C758" t="str">
        <f t="shared" si="31"/>
        <v>IN</v>
      </c>
      <c r="D758" t="str">
        <f t="shared" si="32"/>
        <v>Owen</v>
      </c>
      <c r="E758" t="s">
        <v>841</v>
      </c>
      <c r="F758" t="s">
        <v>554</v>
      </c>
      <c r="G758" s="4" t="s">
        <v>122</v>
      </c>
      <c r="H758" t="s">
        <v>6730</v>
      </c>
      <c r="I758">
        <v>0</v>
      </c>
      <c r="J758" s="1">
        <v>21575</v>
      </c>
      <c r="K758" t="s">
        <v>8306</v>
      </c>
      <c r="L758" t="s">
        <v>8306</v>
      </c>
    </row>
    <row r="759" spans="1:12" x14ac:dyDescent="0.15">
      <c r="A759" t="s">
        <v>6732</v>
      </c>
      <c r="B759" t="s">
        <v>6731</v>
      </c>
      <c r="C759" t="str">
        <f t="shared" ref="C759:C821" si="33">MID(B759,FIND(",",B759)+2,2)</f>
        <v>IN</v>
      </c>
      <c r="D759" t="str">
        <f t="shared" si="32"/>
        <v>Parke</v>
      </c>
      <c r="E759" t="s">
        <v>1126</v>
      </c>
      <c r="F759" t="s">
        <v>554</v>
      </c>
      <c r="G759" s="4" t="s">
        <v>122</v>
      </c>
      <c r="H759" t="s">
        <v>6732</v>
      </c>
      <c r="I759">
        <v>0</v>
      </c>
      <c r="J759" s="1">
        <v>17339</v>
      </c>
      <c r="K759" t="s">
        <v>8306</v>
      </c>
      <c r="L759" t="s">
        <v>8306</v>
      </c>
    </row>
    <row r="760" spans="1:12" x14ac:dyDescent="0.15">
      <c r="A760" t="s">
        <v>6734</v>
      </c>
      <c r="B760" t="s">
        <v>6733</v>
      </c>
      <c r="C760" t="str">
        <f t="shared" si="33"/>
        <v>IN</v>
      </c>
      <c r="D760" t="str">
        <f t="shared" si="32"/>
        <v>Perry</v>
      </c>
      <c r="E760" t="s">
        <v>1752</v>
      </c>
      <c r="F760" t="s">
        <v>554</v>
      </c>
      <c r="G760" s="4" t="s">
        <v>8103</v>
      </c>
      <c r="H760" t="s">
        <v>6734</v>
      </c>
      <c r="I760">
        <v>0</v>
      </c>
      <c r="J760" s="1">
        <v>19338</v>
      </c>
      <c r="K760" t="s">
        <v>8306</v>
      </c>
      <c r="L760" t="s">
        <v>8306</v>
      </c>
    </row>
    <row r="761" spans="1:12" x14ac:dyDescent="0.15">
      <c r="A761" t="s">
        <v>6736</v>
      </c>
      <c r="B761" t="s">
        <v>6735</v>
      </c>
      <c r="C761" t="str">
        <f t="shared" si="33"/>
        <v>IN</v>
      </c>
      <c r="D761" t="str">
        <f t="shared" si="32"/>
        <v>Pike</v>
      </c>
      <c r="E761" t="s">
        <v>1757</v>
      </c>
      <c r="F761" t="s">
        <v>554</v>
      </c>
      <c r="G761" s="4" t="s">
        <v>122</v>
      </c>
      <c r="H761" t="s">
        <v>6736</v>
      </c>
      <c r="I761">
        <v>0</v>
      </c>
      <c r="J761" s="1">
        <v>12845</v>
      </c>
      <c r="K761" t="s">
        <v>8306</v>
      </c>
      <c r="L761" t="s">
        <v>8306</v>
      </c>
    </row>
    <row r="762" spans="1:12" x14ac:dyDescent="0.15">
      <c r="A762" t="s">
        <v>7010</v>
      </c>
      <c r="B762" t="s">
        <v>7009</v>
      </c>
      <c r="C762" t="str">
        <f t="shared" si="33"/>
        <v>IN</v>
      </c>
      <c r="D762" t="str">
        <f t="shared" si="32"/>
        <v>Porter</v>
      </c>
      <c r="E762" t="s">
        <v>1127</v>
      </c>
      <c r="F762" t="s">
        <v>554</v>
      </c>
      <c r="G762" s="4" t="s">
        <v>8440</v>
      </c>
      <c r="H762" t="s">
        <v>7010</v>
      </c>
      <c r="I762">
        <v>0</v>
      </c>
      <c r="J762" s="1">
        <v>164343</v>
      </c>
      <c r="K762" t="s">
        <v>8306</v>
      </c>
      <c r="L762" t="s">
        <v>8306</v>
      </c>
    </row>
    <row r="763" spans="1:12" x14ac:dyDescent="0.15">
      <c r="A763" t="s">
        <v>7012</v>
      </c>
      <c r="B763" t="s">
        <v>7011</v>
      </c>
      <c r="C763" t="str">
        <f t="shared" si="33"/>
        <v>IN</v>
      </c>
      <c r="D763" t="str">
        <f t="shared" si="32"/>
        <v>Posey</v>
      </c>
      <c r="E763" t="s">
        <v>1128</v>
      </c>
      <c r="F763" t="s">
        <v>554</v>
      </c>
      <c r="G763" s="4" t="s">
        <v>122</v>
      </c>
      <c r="H763" t="s">
        <v>7012</v>
      </c>
      <c r="I763">
        <v>0</v>
      </c>
      <c r="J763" s="1">
        <v>25910</v>
      </c>
      <c r="K763" t="s">
        <v>8306</v>
      </c>
      <c r="L763" t="s">
        <v>8306</v>
      </c>
    </row>
    <row r="764" spans="1:12" x14ac:dyDescent="0.15">
      <c r="A764" t="s">
        <v>7014</v>
      </c>
      <c r="B764" t="s">
        <v>7013</v>
      </c>
      <c r="C764" t="str">
        <f t="shared" si="33"/>
        <v>IN</v>
      </c>
      <c r="D764" t="str">
        <f t="shared" si="32"/>
        <v>Pulaski</v>
      </c>
      <c r="E764" t="s">
        <v>1578</v>
      </c>
      <c r="F764" t="s">
        <v>554</v>
      </c>
      <c r="G764" s="4" t="s">
        <v>8440</v>
      </c>
      <c r="H764" t="s">
        <v>7014</v>
      </c>
      <c r="I764">
        <v>0</v>
      </c>
      <c r="J764" s="1">
        <v>13402</v>
      </c>
      <c r="K764" t="s">
        <v>8306</v>
      </c>
      <c r="L764" t="s">
        <v>8306</v>
      </c>
    </row>
    <row r="765" spans="1:12" x14ac:dyDescent="0.15">
      <c r="A765" t="s">
        <v>7018</v>
      </c>
      <c r="B765" t="s">
        <v>6745</v>
      </c>
      <c r="C765" t="str">
        <f t="shared" si="33"/>
        <v>IN</v>
      </c>
      <c r="D765" t="str">
        <f t="shared" si="32"/>
        <v>Putnam</v>
      </c>
      <c r="E765" t="s">
        <v>1468</v>
      </c>
      <c r="F765" t="s">
        <v>554</v>
      </c>
      <c r="G765" s="4" t="s">
        <v>122</v>
      </c>
      <c r="H765" t="s">
        <v>7018</v>
      </c>
      <c r="I765">
        <v>0</v>
      </c>
      <c r="J765" s="1">
        <v>37963</v>
      </c>
      <c r="K765" t="s">
        <v>8306</v>
      </c>
      <c r="L765" t="s">
        <v>8306</v>
      </c>
    </row>
    <row r="766" spans="1:12" x14ac:dyDescent="0.15">
      <c r="A766" t="s">
        <v>6482</v>
      </c>
      <c r="B766" t="s">
        <v>6481</v>
      </c>
      <c r="C766" t="str">
        <f t="shared" si="33"/>
        <v>IN</v>
      </c>
      <c r="D766" t="str">
        <f t="shared" si="32"/>
        <v>Randolph</v>
      </c>
      <c r="E766" t="s">
        <v>1758</v>
      </c>
      <c r="F766" t="s">
        <v>554</v>
      </c>
      <c r="G766" s="4" t="s">
        <v>8103</v>
      </c>
      <c r="H766" t="s">
        <v>6482</v>
      </c>
      <c r="I766">
        <v>0</v>
      </c>
      <c r="J766" s="1">
        <v>26171</v>
      </c>
      <c r="K766" t="s">
        <v>8306</v>
      </c>
      <c r="L766" t="s">
        <v>8306</v>
      </c>
    </row>
    <row r="767" spans="1:12" x14ac:dyDescent="0.15">
      <c r="A767" t="s">
        <v>6484</v>
      </c>
      <c r="B767" t="s">
        <v>6483</v>
      </c>
      <c r="C767" t="str">
        <f t="shared" si="33"/>
        <v>IN</v>
      </c>
      <c r="D767" t="str">
        <f t="shared" si="32"/>
        <v>Ripley</v>
      </c>
      <c r="E767" t="s">
        <v>1129</v>
      </c>
      <c r="F767" t="s">
        <v>554</v>
      </c>
      <c r="G767" s="4" t="s">
        <v>8103</v>
      </c>
      <c r="H767" t="s">
        <v>6484</v>
      </c>
      <c r="I767">
        <v>0</v>
      </c>
      <c r="J767" s="1">
        <v>28818</v>
      </c>
      <c r="K767" t="s">
        <v>8306</v>
      </c>
      <c r="L767" t="s">
        <v>8306</v>
      </c>
    </row>
    <row r="768" spans="1:12" x14ac:dyDescent="0.15">
      <c r="A768" t="s">
        <v>6486</v>
      </c>
      <c r="B768" t="s">
        <v>6485</v>
      </c>
      <c r="C768" t="str">
        <f t="shared" si="33"/>
        <v>IN</v>
      </c>
      <c r="D768" t="str">
        <f t="shared" si="32"/>
        <v>Rush</v>
      </c>
      <c r="E768" t="s">
        <v>1130</v>
      </c>
      <c r="F768" t="s">
        <v>554</v>
      </c>
      <c r="G768" s="4" t="s">
        <v>8103</v>
      </c>
      <c r="H768" t="s">
        <v>6486</v>
      </c>
      <c r="I768">
        <v>0</v>
      </c>
      <c r="J768" s="1">
        <v>17392</v>
      </c>
      <c r="K768" t="s">
        <v>8306</v>
      </c>
      <c r="L768" t="s">
        <v>8306</v>
      </c>
    </row>
    <row r="769" spans="1:12" x14ac:dyDescent="0.15">
      <c r="A769" t="s">
        <v>6488</v>
      </c>
      <c r="B769" t="s">
        <v>6487</v>
      </c>
      <c r="C769" t="str">
        <f t="shared" si="33"/>
        <v>IN</v>
      </c>
      <c r="D769" t="str">
        <f t="shared" si="32"/>
        <v>St. Joseph</v>
      </c>
      <c r="E769" t="s">
        <v>1131</v>
      </c>
      <c r="F769" t="s">
        <v>554</v>
      </c>
      <c r="G769" s="4" t="s">
        <v>8440</v>
      </c>
      <c r="H769" t="s">
        <v>6488</v>
      </c>
      <c r="I769">
        <v>0</v>
      </c>
      <c r="J769" s="1">
        <v>266931</v>
      </c>
      <c r="K769" t="s">
        <v>8306</v>
      </c>
      <c r="L769" t="s">
        <v>8306</v>
      </c>
    </row>
    <row r="770" spans="1:12" x14ac:dyDescent="0.15">
      <c r="A770" t="s">
        <v>6762</v>
      </c>
      <c r="B770" t="s">
        <v>6489</v>
      </c>
      <c r="C770" t="str">
        <f t="shared" si="33"/>
        <v>IN</v>
      </c>
      <c r="D770" t="str">
        <f t="shared" si="32"/>
        <v>Scott</v>
      </c>
      <c r="E770" t="s">
        <v>1866</v>
      </c>
      <c r="F770" t="s">
        <v>554</v>
      </c>
      <c r="G770" s="4" t="s">
        <v>8103</v>
      </c>
      <c r="H770" t="s">
        <v>6762</v>
      </c>
      <c r="I770">
        <v>0</v>
      </c>
      <c r="J770" s="1">
        <v>24181</v>
      </c>
      <c r="K770" t="s">
        <v>8306</v>
      </c>
      <c r="L770" t="s">
        <v>8306</v>
      </c>
    </row>
    <row r="771" spans="1:12" x14ac:dyDescent="0.15">
      <c r="A771" t="s">
        <v>6496</v>
      </c>
      <c r="B771" t="s">
        <v>6495</v>
      </c>
      <c r="C771" t="str">
        <f t="shared" si="33"/>
        <v>IN</v>
      </c>
      <c r="D771" t="str">
        <f t="shared" ref="D771:D834" si="34">LEFT(B771,FIND(",",B771)-1)</f>
        <v>Shelby</v>
      </c>
      <c r="E771" t="s">
        <v>1472</v>
      </c>
      <c r="F771" t="s">
        <v>554</v>
      </c>
      <c r="G771" s="4" t="s">
        <v>8103</v>
      </c>
      <c r="H771" t="s">
        <v>6496</v>
      </c>
      <c r="I771">
        <v>0</v>
      </c>
      <c r="J771" s="1">
        <v>44436</v>
      </c>
      <c r="K771" t="s">
        <v>8306</v>
      </c>
      <c r="L771" t="s">
        <v>8306</v>
      </c>
    </row>
    <row r="772" spans="1:12" x14ac:dyDescent="0.15">
      <c r="A772" t="s">
        <v>6498</v>
      </c>
      <c r="B772" t="s">
        <v>6497</v>
      </c>
      <c r="C772" t="str">
        <f t="shared" si="33"/>
        <v>IN</v>
      </c>
      <c r="D772" t="str">
        <f t="shared" si="34"/>
        <v>Spencer</v>
      </c>
      <c r="E772" t="s">
        <v>1132</v>
      </c>
      <c r="F772" t="s">
        <v>554</v>
      </c>
      <c r="G772" s="4" t="s">
        <v>122</v>
      </c>
      <c r="H772" t="s">
        <v>6498</v>
      </c>
      <c r="I772">
        <v>0</v>
      </c>
      <c r="J772" s="1">
        <v>20952</v>
      </c>
      <c r="K772" t="s">
        <v>8306</v>
      </c>
      <c r="L772" t="s">
        <v>8306</v>
      </c>
    </row>
    <row r="773" spans="1:12" x14ac:dyDescent="0.15">
      <c r="A773" t="s">
        <v>6500</v>
      </c>
      <c r="B773" t="s">
        <v>6499</v>
      </c>
      <c r="C773" t="str">
        <f t="shared" si="33"/>
        <v>IN</v>
      </c>
      <c r="D773" t="str">
        <f t="shared" si="34"/>
        <v>Starke</v>
      </c>
      <c r="E773" t="s">
        <v>1412</v>
      </c>
      <c r="F773" t="s">
        <v>554</v>
      </c>
      <c r="G773" s="4" t="s">
        <v>8440</v>
      </c>
      <c r="H773" t="s">
        <v>6500</v>
      </c>
      <c r="I773">
        <v>0</v>
      </c>
      <c r="J773" s="1">
        <v>23363</v>
      </c>
      <c r="K773" t="s">
        <v>8306</v>
      </c>
      <c r="L773" t="s">
        <v>8306</v>
      </c>
    </row>
    <row r="774" spans="1:12" x14ac:dyDescent="0.15">
      <c r="A774" t="s">
        <v>6502</v>
      </c>
      <c r="B774" t="s">
        <v>6501</v>
      </c>
      <c r="C774" t="str">
        <f t="shared" si="33"/>
        <v>IN</v>
      </c>
      <c r="D774" t="str">
        <f t="shared" si="34"/>
        <v>Steuben</v>
      </c>
      <c r="E774" t="s">
        <v>1413</v>
      </c>
      <c r="F774" t="s">
        <v>554</v>
      </c>
      <c r="G774" s="4" t="s">
        <v>8103</v>
      </c>
      <c r="H774" t="s">
        <v>6502</v>
      </c>
      <c r="I774">
        <v>0</v>
      </c>
      <c r="J774" s="1">
        <v>34185</v>
      </c>
      <c r="K774" t="s">
        <v>8306</v>
      </c>
      <c r="L774" t="s">
        <v>8306</v>
      </c>
    </row>
    <row r="775" spans="1:12" x14ac:dyDescent="0.15">
      <c r="A775" t="s">
        <v>6234</v>
      </c>
      <c r="B775" t="s">
        <v>6233</v>
      </c>
      <c r="C775" t="str">
        <f t="shared" si="33"/>
        <v>IN</v>
      </c>
      <c r="D775" t="str">
        <f t="shared" si="34"/>
        <v>Sullivan</v>
      </c>
      <c r="E775" t="s">
        <v>1414</v>
      </c>
      <c r="F775" t="s">
        <v>554</v>
      </c>
      <c r="G775" s="4" t="s">
        <v>122</v>
      </c>
      <c r="H775" t="s">
        <v>6234</v>
      </c>
      <c r="I775">
        <v>0</v>
      </c>
      <c r="J775" s="1">
        <v>21475</v>
      </c>
      <c r="K775" t="s">
        <v>8306</v>
      </c>
      <c r="L775" t="s">
        <v>8306</v>
      </c>
    </row>
    <row r="776" spans="1:12" x14ac:dyDescent="0.15">
      <c r="A776" t="s">
        <v>6774</v>
      </c>
      <c r="B776" t="s">
        <v>6773</v>
      </c>
      <c r="C776" t="str">
        <f t="shared" si="33"/>
        <v>IN</v>
      </c>
      <c r="D776" t="str">
        <f t="shared" si="34"/>
        <v>Switzerland</v>
      </c>
      <c r="E776" t="s">
        <v>1136</v>
      </c>
      <c r="F776" t="s">
        <v>554</v>
      </c>
      <c r="G776" s="4" t="s">
        <v>8103</v>
      </c>
      <c r="H776" t="s">
        <v>6774</v>
      </c>
      <c r="I776">
        <v>0</v>
      </c>
      <c r="J776" s="1">
        <v>10613</v>
      </c>
      <c r="K776" t="s">
        <v>8306</v>
      </c>
      <c r="L776" t="s">
        <v>8306</v>
      </c>
    </row>
    <row r="777" spans="1:12" x14ac:dyDescent="0.15">
      <c r="A777" t="s">
        <v>7044</v>
      </c>
      <c r="B777" t="s">
        <v>7043</v>
      </c>
      <c r="C777" t="str">
        <f t="shared" si="33"/>
        <v>IN</v>
      </c>
      <c r="D777" t="str">
        <f t="shared" si="34"/>
        <v>Tippecanoe</v>
      </c>
      <c r="E777" t="s">
        <v>1137</v>
      </c>
      <c r="F777" t="s">
        <v>554</v>
      </c>
      <c r="G777" s="4" t="s">
        <v>122</v>
      </c>
      <c r="H777" t="s">
        <v>7044</v>
      </c>
      <c r="I777">
        <v>0</v>
      </c>
      <c r="J777" s="1">
        <v>172780</v>
      </c>
      <c r="K777" t="s">
        <v>8306</v>
      </c>
      <c r="L777" t="s">
        <v>8306</v>
      </c>
    </row>
    <row r="778" spans="1:12" x14ac:dyDescent="0.15">
      <c r="A778" t="s">
        <v>7046</v>
      </c>
      <c r="B778" t="s">
        <v>7045</v>
      </c>
      <c r="C778" t="str">
        <f t="shared" si="33"/>
        <v>IN</v>
      </c>
      <c r="D778" t="str">
        <f t="shared" si="34"/>
        <v>Tipton</v>
      </c>
      <c r="E778" t="s">
        <v>1138</v>
      </c>
      <c r="F778" t="s">
        <v>554</v>
      </c>
      <c r="G778" s="4" t="s">
        <v>8103</v>
      </c>
      <c r="H778" t="s">
        <v>7046</v>
      </c>
      <c r="I778">
        <v>0</v>
      </c>
      <c r="J778" s="1">
        <v>15936</v>
      </c>
      <c r="K778" t="s">
        <v>8306</v>
      </c>
      <c r="L778" t="s">
        <v>8306</v>
      </c>
    </row>
    <row r="779" spans="1:12" x14ac:dyDescent="0.15">
      <c r="A779" t="s">
        <v>7048</v>
      </c>
      <c r="B779" t="s">
        <v>7047</v>
      </c>
      <c r="C779" t="str">
        <f t="shared" si="33"/>
        <v>IN</v>
      </c>
      <c r="D779" t="str">
        <f t="shared" si="34"/>
        <v>Union</v>
      </c>
      <c r="E779" t="s">
        <v>1870</v>
      </c>
      <c r="F779" t="s">
        <v>554</v>
      </c>
      <c r="G779" s="4" t="s">
        <v>8103</v>
      </c>
      <c r="H779" t="s">
        <v>7048</v>
      </c>
      <c r="I779">
        <v>0</v>
      </c>
      <c r="J779" s="1">
        <v>7516</v>
      </c>
      <c r="K779" t="s">
        <v>8306</v>
      </c>
      <c r="L779" t="s">
        <v>8306</v>
      </c>
    </row>
    <row r="780" spans="1:12" x14ac:dyDescent="0.15">
      <c r="A780" t="s">
        <v>7049</v>
      </c>
      <c r="B780" t="s">
        <v>7321</v>
      </c>
      <c r="C780" t="str">
        <f t="shared" si="33"/>
        <v>IN</v>
      </c>
      <c r="D780" t="str">
        <f t="shared" si="34"/>
        <v>Vanderburgh</v>
      </c>
      <c r="E780" t="s">
        <v>1139</v>
      </c>
      <c r="F780" t="s">
        <v>554</v>
      </c>
      <c r="G780" s="4" t="s">
        <v>122</v>
      </c>
      <c r="H780" t="s">
        <v>7049</v>
      </c>
      <c r="I780">
        <v>0</v>
      </c>
      <c r="J780" s="1">
        <v>179703</v>
      </c>
      <c r="K780" t="s">
        <v>8306</v>
      </c>
      <c r="L780" t="s">
        <v>8306</v>
      </c>
    </row>
    <row r="781" spans="1:12" x14ac:dyDescent="0.15">
      <c r="A781" t="s">
        <v>7051</v>
      </c>
      <c r="B781" t="s">
        <v>7050</v>
      </c>
      <c r="C781" t="str">
        <f t="shared" si="33"/>
        <v>IN</v>
      </c>
      <c r="D781" t="str">
        <f t="shared" si="34"/>
        <v>Vermillion</v>
      </c>
      <c r="E781" t="s">
        <v>1140</v>
      </c>
      <c r="F781" t="s">
        <v>554</v>
      </c>
      <c r="G781" s="4" t="s">
        <v>122</v>
      </c>
      <c r="H781" t="s">
        <v>7051</v>
      </c>
      <c r="I781">
        <v>0</v>
      </c>
      <c r="J781" s="1">
        <v>16212</v>
      </c>
      <c r="K781" t="s">
        <v>8306</v>
      </c>
      <c r="L781" t="s">
        <v>8306</v>
      </c>
    </row>
    <row r="782" spans="1:12" x14ac:dyDescent="0.15">
      <c r="A782" t="s">
        <v>7322</v>
      </c>
      <c r="B782" t="s">
        <v>7052</v>
      </c>
      <c r="C782" t="str">
        <f t="shared" si="33"/>
        <v>IN</v>
      </c>
      <c r="D782" t="str">
        <f t="shared" si="34"/>
        <v>Vigo</v>
      </c>
      <c r="E782" t="s">
        <v>1141</v>
      </c>
      <c r="F782" t="s">
        <v>554</v>
      </c>
      <c r="G782" s="4" t="s">
        <v>122</v>
      </c>
      <c r="H782" t="s">
        <v>7322</v>
      </c>
      <c r="I782">
        <v>0</v>
      </c>
      <c r="J782" s="1">
        <v>107848</v>
      </c>
      <c r="K782" t="s">
        <v>8306</v>
      </c>
      <c r="L782" t="s">
        <v>8306</v>
      </c>
    </row>
    <row r="783" spans="1:12" x14ac:dyDescent="0.15">
      <c r="A783" t="s">
        <v>7324</v>
      </c>
      <c r="B783" t="s">
        <v>7323</v>
      </c>
      <c r="C783" t="str">
        <f t="shared" si="33"/>
        <v>IN</v>
      </c>
      <c r="D783" t="str">
        <f t="shared" si="34"/>
        <v>Wabash</v>
      </c>
      <c r="E783" t="s">
        <v>2225</v>
      </c>
      <c r="F783" t="s">
        <v>554</v>
      </c>
      <c r="G783" s="4" t="s">
        <v>8103</v>
      </c>
      <c r="H783" t="s">
        <v>7324</v>
      </c>
      <c r="I783">
        <v>0</v>
      </c>
      <c r="J783" s="1">
        <v>32888</v>
      </c>
      <c r="K783" t="s">
        <v>8306</v>
      </c>
      <c r="L783" t="s">
        <v>8306</v>
      </c>
    </row>
    <row r="784" spans="1:12" x14ac:dyDescent="0.15">
      <c r="A784" t="s">
        <v>7326</v>
      </c>
      <c r="B784" t="s">
        <v>7325</v>
      </c>
      <c r="C784" t="str">
        <f t="shared" si="33"/>
        <v>IN</v>
      </c>
      <c r="D784" t="str">
        <f t="shared" si="34"/>
        <v>Warren</v>
      </c>
      <c r="E784" t="s">
        <v>1574</v>
      </c>
      <c r="F784" t="s">
        <v>554</v>
      </c>
      <c r="G784" s="4" t="s">
        <v>122</v>
      </c>
      <c r="H784" t="s">
        <v>7326</v>
      </c>
      <c r="I784">
        <v>0</v>
      </c>
      <c r="J784" s="1">
        <v>8508</v>
      </c>
      <c r="K784" t="s">
        <v>8306</v>
      </c>
      <c r="L784" t="s">
        <v>8306</v>
      </c>
    </row>
    <row r="785" spans="1:12" x14ac:dyDescent="0.15">
      <c r="A785" t="s">
        <v>7330</v>
      </c>
      <c r="B785" t="s">
        <v>7329</v>
      </c>
      <c r="C785" t="str">
        <f t="shared" si="33"/>
        <v>IN</v>
      </c>
      <c r="D785" t="str">
        <f t="shared" si="34"/>
        <v>Warrick</v>
      </c>
      <c r="E785" t="s">
        <v>1142</v>
      </c>
      <c r="F785" t="s">
        <v>554</v>
      </c>
      <c r="G785" s="4" t="s">
        <v>122</v>
      </c>
      <c r="H785" t="s">
        <v>7330</v>
      </c>
      <c r="I785">
        <v>0</v>
      </c>
      <c r="J785" s="1">
        <v>59689</v>
      </c>
      <c r="K785" t="s">
        <v>8306</v>
      </c>
      <c r="L785" t="s">
        <v>8306</v>
      </c>
    </row>
    <row r="786" spans="1:12" x14ac:dyDescent="0.15">
      <c r="A786" t="s">
        <v>7332</v>
      </c>
      <c r="B786" t="s">
        <v>7331</v>
      </c>
      <c r="C786" t="str">
        <f t="shared" si="33"/>
        <v>IN</v>
      </c>
      <c r="D786" t="str">
        <f t="shared" si="34"/>
        <v>Washington</v>
      </c>
      <c r="E786" t="s">
        <v>1478</v>
      </c>
      <c r="F786" t="s">
        <v>554</v>
      </c>
      <c r="G786" s="4" t="s">
        <v>8103</v>
      </c>
      <c r="H786" t="s">
        <v>7332</v>
      </c>
      <c r="I786">
        <v>0</v>
      </c>
      <c r="J786" s="1">
        <v>28262</v>
      </c>
      <c r="K786" t="s">
        <v>8306</v>
      </c>
      <c r="L786" t="s">
        <v>8306</v>
      </c>
    </row>
    <row r="787" spans="1:12" x14ac:dyDescent="0.15">
      <c r="A787" t="s">
        <v>7334</v>
      </c>
      <c r="B787" t="s">
        <v>7333</v>
      </c>
      <c r="C787" t="str">
        <f t="shared" si="33"/>
        <v>IN</v>
      </c>
      <c r="D787" t="str">
        <f t="shared" si="34"/>
        <v>Wayne</v>
      </c>
      <c r="E787" t="s">
        <v>1287</v>
      </c>
      <c r="F787" t="s">
        <v>554</v>
      </c>
      <c r="G787" s="4" t="s">
        <v>8103</v>
      </c>
      <c r="H787" t="s">
        <v>7334</v>
      </c>
      <c r="I787">
        <v>0</v>
      </c>
      <c r="J787" s="1">
        <v>68917</v>
      </c>
      <c r="K787" t="s">
        <v>8306</v>
      </c>
      <c r="L787" t="s">
        <v>8306</v>
      </c>
    </row>
    <row r="788" spans="1:12" x14ac:dyDescent="0.15">
      <c r="A788" t="s">
        <v>7336</v>
      </c>
      <c r="B788" t="s">
        <v>7335</v>
      </c>
      <c r="C788" t="str">
        <f t="shared" si="33"/>
        <v>IN</v>
      </c>
      <c r="D788" t="str">
        <f t="shared" si="34"/>
        <v>Wells</v>
      </c>
      <c r="E788" t="s">
        <v>1143</v>
      </c>
      <c r="F788" t="s">
        <v>554</v>
      </c>
      <c r="G788" s="4" t="s">
        <v>8103</v>
      </c>
      <c r="H788" t="s">
        <v>7336</v>
      </c>
      <c r="I788">
        <v>0</v>
      </c>
      <c r="J788" s="1">
        <v>27636</v>
      </c>
      <c r="K788" t="s">
        <v>8306</v>
      </c>
      <c r="L788" t="s">
        <v>8306</v>
      </c>
    </row>
    <row r="789" spans="1:12" x14ac:dyDescent="0.15">
      <c r="A789" t="s">
        <v>7338</v>
      </c>
      <c r="B789" t="s">
        <v>7337</v>
      </c>
      <c r="C789" t="str">
        <f t="shared" si="33"/>
        <v>IN</v>
      </c>
      <c r="D789" t="str">
        <f t="shared" si="34"/>
        <v>White</v>
      </c>
      <c r="E789" t="s">
        <v>1872</v>
      </c>
      <c r="F789" t="s">
        <v>554</v>
      </c>
      <c r="G789" s="4" t="s">
        <v>8103</v>
      </c>
      <c r="H789" t="s">
        <v>7338</v>
      </c>
      <c r="I789">
        <v>0</v>
      </c>
      <c r="J789" s="1">
        <v>24643</v>
      </c>
      <c r="K789" t="s">
        <v>8306</v>
      </c>
      <c r="L789" t="s">
        <v>8306</v>
      </c>
    </row>
    <row r="790" spans="1:12" x14ac:dyDescent="0.15">
      <c r="A790" t="s">
        <v>7340</v>
      </c>
      <c r="B790" t="s">
        <v>7339</v>
      </c>
      <c r="C790" t="str">
        <f t="shared" si="33"/>
        <v>IN</v>
      </c>
      <c r="D790" t="str">
        <f t="shared" si="34"/>
        <v>Whitley</v>
      </c>
      <c r="E790" t="s">
        <v>1144</v>
      </c>
      <c r="F790" t="s">
        <v>554</v>
      </c>
      <c r="G790" s="4" t="s">
        <v>8440</v>
      </c>
      <c r="H790" t="s">
        <v>7340</v>
      </c>
      <c r="I790">
        <v>0</v>
      </c>
      <c r="J790" s="1">
        <v>33292</v>
      </c>
      <c r="K790" t="s">
        <v>8306</v>
      </c>
      <c r="L790" t="s">
        <v>8306</v>
      </c>
    </row>
    <row r="791" spans="1:12" x14ac:dyDescent="0.15">
      <c r="A791" t="s">
        <v>7342</v>
      </c>
      <c r="B791" t="s">
        <v>7341</v>
      </c>
      <c r="C791" t="str">
        <f t="shared" si="33"/>
        <v>IA</v>
      </c>
      <c r="D791" t="str">
        <f t="shared" si="34"/>
        <v>Adair</v>
      </c>
      <c r="E791" t="s">
        <v>1145</v>
      </c>
      <c r="F791" t="s">
        <v>555</v>
      </c>
      <c r="G791" s="4" t="s">
        <v>122</v>
      </c>
      <c r="H791" t="s">
        <v>7342</v>
      </c>
      <c r="I791">
        <v>0</v>
      </c>
      <c r="J791" s="1">
        <v>7682</v>
      </c>
      <c r="K791" t="s">
        <v>8306</v>
      </c>
      <c r="L791" t="s">
        <v>8306</v>
      </c>
    </row>
    <row r="792" spans="1:12" x14ac:dyDescent="0.15">
      <c r="A792" t="s">
        <v>7068</v>
      </c>
      <c r="B792" t="s">
        <v>7067</v>
      </c>
      <c r="C792" t="str">
        <f t="shared" si="33"/>
        <v>IA</v>
      </c>
      <c r="D792" t="str">
        <f t="shared" si="34"/>
        <v>Adams</v>
      </c>
      <c r="E792" t="s">
        <v>1656</v>
      </c>
      <c r="F792" t="s">
        <v>555</v>
      </c>
      <c r="G792" s="4" t="s">
        <v>122</v>
      </c>
      <c r="H792" t="s">
        <v>7068</v>
      </c>
      <c r="I792">
        <v>0</v>
      </c>
      <c r="J792" s="1">
        <v>4029</v>
      </c>
      <c r="K792" t="s">
        <v>8306</v>
      </c>
      <c r="L792" t="s">
        <v>8306</v>
      </c>
    </row>
    <row r="793" spans="1:12" x14ac:dyDescent="0.15">
      <c r="A793" t="s">
        <v>7070</v>
      </c>
      <c r="B793" t="s">
        <v>7069</v>
      </c>
      <c r="C793" t="str">
        <f t="shared" si="33"/>
        <v>IA</v>
      </c>
      <c r="D793" t="str">
        <f t="shared" si="34"/>
        <v>Allamakee</v>
      </c>
      <c r="E793" t="s">
        <v>862</v>
      </c>
      <c r="F793" t="s">
        <v>555</v>
      </c>
      <c r="G793" s="4" t="s">
        <v>120</v>
      </c>
      <c r="H793" t="s">
        <v>7070</v>
      </c>
      <c r="I793">
        <v>0</v>
      </c>
      <c r="J793" s="1">
        <v>14330</v>
      </c>
      <c r="K793" t="s">
        <v>8306</v>
      </c>
      <c r="L793" t="s">
        <v>8306</v>
      </c>
    </row>
    <row r="794" spans="1:12" x14ac:dyDescent="0.15">
      <c r="A794" t="s">
        <v>7072</v>
      </c>
      <c r="B794" t="s">
        <v>7071</v>
      </c>
      <c r="C794" t="str">
        <f t="shared" si="33"/>
        <v>IA</v>
      </c>
      <c r="D794" t="str">
        <f t="shared" si="34"/>
        <v>Appanoose</v>
      </c>
      <c r="E794" t="s">
        <v>863</v>
      </c>
      <c r="F794" t="s">
        <v>555</v>
      </c>
      <c r="G794" s="4" t="s">
        <v>122</v>
      </c>
      <c r="H794" t="s">
        <v>7072</v>
      </c>
      <c r="I794">
        <v>0</v>
      </c>
      <c r="J794" s="1">
        <v>12887</v>
      </c>
      <c r="K794" t="s">
        <v>8306</v>
      </c>
      <c r="L794" t="s">
        <v>8306</v>
      </c>
    </row>
    <row r="795" spans="1:12" x14ac:dyDescent="0.15">
      <c r="A795" t="s">
        <v>7074</v>
      </c>
      <c r="B795" t="s">
        <v>7073</v>
      </c>
      <c r="C795" t="str">
        <f t="shared" si="33"/>
        <v>IA</v>
      </c>
      <c r="D795" t="str">
        <f t="shared" si="34"/>
        <v>Audubon</v>
      </c>
      <c r="E795" t="s">
        <v>1425</v>
      </c>
      <c r="F795" t="s">
        <v>555</v>
      </c>
      <c r="G795" s="4" t="s">
        <v>122</v>
      </c>
      <c r="H795" t="s">
        <v>7074</v>
      </c>
      <c r="I795">
        <v>0</v>
      </c>
      <c r="J795" s="1">
        <v>6119</v>
      </c>
      <c r="K795" t="s">
        <v>8306</v>
      </c>
      <c r="L795" t="s">
        <v>8306</v>
      </c>
    </row>
    <row r="796" spans="1:12" x14ac:dyDescent="0.15">
      <c r="A796" t="s">
        <v>7076</v>
      </c>
      <c r="B796" t="s">
        <v>7075</v>
      </c>
      <c r="C796" t="str">
        <f t="shared" si="33"/>
        <v>IA</v>
      </c>
      <c r="D796" t="str">
        <f t="shared" si="34"/>
        <v>Benton</v>
      </c>
      <c r="E796" t="s">
        <v>2105</v>
      </c>
      <c r="F796" t="s">
        <v>555</v>
      </c>
      <c r="G796" s="4" t="s">
        <v>122</v>
      </c>
      <c r="H796" t="s">
        <v>7076</v>
      </c>
      <c r="I796">
        <v>0</v>
      </c>
      <c r="J796" s="1">
        <v>26076</v>
      </c>
      <c r="K796" t="s">
        <v>8306</v>
      </c>
      <c r="L796" t="s">
        <v>8306</v>
      </c>
    </row>
    <row r="797" spans="1:12" x14ac:dyDescent="0.15">
      <c r="A797" t="s">
        <v>7078</v>
      </c>
      <c r="B797" t="s">
        <v>7077</v>
      </c>
      <c r="C797" t="str">
        <f t="shared" si="33"/>
        <v>IA</v>
      </c>
      <c r="D797" t="str">
        <f t="shared" si="34"/>
        <v>Black Hawk</v>
      </c>
      <c r="E797" t="s">
        <v>1146</v>
      </c>
      <c r="F797" t="s">
        <v>555</v>
      </c>
      <c r="G797" s="4" t="s">
        <v>120</v>
      </c>
      <c r="H797" t="s">
        <v>7078</v>
      </c>
      <c r="I797">
        <v>0</v>
      </c>
      <c r="J797" s="1">
        <v>131090</v>
      </c>
      <c r="K797" t="s">
        <v>8306</v>
      </c>
      <c r="L797" t="s">
        <v>8306</v>
      </c>
    </row>
    <row r="798" spans="1:12" x14ac:dyDescent="0.15">
      <c r="A798" t="s">
        <v>7080</v>
      </c>
      <c r="B798" t="s">
        <v>7079</v>
      </c>
      <c r="C798" t="str">
        <f t="shared" si="33"/>
        <v>IA</v>
      </c>
      <c r="D798" t="str">
        <f t="shared" si="34"/>
        <v>Boone</v>
      </c>
      <c r="E798" t="s">
        <v>1827</v>
      </c>
      <c r="F798" t="s">
        <v>555</v>
      </c>
      <c r="G798" s="4" t="s">
        <v>122</v>
      </c>
      <c r="H798" t="s">
        <v>7080</v>
      </c>
      <c r="I798">
        <v>0</v>
      </c>
      <c r="J798" s="1">
        <v>26306</v>
      </c>
      <c r="K798" t="s">
        <v>8306</v>
      </c>
      <c r="L798" t="s">
        <v>8306</v>
      </c>
    </row>
    <row r="799" spans="1:12" x14ac:dyDescent="0.15">
      <c r="A799" t="s">
        <v>7082</v>
      </c>
      <c r="B799" t="s">
        <v>7081</v>
      </c>
      <c r="C799" t="str">
        <f t="shared" si="33"/>
        <v>IA</v>
      </c>
      <c r="D799" t="str">
        <f t="shared" si="34"/>
        <v>Bremer</v>
      </c>
      <c r="E799" t="s">
        <v>1147</v>
      </c>
      <c r="F799" t="s">
        <v>555</v>
      </c>
      <c r="G799" s="4" t="s">
        <v>120</v>
      </c>
      <c r="H799" t="s">
        <v>7082</v>
      </c>
      <c r="I799">
        <v>0</v>
      </c>
      <c r="J799" s="1">
        <v>24276</v>
      </c>
      <c r="K799" t="s">
        <v>8306</v>
      </c>
      <c r="L799" t="s">
        <v>8306</v>
      </c>
    </row>
    <row r="800" spans="1:12" x14ac:dyDescent="0.15">
      <c r="A800" t="s">
        <v>6813</v>
      </c>
      <c r="B800" t="s">
        <v>6812</v>
      </c>
      <c r="C800" t="str">
        <f t="shared" si="33"/>
        <v>IA</v>
      </c>
      <c r="D800" t="str">
        <f t="shared" si="34"/>
        <v>Buchanan</v>
      </c>
      <c r="E800" t="s">
        <v>1148</v>
      </c>
      <c r="F800" t="s">
        <v>555</v>
      </c>
      <c r="G800" s="4" t="s">
        <v>120</v>
      </c>
      <c r="H800" t="s">
        <v>6813</v>
      </c>
      <c r="I800">
        <v>0</v>
      </c>
      <c r="J800" s="1">
        <v>20958</v>
      </c>
      <c r="K800" t="s">
        <v>8306</v>
      </c>
      <c r="L800" t="s">
        <v>8306</v>
      </c>
    </row>
    <row r="801" spans="1:12" x14ac:dyDescent="0.15">
      <c r="A801" t="s">
        <v>6276</v>
      </c>
      <c r="B801" t="s">
        <v>6275</v>
      </c>
      <c r="C801" t="str">
        <f t="shared" si="33"/>
        <v>IA</v>
      </c>
      <c r="D801" t="str">
        <f t="shared" si="34"/>
        <v>Buena Vista</v>
      </c>
      <c r="E801" t="s">
        <v>1149</v>
      </c>
      <c r="F801" t="s">
        <v>555</v>
      </c>
      <c r="G801" s="4" t="s">
        <v>120</v>
      </c>
      <c r="H801" t="s">
        <v>6276</v>
      </c>
      <c r="I801">
        <v>0</v>
      </c>
      <c r="J801" s="1">
        <v>20260</v>
      </c>
      <c r="K801" t="s">
        <v>8306</v>
      </c>
      <c r="L801" t="s">
        <v>8306</v>
      </c>
    </row>
    <row r="802" spans="1:12" x14ac:dyDescent="0.15">
      <c r="A802" t="s">
        <v>6278</v>
      </c>
      <c r="B802" t="s">
        <v>6277</v>
      </c>
      <c r="C802" t="str">
        <f t="shared" si="33"/>
        <v>IA</v>
      </c>
      <c r="D802" t="str">
        <f t="shared" si="34"/>
        <v>Butler</v>
      </c>
      <c r="E802" t="s">
        <v>2145</v>
      </c>
      <c r="F802" t="s">
        <v>555</v>
      </c>
      <c r="G802" s="4" t="s">
        <v>120</v>
      </c>
      <c r="H802" t="s">
        <v>6278</v>
      </c>
      <c r="I802">
        <v>0</v>
      </c>
      <c r="J802" s="1">
        <v>14867</v>
      </c>
      <c r="K802" t="s">
        <v>8306</v>
      </c>
      <c r="L802" t="s">
        <v>8306</v>
      </c>
    </row>
    <row r="803" spans="1:12" x14ac:dyDescent="0.15">
      <c r="A803" t="s">
        <v>6550</v>
      </c>
      <c r="B803" t="s">
        <v>6549</v>
      </c>
      <c r="C803" t="str">
        <f t="shared" si="33"/>
        <v>IA</v>
      </c>
      <c r="D803" t="str">
        <f t="shared" si="34"/>
        <v>Calhoun</v>
      </c>
      <c r="E803" t="s">
        <v>2146</v>
      </c>
      <c r="F803" t="s">
        <v>555</v>
      </c>
      <c r="G803" s="4" t="s">
        <v>120</v>
      </c>
      <c r="H803" t="s">
        <v>6550</v>
      </c>
      <c r="I803">
        <v>0</v>
      </c>
      <c r="J803" s="1">
        <v>9670</v>
      </c>
      <c r="K803" t="s">
        <v>8306</v>
      </c>
      <c r="L803" t="s">
        <v>8306</v>
      </c>
    </row>
    <row r="804" spans="1:12" x14ac:dyDescent="0.15">
      <c r="A804" t="s">
        <v>6552</v>
      </c>
      <c r="B804" t="s">
        <v>6551</v>
      </c>
      <c r="C804" t="str">
        <f t="shared" si="33"/>
        <v>IA</v>
      </c>
      <c r="D804" t="str">
        <f t="shared" si="34"/>
        <v>Carroll</v>
      </c>
      <c r="E804" t="s">
        <v>1829</v>
      </c>
      <c r="F804" t="s">
        <v>555</v>
      </c>
      <c r="G804" s="4" t="s">
        <v>122</v>
      </c>
      <c r="H804" t="s">
        <v>6552</v>
      </c>
      <c r="I804">
        <v>0</v>
      </c>
      <c r="J804" s="1">
        <v>20816</v>
      </c>
      <c r="K804" t="s">
        <v>8306</v>
      </c>
      <c r="L804" t="s">
        <v>8306</v>
      </c>
    </row>
    <row r="805" spans="1:12" x14ac:dyDescent="0.15">
      <c r="A805" t="s">
        <v>6554</v>
      </c>
      <c r="B805" t="s">
        <v>6553</v>
      </c>
      <c r="C805" t="str">
        <f t="shared" si="33"/>
        <v>IA</v>
      </c>
      <c r="D805" t="str">
        <f t="shared" si="34"/>
        <v>Cass</v>
      </c>
      <c r="E805" t="s">
        <v>1054</v>
      </c>
      <c r="F805" t="s">
        <v>555</v>
      </c>
      <c r="G805" s="4" t="s">
        <v>122</v>
      </c>
      <c r="H805" t="s">
        <v>6554</v>
      </c>
      <c r="I805">
        <v>0</v>
      </c>
      <c r="J805" s="1">
        <v>13956</v>
      </c>
      <c r="K805" t="s">
        <v>8306</v>
      </c>
      <c r="L805" t="s">
        <v>8306</v>
      </c>
    </row>
    <row r="806" spans="1:12" x14ac:dyDescent="0.15">
      <c r="A806" t="s">
        <v>6288</v>
      </c>
      <c r="B806" t="s">
        <v>6555</v>
      </c>
      <c r="C806" t="str">
        <f t="shared" si="33"/>
        <v>IA</v>
      </c>
      <c r="D806" t="str">
        <f t="shared" si="34"/>
        <v>Cedar</v>
      </c>
      <c r="E806" t="s">
        <v>1430</v>
      </c>
      <c r="F806" t="s">
        <v>555</v>
      </c>
      <c r="G806" s="4" t="s">
        <v>122</v>
      </c>
      <c r="H806" t="s">
        <v>6288</v>
      </c>
      <c r="I806">
        <v>0</v>
      </c>
      <c r="J806" s="1">
        <v>18499</v>
      </c>
      <c r="K806" t="s">
        <v>8306</v>
      </c>
      <c r="L806" t="s">
        <v>8306</v>
      </c>
    </row>
    <row r="807" spans="1:12" x14ac:dyDescent="0.15">
      <c r="A807" t="s">
        <v>6290</v>
      </c>
      <c r="B807" t="s">
        <v>6289</v>
      </c>
      <c r="C807" t="str">
        <f t="shared" si="33"/>
        <v>IA</v>
      </c>
      <c r="D807" t="str">
        <f t="shared" si="34"/>
        <v>Cerro Gordo</v>
      </c>
      <c r="E807" t="s">
        <v>1431</v>
      </c>
      <c r="F807" t="s">
        <v>555</v>
      </c>
      <c r="G807" s="4" t="s">
        <v>120</v>
      </c>
      <c r="H807" t="s">
        <v>6290</v>
      </c>
      <c r="I807">
        <v>0</v>
      </c>
      <c r="J807" s="1">
        <v>44151</v>
      </c>
      <c r="K807" t="s">
        <v>8306</v>
      </c>
      <c r="L807" t="s">
        <v>8306</v>
      </c>
    </row>
    <row r="808" spans="1:12" x14ac:dyDescent="0.15">
      <c r="A808" t="s">
        <v>6292</v>
      </c>
      <c r="B808" t="s">
        <v>6291</v>
      </c>
      <c r="C808" t="str">
        <f t="shared" si="33"/>
        <v>IA</v>
      </c>
      <c r="D808" t="str">
        <f t="shared" si="34"/>
        <v>Cherokee</v>
      </c>
      <c r="E808" t="s">
        <v>2417</v>
      </c>
      <c r="F808" t="s">
        <v>555</v>
      </c>
      <c r="G808" s="4" t="s">
        <v>120</v>
      </c>
      <c r="H808" t="s">
        <v>6292</v>
      </c>
      <c r="I808">
        <v>0</v>
      </c>
      <c r="J808" s="1">
        <v>12072</v>
      </c>
      <c r="K808" t="s">
        <v>8306</v>
      </c>
      <c r="L808" t="s">
        <v>8306</v>
      </c>
    </row>
    <row r="809" spans="1:12" x14ac:dyDescent="0.15">
      <c r="A809" t="s">
        <v>6831</v>
      </c>
      <c r="B809" t="s">
        <v>6830</v>
      </c>
      <c r="C809" t="str">
        <f t="shared" si="33"/>
        <v>IA</v>
      </c>
      <c r="D809" t="str">
        <f t="shared" si="34"/>
        <v>Chickasaw</v>
      </c>
      <c r="E809" t="s">
        <v>1432</v>
      </c>
      <c r="F809" t="s">
        <v>555</v>
      </c>
      <c r="G809" s="4" t="s">
        <v>120</v>
      </c>
      <c r="H809" t="s">
        <v>6831</v>
      </c>
      <c r="I809">
        <v>0</v>
      </c>
      <c r="J809" s="1">
        <v>12439</v>
      </c>
      <c r="K809" t="s">
        <v>8306</v>
      </c>
      <c r="L809" t="s">
        <v>8306</v>
      </c>
    </row>
    <row r="810" spans="1:12" x14ac:dyDescent="0.15">
      <c r="A810" t="s">
        <v>6568</v>
      </c>
      <c r="B810" t="s">
        <v>6567</v>
      </c>
      <c r="C810" t="str">
        <f t="shared" si="33"/>
        <v>IA</v>
      </c>
      <c r="D810" t="str">
        <f t="shared" si="34"/>
        <v>Clarke</v>
      </c>
      <c r="E810" t="s">
        <v>2420</v>
      </c>
      <c r="F810" t="s">
        <v>555</v>
      </c>
      <c r="G810" s="4" t="s">
        <v>122</v>
      </c>
      <c r="H810" t="s">
        <v>6568</v>
      </c>
      <c r="I810">
        <v>0</v>
      </c>
      <c r="J810" s="1">
        <v>9286</v>
      </c>
      <c r="K810" t="s">
        <v>8306</v>
      </c>
      <c r="L810" t="s">
        <v>8306</v>
      </c>
    </row>
    <row r="811" spans="1:12" x14ac:dyDescent="0.15">
      <c r="A811" t="s">
        <v>6570</v>
      </c>
      <c r="B811" t="s">
        <v>6569</v>
      </c>
      <c r="C811" t="str">
        <f t="shared" si="33"/>
        <v>IA</v>
      </c>
      <c r="D811" t="str">
        <f t="shared" si="34"/>
        <v>Clay</v>
      </c>
      <c r="E811" t="s">
        <v>2421</v>
      </c>
      <c r="F811" t="s">
        <v>555</v>
      </c>
      <c r="G811" s="4" t="s">
        <v>120</v>
      </c>
      <c r="H811" t="s">
        <v>6570</v>
      </c>
      <c r="I811">
        <v>0</v>
      </c>
      <c r="J811" s="1">
        <v>16667</v>
      </c>
      <c r="K811" t="s">
        <v>8306</v>
      </c>
      <c r="L811" t="s">
        <v>8306</v>
      </c>
    </row>
    <row r="812" spans="1:12" x14ac:dyDescent="0.15">
      <c r="A812" t="s">
        <v>6572</v>
      </c>
      <c r="B812" t="s">
        <v>6571</v>
      </c>
      <c r="C812" t="str">
        <f t="shared" si="33"/>
        <v>IA</v>
      </c>
      <c r="D812" t="str">
        <f t="shared" si="34"/>
        <v>Clayton</v>
      </c>
      <c r="E812" t="s">
        <v>1498</v>
      </c>
      <c r="F812" t="s">
        <v>555</v>
      </c>
      <c r="G812" s="4" t="s">
        <v>120</v>
      </c>
      <c r="H812" t="s">
        <v>6572</v>
      </c>
      <c r="I812">
        <v>0</v>
      </c>
      <c r="J812" s="1">
        <v>18129</v>
      </c>
      <c r="K812" t="s">
        <v>8306</v>
      </c>
      <c r="L812" t="s">
        <v>8306</v>
      </c>
    </row>
    <row r="813" spans="1:12" x14ac:dyDescent="0.15">
      <c r="A813" t="s">
        <v>6837</v>
      </c>
      <c r="B813" t="s">
        <v>6573</v>
      </c>
      <c r="C813" t="str">
        <f t="shared" si="33"/>
        <v>IA</v>
      </c>
      <c r="D813" t="str">
        <f t="shared" si="34"/>
        <v>Clinton</v>
      </c>
      <c r="E813" t="s">
        <v>1057</v>
      </c>
      <c r="F813" t="s">
        <v>555</v>
      </c>
      <c r="G813" s="4" t="s">
        <v>122</v>
      </c>
      <c r="H813" t="s">
        <v>6837</v>
      </c>
      <c r="I813">
        <v>0</v>
      </c>
      <c r="J813" s="1">
        <v>49116</v>
      </c>
      <c r="K813" t="s">
        <v>8306</v>
      </c>
      <c r="L813" t="s">
        <v>8306</v>
      </c>
    </row>
    <row r="814" spans="1:12" x14ac:dyDescent="0.15">
      <c r="A814" t="s">
        <v>6839</v>
      </c>
      <c r="B814" t="s">
        <v>6838</v>
      </c>
      <c r="C814" t="str">
        <f t="shared" si="33"/>
        <v>IA</v>
      </c>
      <c r="D814" t="str">
        <f t="shared" si="34"/>
        <v>Crawford</v>
      </c>
      <c r="E814" t="s">
        <v>1556</v>
      </c>
      <c r="F814" t="s">
        <v>555</v>
      </c>
      <c r="G814" s="4" t="s">
        <v>122</v>
      </c>
      <c r="H814" t="s">
        <v>6839</v>
      </c>
      <c r="I814">
        <v>0</v>
      </c>
      <c r="J814" s="1">
        <v>17096</v>
      </c>
      <c r="K814" t="s">
        <v>8306</v>
      </c>
      <c r="L814" t="s">
        <v>8306</v>
      </c>
    </row>
    <row r="815" spans="1:12" x14ac:dyDescent="0.15">
      <c r="A815" t="s">
        <v>6841</v>
      </c>
      <c r="B815" t="s">
        <v>6840</v>
      </c>
      <c r="C815" t="str">
        <f t="shared" si="33"/>
        <v>IA</v>
      </c>
      <c r="D815" t="str">
        <f t="shared" si="34"/>
        <v>Dallas</v>
      </c>
      <c r="E815" t="s">
        <v>1727</v>
      </c>
      <c r="F815" t="s">
        <v>555</v>
      </c>
      <c r="G815" s="4" t="s">
        <v>122</v>
      </c>
      <c r="H815" t="s">
        <v>6841</v>
      </c>
      <c r="I815">
        <v>0</v>
      </c>
      <c r="J815" s="1">
        <v>66135</v>
      </c>
      <c r="K815" t="s">
        <v>8306</v>
      </c>
      <c r="L815" t="s">
        <v>8306</v>
      </c>
    </row>
    <row r="816" spans="1:12" x14ac:dyDescent="0.15">
      <c r="A816" t="s">
        <v>6843</v>
      </c>
      <c r="B816" t="s">
        <v>6842</v>
      </c>
      <c r="C816" t="str">
        <f t="shared" si="33"/>
        <v>IA</v>
      </c>
      <c r="D816" t="str">
        <f t="shared" si="34"/>
        <v>Davis</v>
      </c>
      <c r="E816" t="s">
        <v>1433</v>
      </c>
      <c r="F816" t="s">
        <v>555</v>
      </c>
      <c r="G816" s="4" t="s">
        <v>122</v>
      </c>
      <c r="H816" t="s">
        <v>6843</v>
      </c>
      <c r="I816">
        <v>0</v>
      </c>
      <c r="J816" s="1">
        <v>8753</v>
      </c>
      <c r="K816" t="s">
        <v>8306</v>
      </c>
      <c r="L816" t="s">
        <v>8306</v>
      </c>
    </row>
    <row r="817" spans="1:12" x14ac:dyDescent="0.15">
      <c r="A817" t="s">
        <v>6845</v>
      </c>
      <c r="B817" t="s">
        <v>6844</v>
      </c>
      <c r="C817" t="str">
        <f t="shared" si="33"/>
        <v>IA</v>
      </c>
      <c r="D817" t="str">
        <f t="shared" si="34"/>
        <v>Decatur</v>
      </c>
      <c r="E817" t="s">
        <v>1797</v>
      </c>
      <c r="F817" t="s">
        <v>555</v>
      </c>
      <c r="G817" s="4" t="s">
        <v>122</v>
      </c>
      <c r="H817" t="s">
        <v>6845</v>
      </c>
      <c r="I817">
        <v>0</v>
      </c>
      <c r="J817" s="1">
        <v>8457</v>
      </c>
      <c r="K817" t="s">
        <v>8306</v>
      </c>
      <c r="L817" t="s">
        <v>8306</v>
      </c>
    </row>
    <row r="818" spans="1:12" x14ac:dyDescent="0.15">
      <c r="A818" t="s">
        <v>6050</v>
      </c>
      <c r="B818" t="s">
        <v>6049</v>
      </c>
      <c r="C818" t="str">
        <f t="shared" si="33"/>
        <v>IA</v>
      </c>
      <c r="D818" t="str">
        <f t="shared" si="34"/>
        <v>Delaware</v>
      </c>
      <c r="E818" t="s">
        <v>1963</v>
      </c>
      <c r="F818" t="s">
        <v>555</v>
      </c>
      <c r="G818" s="4" t="s">
        <v>120</v>
      </c>
      <c r="H818" t="s">
        <v>6050</v>
      </c>
      <c r="I818">
        <v>0</v>
      </c>
      <c r="J818" s="1">
        <v>17764</v>
      </c>
      <c r="K818" t="s">
        <v>8306</v>
      </c>
      <c r="L818" t="s">
        <v>8306</v>
      </c>
    </row>
    <row r="819" spans="1:12" x14ac:dyDescent="0.15">
      <c r="A819" t="s">
        <v>6315</v>
      </c>
      <c r="B819" t="s">
        <v>6314</v>
      </c>
      <c r="C819" t="str">
        <f t="shared" si="33"/>
        <v>IA</v>
      </c>
      <c r="D819" t="str">
        <f t="shared" si="34"/>
        <v>Des Moines</v>
      </c>
      <c r="E819" t="s">
        <v>870</v>
      </c>
      <c r="F819" t="s">
        <v>555</v>
      </c>
      <c r="G819" s="4" t="s">
        <v>122</v>
      </c>
      <c r="H819" t="s">
        <v>6315</v>
      </c>
      <c r="I819">
        <v>0</v>
      </c>
      <c r="J819" s="1">
        <v>40325</v>
      </c>
      <c r="K819" t="s">
        <v>8306</v>
      </c>
      <c r="L819" t="s">
        <v>8306</v>
      </c>
    </row>
    <row r="820" spans="1:12" x14ac:dyDescent="0.15">
      <c r="A820" t="s">
        <v>6317</v>
      </c>
      <c r="B820" t="s">
        <v>6316</v>
      </c>
      <c r="C820" t="str">
        <f t="shared" si="33"/>
        <v>IA</v>
      </c>
      <c r="D820" t="str">
        <f t="shared" si="34"/>
        <v>Dickinson</v>
      </c>
      <c r="E820" t="s">
        <v>871</v>
      </c>
      <c r="F820" t="s">
        <v>555</v>
      </c>
      <c r="G820" s="4" t="s">
        <v>120</v>
      </c>
      <c r="H820" t="s">
        <v>6317</v>
      </c>
      <c r="I820">
        <v>0</v>
      </c>
      <c r="J820" s="1">
        <v>16667</v>
      </c>
      <c r="K820" t="s">
        <v>8306</v>
      </c>
      <c r="L820" t="s">
        <v>8306</v>
      </c>
    </row>
    <row r="821" spans="1:12" x14ac:dyDescent="0.15">
      <c r="A821" t="s">
        <v>6319</v>
      </c>
      <c r="B821" t="s">
        <v>6318</v>
      </c>
      <c r="C821" t="str">
        <f t="shared" si="33"/>
        <v>IA</v>
      </c>
      <c r="D821" t="str">
        <f t="shared" si="34"/>
        <v>Dubuque</v>
      </c>
      <c r="E821" t="s">
        <v>1441</v>
      </c>
      <c r="F821" t="s">
        <v>555</v>
      </c>
      <c r="G821" s="4" t="s">
        <v>122</v>
      </c>
      <c r="H821" t="s">
        <v>6319</v>
      </c>
      <c r="I821">
        <v>0</v>
      </c>
      <c r="J821" s="1">
        <v>93653</v>
      </c>
      <c r="K821" t="s">
        <v>8306</v>
      </c>
      <c r="L821" t="s">
        <v>8306</v>
      </c>
    </row>
    <row r="822" spans="1:12" x14ac:dyDescent="0.15">
      <c r="A822" t="s">
        <v>6591</v>
      </c>
      <c r="B822" t="s">
        <v>6590</v>
      </c>
      <c r="C822" t="str">
        <f t="shared" ref="C822:C885" si="35">MID(B822,FIND(",",B822)+2,2)</f>
        <v>IA</v>
      </c>
      <c r="D822" t="str">
        <f t="shared" si="34"/>
        <v>Emmet</v>
      </c>
      <c r="E822" t="s">
        <v>1442</v>
      </c>
      <c r="F822" t="s">
        <v>555</v>
      </c>
      <c r="G822" s="4" t="s">
        <v>120</v>
      </c>
      <c r="H822" t="s">
        <v>6591</v>
      </c>
      <c r="I822">
        <v>0</v>
      </c>
      <c r="J822" s="1">
        <v>10302</v>
      </c>
      <c r="K822" t="s">
        <v>8306</v>
      </c>
      <c r="L822" t="s">
        <v>8306</v>
      </c>
    </row>
    <row r="823" spans="1:12" x14ac:dyDescent="0.15">
      <c r="A823" t="s">
        <v>6593</v>
      </c>
      <c r="B823" t="s">
        <v>6592</v>
      </c>
      <c r="C823" t="str">
        <f t="shared" si="35"/>
        <v>IA</v>
      </c>
      <c r="D823" t="str">
        <f t="shared" si="34"/>
        <v>Fayette</v>
      </c>
      <c r="E823" t="s">
        <v>2009</v>
      </c>
      <c r="F823" t="s">
        <v>555</v>
      </c>
      <c r="G823" s="4" t="s">
        <v>120</v>
      </c>
      <c r="H823" t="s">
        <v>6593</v>
      </c>
      <c r="I823">
        <v>0</v>
      </c>
      <c r="J823" s="1">
        <v>20880</v>
      </c>
      <c r="K823" t="s">
        <v>8306</v>
      </c>
      <c r="L823" t="s">
        <v>8306</v>
      </c>
    </row>
    <row r="824" spans="1:12" x14ac:dyDescent="0.15">
      <c r="A824" t="s">
        <v>6595</v>
      </c>
      <c r="B824" t="s">
        <v>6594</v>
      </c>
      <c r="C824" t="str">
        <f t="shared" si="35"/>
        <v>IA</v>
      </c>
      <c r="D824" t="str">
        <f t="shared" si="34"/>
        <v>Floyd</v>
      </c>
      <c r="E824" t="s">
        <v>2084</v>
      </c>
      <c r="F824" t="s">
        <v>555</v>
      </c>
      <c r="G824" s="4" t="s">
        <v>120</v>
      </c>
      <c r="H824" t="s">
        <v>6595</v>
      </c>
      <c r="I824">
        <v>0</v>
      </c>
      <c r="J824" s="1">
        <v>16303</v>
      </c>
      <c r="K824" t="s">
        <v>8306</v>
      </c>
      <c r="L824" t="s">
        <v>8306</v>
      </c>
    </row>
    <row r="825" spans="1:12" x14ac:dyDescent="0.15">
      <c r="A825" t="s">
        <v>6597</v>
      </c>
      <c r="B825" t="s">
        <v>6596</v>
      </c>
      <c r="C825" t="str">
        <f t="shared" si="35"/>
        <v>IA</v>
      </c>
      <c r="D825" t="str">
        <f t="shared" si="34"/>
        <v>Franklin</v>
      </c>
      <c r="E825" t="s">
        <v>2010</v>
      </c>
      <c r="F825" t="s">
        <v>555</v>
      </c>
      <c r="G825" s="4" t="s">
        <v>120</v>
      </c>
      <c r="H825" t="s">
        <v>6597</v>
      </c>
      <c r="I825">
        <v>0</v>
      </c>
      <c r="J825" s="1">
        <v>10680</v>
      </c>
      <c r="K825" t="s">
        <v>8306</v>
      </c>
      <c r="L825" t="s">
        <v>8306</v>
      </c>
    </row>
    <row r="826" spans="1:12" x14ac:dyDescent="0.15">
      <c r="A826" t="s">
        <v>6599</v>
      </c>
      <c r="B826" t="s">
        <v>6598</v>
      </c>
      <c r="C826" t="str">
        <f t="shared" si="35"/>
        <v>IA</v>
      </c>
      <c r="D826" t="str">
        <f t="shared" si="34"/>
        <v>Fremont</v>
      </c>
      <c r="E826" t="s">
        <v>2497</v>
      </c>
      <c r="F826" t="s">
        <v>555</v>
      </c>
      <c r="G826" s="4" t="s">
        <v>217</v>
      </c>
      <c r="H826" t="s">
        <v>6599</v>
      </c>
      <c r="I826">
        <v>0</v>
      </c>
      <c r="J826" s="1">
        <v>7441</v>
      </c>
      <c r="K826" t="s">
        <v>8306</v>
      </c>
      <c r="L826" t="s">
        <v>8306</v>
      </c>
    </row>
    <row r="827" spans="1:12" x14ac:dyDescent="0.15">
      <c r="A827" t="s">
        <v>6601</v>
      </c>
      <c r="B827" t="s">
        <v>6600</v>
      </c>
      <c r="C827" t="str">
        <f t="shared" si="35"/>
        <v>IA</v>
      </c>
      <c r="D827" t="str">
        <f t="shared" si="34"/>
        <v>Greene</v>
      </c>
      <c r="E827" t="s">
        <v>2282</v>
      </c>
      <c r="F827" t="s">
        <v>555</v>
      </c>
      <c r="G827" s="4" t="s">
        <v>122</v>
      </c>
      <c r="H827" t="s">
        <v>6601</v>
      </c>
      <c r="I827">
        <v>0</v>
      </c>
      <c r="J827" s="1">
        <v>9336</v>
      </c>
      <c r="K827" t="s">
        <v>8306</v>
      </c>
      <c r="L827" t="s">
        <v>8306</v>
      </c>
    </row>
    <row r="828" spans="1:12" x14ac:dyDescent="0.15">
      <c r="A828" t="s">
        <v>6873</v>
      </c>
      <c r="B828" t="s">
        <v>6872</v>
      </c>
      <c r="C828" t="str">
        <f t="shared" si="35"/>
        <v>IA</v>
      </c>
      <c r="D828" t="str">
        <f t="shared" si="34"/>
        <v>Grundy</v>
      </c>
      <c r="E828" t="s">
        <v>1631</v>
      </c>
      <c r="F828" t="s">
        <v>555</v>
      </c>
      <c r="G828" s="4" t="s">
        <v>120</v>
      </c>
      <c r="H828" t="s">
        <v>6873</v>
      </c>
      <c r="I828">
        <v>0</v>
      </c>
      <c r="J828" s="1">
        <v>12453</v>
      </c>
      <c r="K828" t="s">
        <v>8306</v>
      </c>
      <c r="L828" t="s">
        <v>8306</v>
      </c>
    </row>
    <row r="829" spans="1:12" x14ac:dyDescent="0.15">
      <c r="A829" t="s">
        <v>6875</v>
      </c>
      <c r="B829" t="s">
        <v>6874</v>
      </c>
      <c r="C829" t="str">
        <f t="shared" si="35"/>
        <v>IA</v>
      </c>
      <c r="D829" t="str">
        <f t="shared" si="34"/>
        <v>Guthrie</v>
      </c>
      <c r="E829" t="s">
        <v>1443</v>
      </c>
      <c r="F829" t="s">
        <v>555</v>
      </c>
      <c r="G829" s="4" t="s">
        <v>122</v>
      </c>
      <c r="H829" t="s">
        <v>6875</v>
      </c>
      <c r="I829">
        <v>0</v>
      </c>
      <c r="J829" s="1">
        <v>10954</v>
      </c>
      <c r="K829" t="s">
        <v>8306</v>
      </c>
      <c r="L829" t="s">
        <v>8306</v>
      </c>
    </row>
    <row r="830" spans="1:12" x14ac:dyDescent="0.15">
      <c r="A830" t="s">
        <v>6877</v>
      </c>
      <c r="B830" t="s">
        <v>6876</v>
      </c>
      <c r="C830" t="str">
        <f t="shared" si="35"/>
        <v>IA</v>
      </c>
      <c r="D830" t="str">
        <f t="shared" si="34"/>
        <v>Hamilton</v>
      </c>
      <c r="E830" t="s">
        <v>1439</v>
      </c>
      <c r="F830" t="s">
        <v>555</v>
      </c>
      <c r="G830" s="4" t="s">
        <v>120</v>
      </c>
      <c r="H830" t="s">
        <v>6877</v>
      </c>
      <c r="I830">
        <v>0</v>
      </c>
      <c r="J830" s="1">
        <v>15673</v>
      </c>
      <c r="K830" t="s">
        <v>8306</v>
      </c>
      <c r="L830" t="s">
        <v>8306</v>
      </c>
    </row>
    <row r="831" spans="1:12" x14ac:dyDescent="0.15">
      <c r="A831" t="s">
        <v>6883</v>
      </c>
      <c r="B831" t="s">
        <v>6882</v>
      </c>
      <c r="C831" t="str">
        <f t="shared" si="35"/>
        <v>IA</v>
      </c>
      <c r="D831" t="str">
        <f t="shared" si="34"/>
        <v>Hancock</v>
      </c>
      <c r="E831" t="s">
        <v>2361</v>
      </c>
      <c r="F831" t="s">
        <v>555</v>
      </c>
      <c r="G831" s="4" t="s">
        <v>120</v>
      </c>
      <c r="H831" t="s">
        <v>6883</v>
      </c>
      <c r="I831">
        <v>0</v>
      </c>
      <c r="J831" s="1">
        <v>11341</v>
      </c>
      <c r="K831" t="s">
        <v>8306</v>
      </c>
      <c r="L831" t="s">
        <v>8306</v>
      </c>
    </row>
    <row r="832" spans="1:12" x14ac:dyDescent="0.15">
      <c r="A832" t="s">
        <v>6614</v>
      </c>
      <c r="B832" t="s">
        <v>6613</v>
      </c>
      <c r="C832" t="str">
        <f t="shared" si="35"/>
        <v>IA</v>
      </c>
      <c r="D832" t="str">
        <f t="shared" si="34"/>
        <v>Hardin</v>
      </c>
      <c r="E832" t="s">
        <v>1632</v>
      </c>
      <c r="F832" t="s">
        <v>555</v>
      </c>
      <c r="G832" s="4" t="s">
        <v>120</v>
      </c>
      <c r="H832" t="s">
        <v>6614</v>
      </c>
      <c r="I832">
        <v>0</v>
      </c>
      <c r="J832" s="1">
        <v>17534</v>
      </c>
      <c r="K832" t="s">
        <v>8306</v>
      </c>
      <c r="L832" t="s">
        <v>8306</v>
      </c>
    </row>
    <row r="833" spans="1:12" x14ac:dyDescent="0.15">
      <c r="A833" t="s">
        <v>6348</v>
      </c>
      <c r="B833" t="s">
        <v>6347</v>
      </c>
      <c r="C833" t="str">
        <f t="shared" si="35"/>
        <v>IA</v>
      </c>
      <c r="D833" t="str">
        <f t="shared" si="34"/>
        <v>Harrison</v>
      </c>
      <c r="E833" t="s">
        <v>1402</v>
      </c>
      <c r="F833" t="s">
        <v>555</v>
      </c>
      <c r="G833" s="4" t="s">
        <v>217</v>
      </c>
      <c r="H833" t="s">
        <v>6348</v>
      </c>
      <c r="I833">
        <v>0</v>
      </c>
      <c r="J833" s="1">
        <v>14928</v>
      </c>
      <c r="K833" t="s">
        <v>8306</v>
      </c>
      <c r="L833" t="s">
        <v>8306</v>
      </c>
    </row>
    <row r="834" spans="1:12" x14ac:dyDescent="0.15">
      <c r="A834" t="s">
        <v>6350</v>
      </c>
      <c r="B834" t="s">
        <v>6349</v>
      </c>
      <c r="C834" t="str">
        <f t="shared" si="35"/>
        <v>IA</v>
      </c>
      <c r="D834" t="str">
        <f t="shared" si="34"/>
        <v>Henry</v>
      </c>
      <c r="E834" t="s">
        <v>2284</v>
      </c>
      <c r="F834" t="s">
        <v>555</v>
      </c>
      <c r="G834" s="4" t="s">
        <v>122</v>
      </c>
      <c r="H834" t="s">
        <v>6350</v>
      </c>
      <c r="I834">
        <v>0</v>
      </c>
      <c r="J834" s="1">
        <v>20145</v>
      </c>
      <c r="K834" t="s">
        <v>8306</v>
      </c>
      <c r="L834" t="s">
        <v>8306</v>
      </c>
    </row>
    <row r="835" spans="1:12" x14ac:dyDescent="0.15">
      <c r="A835" t="s">
        <v>6352</v>
      </c>
      <c r="B835" t="s">
        <v>6351</v>
      </c>
      <c r="C835" t="str">
        <f t="shared" si="35"/>
        <v>IA</v>
      </c>
      <c r="D835" t="str">
        <f t="shared" ref="D835:D898" si="36">LEFT(B835,FIND(",",B835)-1)</f>
        <v>Howard</v>
      </c>
      <c r="E835" t="s">
        <v>1852</v>
      </c>
      <c r="F835" t="s">
        <v>555</v>
      </c>
      <c r="G835" s="4" t="s">
        <v>120</v>
      </c>
      <c r="H835" t="s">
        <v>6352</v>
      </c>
      <c r="I835">
        <v>0</v>
      </c>
      <c r="J835" s="1">
        <v>9566</v>
      </c>
      <c r="K835" t="s">
        <v>8306</v>
      </c>
      <c r="L835" t="s">
        <v>8306</v>
      </c>
    </row>
    <row r="836" spans="1:12" x14ac:dyDescent="0.15">
      <c r="A836" t="s">
        <v>6354</v>
      </c>
      <c r="B836" t="s">
        <v>6353</v>
      </c>
      <c r="C836" t="str">
        <f t="shared" si="35"/>
        <v>IA</v>
      </c>
      <c r="D836" t="str">
        <f t="shared" si="36"/>
        <v>Humboldt</v>
      </c>
      <c r="E836" t="s">
        <v>1886</v>
      </c>
      <c r="F836" t="s">
        <v>555</v>
      </c>
      <c r="G836" s="4" t="s">
        <v>120</v>
      </c>
      <c r="H836" t="s">
        <v>6354</v>
      </c>
      <c r="I836">
        <v>0</v>
      </c>
      <c r="J836" s="1">
        <v>9815</v>
      </c>
      <c r="K836" t="s">
        <v>8306</v>
      </c>
      <c r="L836" t="s">
        <v>8306</v>
      </c>
    </row>
    <row r="837" spans="1:12" x14ac:dyDescent="0.15">
      <c r="A837" t="s">
        <v>6626</v>
      </c>
      <c r="B837" t="s">
        <v>6355</v>
      </c>
      <c r="C837" t="str">
        <f t="shared" si="35"/>
        <v>IA</v>
      </c>
      <c r="D837" t="str">
        <f t="shared" si="36"/>
        <v>Ida</v>
      </c>
      <c r="E837" t="s">
        <v>1444</v>
      </c>
      <c r="F837" t="s">
        <v>555</v>
      </c>
      <c r="G837" s="4" t="s">
        <v>120</v>
      </c>
      <c r="H837" t="s">
        <v>6626</v>
      </c>
      <c r="I837">
        <v>0</v>
      </c>
      <c r="J837" s="1">
        <v>7089</v>
      </c>
      <c r="K837" t="s">
        <v>8306</v>
      </c>
      <c r="L837" t="s">
        <v>8306</v>
      </c>
    </row>
    <row r="838" spans="1:12" x14ac:dyDescent="0.15">
      <c r="A838" t="s">
        <v>6364</v>
      </c>
      <c r="B838" t="s">
        <v>6363</v>
      </c>
      <c r="C838" t="str">
        <f t="shared" si="35"/>
        <v>IA</v>
      </c>
      <c r="D838" t="str">
        <f t="shared" si="36"/>
        <v>Iowa</v>
      </c>
      <c r="E838" t="s">
        <v>1445</v>
      </c>
      <c r="F838" t="s">
        <v>555</v>
      </c>
      <c r="G838" s="4" t="s">
        <v>122</v>
      </c>
      <c r="H838" t="s">
        <v>6364</v>
      </c>
      <c r="I838">
        <v>0</v>
      </c>
      <c r="J838" s="1">
        <v>16355</v>
      </c>
      <c r="K838" t="s">
        <v>8306</v>
      </c>
      <c r="L838" t="s">
        <v>8306</v>
      </c>
    </row>
    <row r="839" spans="1:12" x14ac:dyDescent="0.15">
      <c r="A839" t="s">
        <v>6366</v>
      </c>
      <c r="B839" t="s">
        <v>6365</v>
      </c>
      <c r="C839" t="str">
        <f t="shared" si="35"/>
        <v>IA</v>
      </c>
      <c r="D839" t="str">
        <f t="shared" si="36"/>
        <v>Jackson</v>
      </c>
      <c r="E839" t="s">
        <v>2286</v>
      </c>
      <c r="F839" t="s">
        <v>555</v>
      </c>
      <c r="G839" s="4" t="s">
        <v>122</v>
      </c>
      <c r="H839" t="s">
        <v>6366</v>
      </c>
      <c r="I839">
        <v>0</v>
      </c>
      <c r="J839" s="1">
        <v>19848</v>
      </c>
      <c r="K839" t="s">
        <v>8306</v>
      </c>
      <c r="L839" t="s">
        <v>8306</v>
      </c>
    </row>
    <row r="840" spans="1:12" x14ac:dyDescent="0.15">
      <c r="A840" t="s">
        <v>6098</v>
      </c>
      <c r="B840" t="s">
        <v>6097</v>
      </c>
      <c r="C840" t="str">
        <f t="shared" si="35"/>
        <v>IA</v>
      </c>
      <c r="D840" t="str">
        <f t="shared" si="36"/>
        <v>Jasper</v>
      </c>
      <c r="E840" t="s">
        <v>2367</v>
      </c>
      <c r="F840" t="s">
        <v>555</v>
      </c>
      <c r="G840" s="4" t="s">
        <v>122</v>
      </c>
      <c r="H840" t="s">
        <v>6098</v>
      </c>
      <c r="I840">
        <v>0</v>
      </c>
      <c r="J840" s="1">
        <v>36842</v>
      </c>
      <c r="K840" t="s">
        <v>8306</v>
      </c>
      <c r="L840" t="s">
        <v>8306</v>
      </c>
    </row>
    <row r="841" spans="1:12" x14ac:dyDescent="0.15">
      <c r="A841" t="s">
        <v>6100</v>
      </c>
      <c r="B841" t="s">
        <v>6099</v>
      </c>
      <c r="C841" t="str">
        <f t="shared" si="35"/>
        <v>IA</v>
      </c>
      <c r="D841" t="str">
        <f t="shared" si="36"/>
        <v>Jefferson</v>
      </c>
      <c r="E841" t="s">
        <v>2287</v>
      </c>
      <c r="F841" t="s">
        <v>555</v>
      </c>
      <c r="G841" s="4" t="s">
        <v>122</v>
      </c>
      <c r="H841" t="s">
        <v>6100</v>
      </c>
      <c r="I841">
        <v>0</v>
      </c>
      <c r="J841" s="1">
        <v>16843</v>
      </c>
      <c r="K841" t="s">
        <v>8306</v>
      </c>
      <c r="L841" t="s">
        <v>8306</v>
      </c>
    </row>
    <row r="842" spans="1:12" x14ac:dyDescent="0.15">
      <c r="A842" t="s">
        <v>6102</v>
      </c>
      <c r="B842" t="s">
        <v>6101</v>
      </c>
      <c r="C842" t="str">
        <f t="shared" si="35"/>
        <v>IA</v>
      </c>
      <c r="D842" t="str">
        <f t="shared" si="36"/>
        <v>Johnson</v>
      </c>
      <c r="E842" t="s">
        <v>1564</v>
      </c>
      <c r="F842" t="s">
        <v>555</v>
      </c>
      <c r="G842" s="4" t="s">
        <v>122</v>
      </c>
      <c r="H842" t="s">
        <v>6102</v>
      </c>
      <c r="I842">
        <v>0</v>
      </c>
      <c r="J842" s="1">
        <v>130882</v>
      </c>
      <c r="K842" t="s">
        <v>8306</v>
      </c>
      <c r="L842" t="s">
        <v>8306</v>
      </c>
    </row>
    <row r="843" spans="1:12" x14ac:dyDescent="0.15">
      <c r="A843" t="s">
        <v>6639</v>
      </c>
      <c r="B843" t="s">
        <v>6638</v>
      </c>
      <c r="C843" t="str">
        <f t="shared" si="35"/>
        <v>IA</v>
      </c>
      <c r="D843" t="str">
        <f t="shared" si="36"/>
        <v>Jones</v>
      </c>
      <c r="E843" t="s">
        <v>1826</v>
      </c>
      <c r="F843" t="s">
        <v>555</v>
      </c>
      <c r="G843" s="4" t="s">
        <v>122</v>
      </c>
      <c r="H843" t="s">
        <v>6639</v>
      </c>
      <c r="I843">
        <v>0</v>
      </c>
      <c r="J843" s="1">
        <v>20638</v>
      </c>
      <c r="K843" t="s">
        <v>8306</v>
      </c>
      <c r="L843" t="s">
        <v>8306</v>
      </c>
    </row>
    <row r="844" spans="1:12" x14ac:dyDescent="0.15">
      <c r="A844" t="s">
        <v>6911</v>
      </c>
      <c r="B844" t="s">
        <v>6910</v>
      </c>
      <c r="C844" t="str">
        <f t="shared" si="35"/>
        <v>IA</v>
      </c>
      <c r="D844" t="str">
        <f t="shared" si="36"/>
        <v>Keokuk</v>
      </c>
      <c r="E844" t="s">
        <v>1446</v>
      </c>
      <c r="F844" t="s">
        <v>555</v>
      </c>
      <c r="G844" s="4" t="s">
        <v>122</v>
      </c>
      <c r="H844" t="s">
        <v>6911</v>
      </c>
      <c r="I844">
        <v>0</v>
      </c>
      <c r="J844" s="1">
        <v>10511</v>
      </c>
      <c r="K844" t="s">
        <v>8306</v>
      </c>
      <c r="L844" t="s">
        <v>8306</v>
      </c>
    </row>
    <row r="845" spans="1:12" x14ac:dyDescent="0.15">
      <c r="A845" t="s">
        <v>6640</v>
      </c>
      <c r="B845" t="s">
        <v>6912</v>
      </c>
      <c r="C845" t="str">
        <f t="shared" si="35"/>
        <v>IA</v>
      </c>
      <c r="D845" t="str">
        <f t="shared" si="36"/>
        <v>Kossuth</v>
      </c>
      <c r="E845" t="s">
        <v>1447</v>
      </c>
      <c r="F845" t="s">
        <v>555</v>
      </c>
      <c r="G845" s="4" t="s">
        <v>120</v>
      </c>
      <c r="H845" t="s">
        <v>6640</v>
      </c>
      <c r="I845">
        <v>0</v>
      </c>
      <c r="J845" s="1">
        <v>15543</v>
      </c>
      <c r="K845" t="s">
        <v>8306</v>
      </c>
      <c r="L845" t="s">
        <v>8306</v>
      </c>
    </row>
    <row r="846" spans="1:12" x14ac:dyDescent="0.15">
      <c r="A846" t="s">
        <v>6371</v>
      </c>
      <c r="B846" t="s">
        <v>6641</v>
      </c>
      <c r="C846" t="str">
        <f t="shared" si="35"/>
        <v>IA</v>
      </c>
      <c r="D846" t="str">
        <f t="shared" si="36"/>
        <v>Lee</v>
      </c>
      <c r="E846" t="s">
        <v>2291</v>
      </c>
      <c r="F846" t="s">
        <v>555</v>
      </c>
      <c r="G846" s="4" t="s">
        <v>122</v>
      </c>
      <c r="H846" t="s">
        <v>6371</v>
      </c>
      <c r="I846">
        <v>0</v>
      </c>
      <c r="J846" s="1">
        <v>35862</v>
      </c>
      <c r="K846" t="s">
        <v>8306</v>
      </c>
      <c r="L846" t="s">
        <v>8306</v>
      </c>
    </row>
    <row r="847" spans="1:12" x14ac:dyDescent="0.15">
      <c r="A847" t="s">
        <v>7186</v>
      </c>
      <c r="B847" t="s">
        <v>7185</v>
      </c>
      <c r="C847" t="str">
        <f t="shared" si="35"/>
        <v>IA</v>
      </c>
      <c r="D847" t="str">
        <f t="shared" si="36"/>
        <v>Linn</v>
      </c>
      <c r="E847" t="s">
        <v>1448</v>
      </c>
      <c r="F847" t="s">
        <v>555</v>
      </c>
      <c r="G847" s="4" t="s">
        <v>122</v>
      </c>
      <c r="H847" t="s">
        <v>7186</v>
      </c>
      <c r="I847">
        <v>0</v>
      </c>
      <c r="J847" s="1">
        <v>211226</v>
      </c>
      <c r="K847" t="s">
        <v>8306</v>
      </c>
      <c r="L847" t="s">
        <v>8306</v>
      </c>
    </row>
    <row r="848" spans="1:12" x14ac:dyDescent="0.15">
      <c r="A848" t="s">
        <v>6914</v>
      </c>
      <c r="B848" t="s">
        <v>6913</v>
      </c>
      <c r="C848" t="str">
        <f t="shared" si="35"/>
        <v>IA</v>
      </c>
      <c r="D848" t="str">
        <f t="shared" si="36"/>
        <v>Louisa</v>
      </c>
      <c r="E848" t="s">
        <v>1734</v>
      </c>
      <c r="F848" t="s">
        <v>555</v>
      </c>
      <c r="G848" s="4" t="s">
        <v>122</v>
      </c>
      <c r="H848" t="s">
        <v>6914</v>
      </c>
      <c r="I848">
        <v>0</v>
      </c>
      <c r="J848" s="1">
        <v>11387</v>
      </c>
      <c r="K848" t="s">
        <v>8306</v>
      </c>
      <c r="L848" t="s">
        <v>8306</v>
      </c>
    </row>
    <row r="849" spans="1:12" x14ac:dyDescent="0.15">
      <c r="A849" t="s">
        <v>7189</v>
      </c>
      <c r="B849" t="s">
        <v>6915</v>
      </c>
      <c r="C849" t="str">
        <f t="shared" si="35"/>
        <v>IA</v>
      </c>
      <c r="D849" t="str">
        <f t="shared" si="36"/>
        <v>Lucas</v>
      </c>
      <c r="E849" t="s">
        <v>1735</v>
      </c>
      <c r="F849" t="s">
        <v>555</v>
      </c>
      <c r="G849" s="4" t="s">
        <v>122</v>
      </c>
      <c r="H849" t="s">
        <v>7189</v>
      </c>
      <c r="I849">
        <v>0</v>
      </c>
      <c r="J849" s="1">
        <v>8898</v>
      </c>
      <c r="K849" t="s">
        <v>8306</v>
      </c>
      <c r="L849" t="s">
        <v>8306</v>
      </c>
    </row>
    <row r="850" spans="1:12" x14ac:dyDescent="0.15">
      <c r="A850" t="s">
        <v>7191</v>
      </c>
      <c r="B850" t="s">
        <v>7190</v>
      </c>
      <c r="C850" t="str">
        <f t="shared" si="35"/>
        <v>IA</v>
      </c>
      <c r="D850" t="str">
        <f t="shared" si="36"/>
        <v>Lyon</v>
      </c>
      <c r="E850" t="s">
        <v>1736</v>
      </c>
      <c r="F850" t="s">
        <v>555</v>
      </c>
      <c r="G850" s="4" t="s">
        <v>120</v>
      </c>
      <c r="H850" t="s">
        <v>7191</v>
      </c>
      <c r="I850">
        <v>0</v>
      </c>
      <c r="J850" s="1">
        <v>11581</v>
      </c>
      <c r="K850" t="s">
        <v>8306</v>
      </c>
      <c r="L850" t="s">
        <v>8306</v>
      </c>
    </row>
    <row r="851" spans="1:12" x14ac:dyDescent="0.15">
      <c r="A851" t="s">
        <v>7193</v>
      </c>
      <c r="B851" t="s">
        <v>7192</v>
      </c>
      <c r="C851" t="str">
        <f t="shared" si="35"/>
        <v>IA</v>
      </c>
      <c r="D851" t="str">
        <f t="shared" si="36"/>
        <v>Madison</v>
      </c>
      <c r="E851" t="s">
        <v>2024</v>
      </c>
      <c r="F851" t="s">
        <v>555</v>
      </c>
      <c r="G851" s="4" t="s">
        <v>122</v>
      </c>
      <c r="H851" t="s">
        <v>7193</v>
      </c>
      <c r="I851">
        <v>0</v>
      </c>
      <c r="J851" s="1">
        <v>15679</v>
      </c>
      <c r="K851" t="s">
        <v>8306</v>
      </c>
      <c r="L851" t="s">
        <v>8306</v>
      </c>
    </row>
    <row r="852" spans="1:12" x14ac:dyDescent="0.15">
      <c r="A852" t="s">
        <v>7194</v>
      </c>
      <c r="B852" t="s">
        <v>7466</v>
      </c>
      <c r="C852" t="str">
        <f t="shared" si="35"/>
        <v>IA</v>
      </c>
      <c r="D852" t="str">
        <f t="shared" si="36"/>
        <v>Mahaska</v>
      </c>
      <c r="E852" t="s">
        <v>1737</v>
      </c>
      <c r="F852" t="s">
        <v>555</v>
      </c>
      <c r="G852" s="4" t="s">
        <v>122</v>
      </c>
      <c r="H852" t="s">
        <v>7194</v>
      </c>
      <c r="I852">
        <v>0</v>
      </c>
      <c r="J852" s="1">
        <v>22381</v>
      </c>
      <c r="K852" t="s">
        <v>8306</v>
      </c>
      <c r="L852" t="s">
        <v>8306</v>
      </c>
    </row>
    <row r="853" spans="1:12" x14ac:dyDescent="0.15">
      <c r="A853" t="s">
        <v>7196</v>
      </c>
      <c r="B853" t="s">
        <v>7195</v>
      </c>
      <c r="C853" t="str">
        <f t="shared" si="35"/>
        <v>IA</v>
      </c>
      <c r="D853" t="str">
        <f t="shared" si="36"/>
        <v>Marion</v>
      </c>
      <c r="E853" t="s">
        <v>2026</v>
      </c>
      <c r="F853" t="s">
        <v>555</v>
      </c>
      <c r="G853" s="4" t="s">
        <v>122</v>
      </c>
      <c r="H853" t="s">
        <v>7196</v>
      </c>
      <c r="I853">
        <v>0</v>
      </c>
      <c r="J853" s="1">
        <v>33309</v>
      </c>
      <c r="K853" t="s">
        <v>8306</v>
      </c>
      <c r="L853" t="s">
        <v>8306</v>
      </c>
    </row>
    <row r="854" spans="1:12" x14ac:dyDescent="0.15">
      <c r="A854" t="s">
        <v>7198</v>
      </c>
      <c r="B854" t="s">
        <v>7197</v>
      </c>
      <c r="C854" t="str">
        <f t="shared" si="35"/>
        <v>IA</v>
      </c>
      <c r="D854" t="str">
        <f t="shared" si="36"/>
        <v>Marshall</v>
      </c>
      <c r="E854" t="s">
        <v>1747</v>
      </c>
      <c r="F854" t="s">
        <v>555</v>
      </c>
      <c r="G854" s="4" t="s">
        <v>122</v>
      </c>
      <c r="H854" t="s">
        <v>7198</v>
      </c>
      <c r="I854">
        <v>0</v>
      </c>
      <c r="J854" s="1">
        <v>40648</v>
      </c>
      <c r="K854" t="s">
        <v>8306</v>
      </c>
      <c r="L854" t="s">
        <v>8306</v>
      </c>
    </row>
    <row r="855" spans="1:12" x14ac:dyDescent="0.15">
      <c r="A855" t="s">
        <v>7200</v>
      </c>
      <c r="B855" t="s">
        <v>7199</v>
      </c>
      <c r="C855" t="str">
        <f t="shared" si="35"/>
        <v>IA</v>
      </c>
      <c r="D855" t="str">
        <f t="shared" si="36"/>
        <v>Mills</v>
      </c>
      <c r="E855" t="s">
        <v>1738</v>
      </c>
      <c r="F855" t="s">
        <v>555</v>
      </c>
      <c r="G855" s="4" t="s">
        <v>217</v>
      </c>
      <c r="H855" t="s">
        <v>7200</v>
      </c>
      <c r="I855">
        <v>0</v>
      </c>
      <c r="J855" s="1">
        <v>15059</v>
      </c>
      <c r="K855" t="s">
        <v>8306</v>
      </c>
      <c r="L855" t="s">
        <v>8306</v>
      </c>
    </row>
    <row r="856" spans="1:12" x14ac:dyDescent="0.15">
      <c r="A856" t="s">
        <v>7202</v>
      </c>
      <c r="B856" t="s">
        <v>7201</v>
      </c>
      <c r="C856" t="str">
        <f t="shared" si="35"/>
        <v>IA</v>
      </c>
      <c r="D856" t="str">
        <f t="shared" si="36"/>
        <v>Mitchell</v>
      </c>
      <c r="E856" t="s">
        <v>1549</v>
      </c>
      <c r="F856" t="s">
        <v>555</v>
      </c>
      <c r="G856" s="4" t="s">
        <v>120</v>
      </c>
      <c r="H856" t="s">
        <v>7202</v>
      </c>
      <c r="I856">
        <v>0</v>
      </c>
      <c r="J856" s="1">
        <v>10776</v>
      </c>
      <c r="K856" t="s">
        <v>8306</v>
      </c>
      <c r="L856" t="s">
        <v>8306</v>
      </c>
    </row>
    <row r="857" spans="1:12" x14ac:dyDescent="0.15">
      <c r="A857" t="s">
        <v>7204</v>
      </c>
      <c r="B857" t="s">
        <v>7203</v>
      </c>
      <c r="C857" t="str">
        <f t="shared" si="35"/>
        <v>IA</v>
      </c>
      <c r="D857" t="str">
        <f t="shared" si="36"/>
        <v>Monona</v>
      </c>
      <c r="E857" t="s">
        <v>1739</v>
      </c>
      <c r="F857" t="s">
        <v>555</v>
      </c>
      <c r="G857" s="4" t="s">
        <v>217</v>
      </c>
      <c r="H857" t="s">
        <v>7204</v>
      </c>
      <c r="I857">
        <v>0</v>
      </c>
      <c r="J857" s="1">
        <v>9243</v>
      </c>
      <c r="K857" t="s">
        <v>8306</v>
      </c>
      <c r="L857" t="s">
        <v>8306</v>
      </c>
    </row>
    <row r="858" spans="1:12" x14ac:dyDescent="0.15">
      <c r="A858" t="s">
        <v>6929</v>
      </c>
      <c r="B858" t="s">
        <v>7205</v>
      </c>
      <c r="C858" t="str">
        <f t="shared" si="35"/>
        <v>IA</v>
      </c>
      <c r="D858" t="str">
        <f t="shared" si="36"/>
        <v>Monroe</v>
      </c>
      <c r="E858" t="s">
        <v>1749</v>
      </c>
      <c r="F858" t="s">
        <v>555</v>
      </c>
      <c r="G858" s="4" t="s">
        <v>122</v>
      </c>
      <c r="H858" t="s">
        <v>6929</v>
      </c>
      <c r="I858">
        <v>0</v>
      </c>
      <c r="J858" s="1">
        <v>7970</v>
      </c>
      <c r="K858" t="s">
        <v>8306</v>
      </c>
      <c r="L858" t="s">
        <v>8306</v>
      </c>
    </row>
    <row r="859" spans="1:12" x14ac:dyDescent="0.15">
      <c r="A859" t="s">
        <v>6931</v>
      </c>
      <c r="B859" t="s">
        <v>6930</v>
      </c>
      <c r="C859" t="str">
        <f t="shared" si="35"/>
        <v>IA</v>
      </c>
      <c r="D859" t="str">
        <f t="shared" si="36"/>
        <v>Montgomery</v>
      </c>
      <c r="E859" t="s">
        <v>1750</v>
      </c>
      <c r="F859" t="s">
        <v>555</v>
      </c>
      <c r="G859" s="4" t="s">
        <v>217</v>
      </c>
      <c r="H859" t="s">
        <v>6931</v>
      </c>
      <c r="I859">
        <v>0</v>
      </c>
      <c r="J859" s="1">
        <v>10740</v>
      </c>
      <c r="K859" t="s">
        <v>8306</v>
      </c>
      <c r="L859" t="s">
        <v>8306</v>
      </c>
    </row>
    <row r="860" spans="1:12" x14ac:dyDescent="0.15">
      <c r="A860" t="s">
        <v>6933</v>
      </c>
      <c r="B860" t="s">
        <v>6932</v>
      </c>
      <c r="C860" t="str">
        <f t="shared" si="35"/>
        <v>IA</v>
      </c>
      <c r="D860" t="str">
        <f t="shared" si="36"/>
        <v>Muscatine</v>
      </c>
      <c r="E860" t="s">
        <v>1740</v>
      </c>
      <c r="F860" t="s">
        <v>555</v>
      </c>
      <c r="G860" s="4" t="s">
        <v>122</v>
      </c>
      <c r="H860" t="s">
        <v>6933</v>
      </c>
      <c r="I860">
        <v>0</v>
      </c>
      <c r="J860" s="1">
        <v>42745</v>
      </c>
      <c r="K860" t="s">
        <v>8306</v>
      </c>
      <c r="L860" t="s">
        <v>8306</v>
      </c>
    </row>
    <row r="861" spans="1:12" x14ac:dyDescent="0.15">
      <c r="A861" t="s">
        <v>6935</v>
      </c>
      <c r="B861" t="s">
        <v>6934</v>
      </c>
      <c r="C861" t="str">
        <f t="shared" si="35"/>
        <v>IA</v>
      </c>
      <c r="D861" t="str">
        <f t="shared" si="36"/>
        <v>O'Brien</v>
      </c>
      <c r="E861" t="s">
        <v>1741</v>
      </c>
      <c r="F861" t="s">
        <v>555</v>
      </c>
      <c r="G861" s="4" t="s">
        <v>120</v>
      </c>
      <c r="H861" t="s">
        <v>6935</v>
      </c>
      <c r="I861">
        <v>0</v>
      </c>
      <c r="J861" s="1">
        <v>14398</v>
      </c>
      <c r="K861" t="s">
        <v>8306</v>
      </c>
      <c r="L861" t="s">
        <v>8306</v>
      </c>
    </row>
    <row r="862" spans="1:12" x14ac:dyDescent="0.15">
      <c r="A862" t="s">
        <v>6937</v>
      </c>
      <c r="B862" t="s">
        <v>6936</v>
      </c>
      <c r="C862" t="str">
        <f t="shared" si="35"/>
        <v>IA</v>
      </c>
      <c r="D862" t="str">
        <f t="shared" si="36"/>
        <v>Osceola</v>
      </c>
      <c r="E862" t="s">
        <v>1746</v>
      </c>
      <c r="F862" t="s">
        <v>555</v>
      </c>
      <c r="G862" s="4" t="s">
        <v>120</v>
      </c>
      <c r="H862" t="s">
        <v>6937</v>
      </c>
      <c r="I862">
        <v>0</v>
      </c>
      <c r="J862" s="1">
        <v>6462</v>
      </c>
      <c r="K862" t="s">
        <v>8306</v>
      </c>
      <c r="L862" t="s">
        <v>8306</v>
      </c>
    </row>
    <row r="863" spans="1:12" x14ac:dyDescent="0.15">
      <c r="A863" t="s">
        <v>6939</v>
      </c>
      <c r="B863" t="s">
        <v>6938</v>
      </c>
      <c r="C863" t="str">
        <f t="shared" si="35"/>
        <v>IA</v>
      </c>
      <c r="D863" t="str">
        <f t="shared" si="36"/>
        <v>Page</v>
      </c>
      <c r="E863" t="s">
        <v>1742</v>
      </c>
      <c r="F863" t="s">
        <v>555</v>
      </c>
      <c r="G863" s="4" t="s">
        <v>217</v>
      </c>
      <c r="H863" t="s">
        <v>6939</v>
      </c>
      <c r="I863">
        <v>0</v>
      </c>
      <c r="J863" s="1">
        <v>15932</v>
      </c>
      <c r="K863" t="s">
        <v>8306</v>
      </c>
      <c r="L863" t="s">
        <v>8306</v>
      </c>
    </row>
    <row r="864" spans="1:12" x14ac:dyDescent="0.15">
      <c r="A864" t="s">
        <v>6941</v>
      </c>
      <c r="B864" t="s">
        <v>6940</v>
      </c>
      <c r="C864" t="str">
        <f t="shared" si="35"/>
        <v>IA</v>
      </c>
      <c r="D864" t="str">
        <f t="shared" si="36"/>
        <v>Palo Alto</v>
      </c>
      <c r="E864" t="s">
        <v>1743</v>
      </c>
      <c r="F864" t="s">
        <v>555</v>
      </c>
      <c r="G864" s="4" t="s">
        <v>120</v>
      </c>
      <c r="H864" t="s">
        <v>6941</v>
      </c>
      <c r="I864">
        <v>0</v>
      </c>
      <c r="J864" s="1">
        <v>9421</v>
      </c>
      <c r="K864" t="s">
        <v>8306</v>
      </c>
      <c r="L864" t="s">
        <v>8306</v>
      </c>
    </row>
    <row r="865" spans="1:12" x14ac:dyDescent="0.15">
      <c r="A865" t="s">
        <v>6943</v>
      </c>
      <c r="B865" t="s">
        <v>6942</v>
      </c>
      <c r="C865" t="str">
        <f t="shared" si="35"/>
        <v>IA</v>
      </c>
      <c r="D865" t="str">
        <f t="shared" si="36"/>
        <v>Plymouth</v>
      </c>
      <c r="E865" t="s">
        <v>1458</v>
      </c>
      <c r="F865" t="s">
        <v>555</v>
      </c>
      <c r="G865" s="4" t="s">
        <v>120</v>
      </c>
      <c r="H865" t="s">
        <v>6943</v>
      </c>
      <c r="I865">
        <v>0</v>
      </c>
      <c r="J865" s="1">
        <v>24986</v>
      </c>
      <c r="K865" t="s">
        <v>8306</v>
      </c>
      <c r="L865" t="s">
        <v>8306</v>
      </c>
    </row>
    <row r="866" spans="1:12" x14ac:dyDescent="0.15">
      <c r="A866" t="s">
        <v>6947</v>
      </c>
      <c r="B866" t="s">
        <v>6944</v>
      </c>
      <c r="C866" t="str">
        <f t="shared" si="35"/>
        <v>IA</v>
      </c>
      <c r="D866" t="str">
        <f t="shared" si="36"/>
        <v>Pocahontas</v>
      </c>
      <c r="E866" t="s">
        <v>1459</v>
      </c>
      <c r="F866" t="s">
        <v>555</v>
      </c>
      <c r="G866" s="4" t="s">
        <v>120</v>
      </c>
      <c r="H866" t="s">
        <v>6947</v>
      </c>
      <c r="I866">
        <v>0</v>
      </c>
      <c r="J866" s="1">
        <v>7310</v>
      </c>
      <c r="K866" t="s">
        <v>8306</v>
      </c>
      <c r="L866" t="s">
        <v>8306</v>
      </c>
    </row>
    <row r="867" spans="1:12" x14ac:dyDescent="0.15">
      <c r="A867" t="s">
        <v>6677</v>
      </c>
      <c r="B867" t="s">
        <v>6676</v>
      </c>
      <c r="C867" t="str">
        <f t="shared" si="35"/>
        <v>IA</v>
      </c>
      <c r="D867" t="str">
        <f t="shared" si="36"/>
        <v>Polk</v>
      </c>
      <c r="E867" t="s">
        <v>1575</v>
      </c>
      <c r="F867" t="s">
        <v>555</v>
      </c>
      <c r="G867" s="4" t="s">
        <v>122</v>
      </c>
      <c r="H867" t="s">
        <v>6677</v>
      </c>
      <c r="I867">
        <v>0</v>
      </c>
      <c r="J867" s="1">
        <v>430640</v>
      </c>
      <c r="K867" t="s">
        <v>8306</v>
      </c>
      <c r="L867" t="s">
        <v>8306</v>
      </c>
    </row>
    <row r="868" spans="1:12" x14ac:dyDescent="0.15">
      <c r="A868" t="s">
        <v>6414</v>
      </c>
      <c r="B868" t="s">
        <v>6144</v>
      </c>
      <c r="C868" t="str">
        <f t="shared" si="35"/>
        <v>IA</v>
      </c>
      <c r="D868" t="str">
        <f t="shared" si="36"/>
        <v>Pottawattamie</v>
      </c>
      <c r="E868" t="s">
        <v>1460</v>
      </c>
      <c r="F868" t="s">
        <v>555</v>
      </c>
      <c r="G868" s="4" t="s">
        <v>217</v>
      </c>
      <c r="H868" t="s">
        <v>6414</v>
      </c>
      <c r="I868">
        <v>0</v>
      </c>
      <c r="J868" s="1">
        <v>93158</v>
      </c>
      <c r="K868" t="s">
        <v>8306</v>
      </c>
      <c r="L868" t="s">
        <v>8306</v>
      </c>
    </row>
    <row r="869" spans="1:12" x14ac:dyDescent="0.15">
      <c r="A869" t="s">
        <v>6416</v>
      </c>
      <c r="B869" t="s">
        <v>6415</v>
      </c>
      <c r="C869" t="str">
        <f t="shared" si="35"/>
        <v>IA</v>
      </c>
      <c r="D869" t="str">
        <f t="shared" si="36"/>
        <v>Poweshiek</v>
      </c>
      <c r="E869" t="s">
        <v>1461</v>
      </c>
      <c r="F869" t="s">
        <v>555</v>
      </c>
      <c r="G869" s="4" t="s">
        <v>122</v>
      </c>
      <c r="H869" t="s">
        <v>6416</v>
      </c>
      <c r="I869">
        <v>0</v>
      </c>
      <c r="J869" s="1">
        <v>18914</v>
      </c>
      <c r="K869" t="s">
        <v>8306</v>
      </c>
      <c r="L869" t="s">
        <v>8306</v>
      </c>
    </row>
    <row r="870" spans="1:12" x14ac:dyDescent="0.15">
      <c r="A870" t="s">
        <v>6418</v>
      </c>
      <c r="B870" t="s">
        <v>6417</v>
      </c>
      <c r="C870" t="str">
        <f t="shared" si="35"/>
        <v>IA</v>
      </c>
      <c r="D870" t="str">
        <f t="shared" si="36"/>
        <v>Ringgold</v>
      </c>
      <c r="E870" t="s">
        <v>1462</v>
      </c>
      <c r="F870" t="s">
        <v>555</v>
      </c>
      <c r="G870" s="4" t="s">
        <v>122</v>
      </c>
      <c r="H870" t="s">
        <v>6418</v>
      </c>
      <c r="I870">
        <v>0</v>
      </c>
      <c r="J870" s="1">
        <v>5131</v>
      </c>
      <c r="K870" t="s">
        <v>8306</v>
      </c>
      <c r="L870" t="s">
        <v>8306</v>
      </c>
    </row>
    <row r="871" spans="1:12" x14ac:dyDescent="0.15">
      <c r="A871" t="s">
        <v>6420</v>
      </c>
      <c r="B871" t="s">
        <v>6419</v>
      </c>
      <c r="C871" t="str">
        <f t="shared" si="35"/>
        <v>IA</v>
      </c>
      <c r="D871" t="str">
        <f t="shared" si="36"/>
        <v>Sac</v>
      </c>
      <c r="E871" t="s">
        <v>1463</v>
      </c>
      <c r="F871" t="s">
        <v>555</v>
      </c>
      <c r="G871" s="4" t="s">
        <v>120</v>
      </c>
      <c r="H871" t="s">
        <v>6420</v>
      </c>
      <c r="I871">
        <v>0</v>
      </c>
      <c r="J871" s="1">
        <v>10350</v>
      </c>
      <c r="K871" t="s">
        <v>8306</v>
      </c>
      <c r="L871" t="s">
        <v>8306</v>
      </c>
    </row>
    <row r="872" spans="1:12" x14ac:dyDescent="0.15">
      <c r="A872" t="s">
        <v>6422</v>
      </c>
      <c r="B872" t="s">
        <v>6421</v>
      </c>
      <c r="C872" t="str">
        <f t="shared" si="35"/>
        <v>IA</v>
      </c>
      <c r="D872" t="str">
        <f t="shared" si="36"/>
        <v>Scott</v>
      </c>
      <c r="E872" t="s">
        <v>1866</v>
      </c>
      <c r="F872" t="s">
        <v>555</v>
      </c>
      <c r="G872" s="4" t="s">
        <v>122</v>
      </c>
      <c r="H872" t="s">
        <v>6422</v>
      </c>
      <c r="I872">
        <v>0</v>
      </c>
      <c r="J872" s="1">
        <v>165224</v>
      </c>
      <c r="K872" t="s">
        <v>8306</v>
      </c>
      <c r="L872" t="s">
        <v>8306</v>
      </c>
    </row>
    <row r="873" spans="1:12" x14ac:dyDescent="0.15">
      <c r="A873" t="s">
        <v>6155</v>
      </c>
      <c r="B873" t="s">
        <v>6154</v>
      </c>
      <c r="C873" t="str">
        <f t="shared" si="35"/>
        <v>IA</v>
      </c>
      <c r="D873" t="str">
        <f t="shared" si="36"/>
        <v>Shelby</v>
      </c>
      <c r="E873" t="s">
        <v>1472</v>
      </c>
      <c r="F873" t="s">
        <v>555</v>
      </c>
      <c r="G873" s="4" t="s">
        <v>122</v>
      </c>
      <c r="H873" t="s">
        <v>6155</v>
      </c>
      <c r="I873">
        <v>0</v>
      </c>
      <c r="J873" s="1">
        <v>12167</v>
      </c>
      <c r="K873" t="s">
        <v>8306</v>
      </c>
      <c r="L873" t="s">
        <v>8306</v>
      </c>
    </row>
    <row r="874" spans="1:12" x14ac:dyDescent="0.15">
      <c r="A874" t="s">
        <v>6157</v>
      </c>
      <c r="B874" t="s">
        <v>6156</v>
      </c>
      <c r="C874" t="str">
        <f t="shared" si="35"/>
        <v>IA</v>
      </c>
      <c r="D874" t="str">
        <f t="shared" si="36"/>
        <v>Sioux</v>
      </c>
      <c r="E874" t="s">
        <v>1464</v>
      </c>
      <c r="F874" t="s">
        <v>555</v>
      </c>
      <c r="G874" s="4" t="s">
        <v>120</v>
      </c>
      <c r="H874" t="s">
        <v>6157</v>
      </c>
      <c r="I874">
        <v>0</v>
      </c>
      <c r="J874" s="1">
        <v>33704</v>
      </c>
      <c r="K874" t="s">
        <v>8306</v>
      </c>
      <c r="L874" t="s">
        <v>8306</v>
      </c>
    </row>
    <row r="875" spans="1:12" x14ac:dyDescent="0.15">
      <c r="A875" t="s">
        <v>6159</v>
      </c>
      <c r="B875" t="s">
        <v>6158</v>
      </c>
      <c r="C875" t="str">
        <f t="shared" si="35"/>
        <v>IA</v>
      </c>
      <c r="D875" t="str">
        <f t="shared" si="36"/>
        <v>Story</v>
      </c>
      <c r="E875" t="s">
        <v>1178</v>
      </c>
      <c r="F875" t="s">
        <v>555</v>
      </c>
      <c r="G875" s="4" t="s">
        <v>122</v>
      </c>
      <c r="H875" t="s">
        <v>6159</v>
      </c>
      <c r="I875">
        <v>0</v>
      </c>
      <c r="J875" s="1">
        <v>89542</v>
      </c>
      <c r="K875" t="s">
        <v>8306</v>
      </c>
      <c r="L875" t="s">
        <v>8306</v>
      </c>
    </row>
    <row r="876" spans="1:12" x14ac:dyDescent="0.15">
      <c r="A876" t="s">
        <v>6694</v>
      </c>
      <c r="B876" t="s">
        <v>6693</v>
      </c>
      <c r="C876" t="str">
        <f t="shared" si="35"/>
        <v>IA</v>
      </c>
      <c r="D876" t="str">
        <f t="shared" si="36"/>
        <v>Tama</v>
      </c>
      <c r="E876" t="s">
        <v>1179</v>
      </c>
      <c r="F876" t="s">
        <v>555</v>
      </c>
      <c r="G876" s="4" t="s">
        <v>122</v>
      </c>
      <c r="H876" t="s">
        <v>6694</v>
      </c>
      <c r="I876">
        <v>0</v>
      </c>
      <c r="J876" s="1">
        <v>17767</v>
      </c>
      <c r="K876" t="s">
        <v>8306</v>
      </c>
      <c r="L876" t="s">
        <v>8306</v>
      </c>
    </row>
    <row r="877" spans="1:12" x14ac:dyDescent="0.15">
      <c r="A877" t="s">
        <v>6436</v>
      </c>
      <c r="B877" t="s">
        <v>6695</v>
      </c>
      <c r="C877" t="str">
        <f t="shared" si="35"/>
        <v>IA</v>
      </c>
      <c r="D877" t="str">
        <f t="shared" si="36"/>
        <v>Taylor</v>
      </c>
      <c r="E877" t="s">
        <v>1193</v>
      </c>
      <c r="F877" t="s">
        <v>555</v>
      </c>
      <c r="G877" s="4" t="s">
        <v>122</v>
      </c>
      <c r="H877" t="s">
        <v>6436</v>
      </c>
      <c r="I877">
        <v>0</v>
      </c>
      <c r="J877" s="1">
        <v>6317</v>
      </c>
      <c r="K877" t="s">
        <v>8306</v>
      </c>
      <c r="L877" t="s">
        <v>8306</v>
      </c>
    </row>
    <row r="878" spans="1:12" x14ac:dyDescent="0.15">
      <c r="A878" t="s">
        <v>6438</v>
      </c>
      <c r="B878" t="s">
        <v>6437</v>
      </c>
      <c r="C878" t="str">
        <f t="shared" si="35"/>
        <v>IA</v>
      </c>
      <c r="D878" t="str">
        <f t="shared" si="36"/>
        <v>Union</v>
      </c>
      <c r="E878" t="s">
        <v>1870</v>
      </c>
      <c r="F878" t="s">
        <v>555</v>
      </c>
      <c r="G878" s="4" t="s">
        <v>122</v>
      </c>
      <c r="H878" t="s">
        <v>6438</v>
      </c>
      <c r="I878">
        <v>0</v>
      </c>
      <c r="J878" s="1">
        <v>12534</v>
      </c>
      <c r="K878" t="s">
        <v>8306</v>
      </c>
      <c r="L878" t="s">
        <v>8306</v>
      </c>
    </row>
    <row r="879" spans="1:12" x14ac:dyDescent="0.15">
      <c r="A879" t="s">
        <v>6440</v>
      </c>
      <c r="B879" t="s">
        <v>6439</v>
      </c>
      <c r="C879" t="str">
        <f t="shared" si="35"/>
        <v>IA</v>
      </c>
      <c r="D879" t="str">
        <f t="shared" si="36"/>
        <v>Van Buren</v>
      </c>
      <c r="E879" t="s">
        <v>1871</v>
      </c>
      <c r="F879" t="s">
        <v>555</v>
      </c>
      <c r="G879" s="4" t="s">
        <v>122</v>
      </c>
      <c r="H879" t="s">
        <v>6440</v>
      </c>
      <c r="I879">
        <v>0</v>
      </c>
      <c r="J879" s="1">
        <v>7570</v>
      </c>
      <c r="K879" t="s">
        <v>8306</v>
      </c>
      <c r="L879" t="s">
        <v>8306</v>
      </c>
    </row>
    <row r="880" spans="1:12" x14ac:dyDescent="0.15">
      <c r="A880" t="s">
        <v>6702</v>
      </c>
      <c r="B880" t="s">
        <v>6170</v>
      </c>
      <c r="C880" t="str">
        <f t="shared" si="35"/>
        <v>IA</v>
      </c>
      <c r="D880" t="str">
        <f t="shared" si="36"/>
        <v>Wapello</v>
      </c>
      <c r="E880" t="s">
        <v>1180</v>
      </c>
      <c r="F880" t="s">
        <v>555</v>
      </c>
      <c r="G880" s="4" t="s">
        <v>122</v>
      </c>
      <c r="H880" t="s">
        <v>6702</v>
      </c>
      <c r="I880">
        <v>0</v>
      </c>
      <c r="J880" s="1">
        <v>35625</v>
      </c>
      <c r="K880" t="s">
        <v>8306</v>
      </c>
      <c r="L880" t="s">
        <v>8306</v>
      </c>
    </row>
    <row r="881" spans="1:12" x14ac:dyDescent="0.15">
      <c r="A881" t="s">
        <v>6704</v>
      </c>
      <c r="B881" t="s">
        <v>6703</v>
      </c>
      <c r="C881" t="str">
        <f t="shared" si="35"/>
        <v>IA</v>
      </c>
      <c r="D881" t="str">
        <f t="shared" si="36"/>
        <v>Warren</v>
      </c>
      <c r="E881" t="s">
        <v>1574</v>
      </c>
      <c r="F881" t="s">
        <v>555</v>
      </c>
      <c r="G881" s="4" t="s">
        <v>122</v>
      </c>
      <c r="H881" t="s">
        <v>6704</v>
      </c>
      <c r="I881">
        <v>0</v>
      </c>
      <c r="J881" s="1">
        <v>46225</v>
      </c>
      <c r="K881" t="s">
        <v>8306</v>
      </c>
      <c r="L881" t="s">
        <v>8306</v>
      </c>
    </row>
    <row r="882" spans="1:12" x14ac:dyDescent="0.15">
      <c r="A882" t="s">
        <v>6706</v>
      </c>
      <c r="B882" t="s">
        <v>6705</v>
      </c>
      <c r="C882" t="str">
        <f t="shared" si="35"/>
        <v>IA</v>
      </c>
      <c r="D882" t="str">
        <f t="shared" si="36"/>
        <v>Washington</v>
      </c>
      <c r="E882" t="s">
        <v>1478</v>
      </c>
      <c r="F882" t="s">
        <v>555</v>
      </c>
      <c r="G882" s="4" t="s">
        <v>122</v>
      </c>
      <c r="H882" t="s">
        <v>6706</v>
      </c>
      <c r="I882">
        <v>0</v>
      </c>
      <c r="J882" s="1">
        <v>21704</v>
      </c>
      <c r="K882" t="s">
        <v>8306</v>
      </c>
      <c r="L882" t="s">
        <v>8306</v>
      </c>
    </row>
    <row r="883" spans="1:12" x14ac:dyDescent="0.15">
      <c r="A883" t="s">
        <v>6708</v>
      </c>
      <c r="B883" t="s">
        <v>6707</v>
      </c>
      <c r="C883" t="str">
        <f t="shared" si="35"/>
        <v>IA</v>
      </c>
      <c r="D883" t="str">
        <f t="shared" si="36"/>
        <v>Wayne</v>
      </c>
      <c r="E883" t="s">
        <v>1287</v>
      </c>
      <c r="F883" t="s">
        <v>555</v>
      </c>
      <c r="G883" s="4" t="s">
        <v>122</v>
      </c>
      <c r="H883" t="s">
        <v>6708</v>
      </c>
      <c r="I883">
        <v>0</v>
      </c>
      <c r="J883" s="1">
        <v>6403</v>
      </c>
      <c r="K883" t="s">
        <v>8306</v>
      </c>
      <c r="L883" t="s">
        <v>8306</v>
      </c>
    </row>
    <row r="884" spans="1:12" x14ac:dyDescent="0.15">
      <c r="A884" t="s">
        <v>6181</v>
      </c>
      <c r="B884" t="s">
        <v>6709</v>
      </c>
      <c r="C884" t="str">
        <f t="shared" si="35"/>
        <v>IA</v>
      </c>
      <c r="D884" t="str">
        <f t="shared" si="36"/>
        <v>Webster</v>
      </c>
      <c r="E884" t="s">
        <v>1288</v>
      </c>
      <c r="F884" t="s">
        <v>555</v>
      </c>
      <c r="G884" s="4" t="s">
        <v>120</v>
      </c>
      <c r="H884" t="s">
        <v>6181</v>
      </c>
      <c r="I884">
        <v>0</v>
      </c>
      <c r="J884" s="1">
        <v>38013</v>
      </c>
      <c r="K884" t="s">
        <v>8306</v>
      </c>
      <c r="L884" t="s">
        <v>8306</v>
      </c>
    </row>
    <row r="885" spans="1:12" x14ac:dyDescent="0.15">
      <c r="A885" t="s">
        <v>5920</v>
      </c>
      <c r="B885" t="s">
        <v>5919</v>
      </c>
      <c r="C885" t="str">
        <f t="shared" si="35"/>
        <v>IA</v>
      </c>
      <c r="D885" t="str">
        <f t="shared" si="36"/>
        <v>Winnebago</v>
      </c>
      <c r="E885" t="s">
        <v>2229</v>
      </c>
      <c r="F885" t="s">
        <v>555</v>
      </c>
      <c r="G885" s="4" t="s">
        <v>120</v>
      </c>
      <c r="H885" t="s">
        <v>5920</v>
      </c>
      <c r="I885">
        <v>0</v>
      </c>
      <c r="J885" s="1">
        <v>10866</v>
      </c>
      <c r="K885" t="s">
        <v>8306</v>
      </c>
      <c r="L885" t="s">
        <v>8306</v>
      </c>
    </row>
    <row r="886" spans="1:12" x14ac:dyDescent="0.15">
      <c r="A886" t="s">
        <v>6184</v>
      </c>
      <c r="B886" t="s">
        <v>5921</v>
      </c>
      <c r="C886" t="str">
        <f t="shared" ref="C886:C948" si="37">MID(B886,FIND(",",B886)+2,2)</f>
        <v>IA</v>
      </c>
      <c r="D886" t="str">
        <f t="shared" si="36"/>
        <v>Winneshiek</v>
      </c>
      <c r="E886" t="s">
        <v>1181</v>
      </c>
      <c r="F886" t="s">
        <v>555</v>
      </c>
      <c r="G886" s="4" t="s">
        <v>120</v>
      </c>
      <c r="H886" t="s">
        <v>6184</v>
      </c>
      <c r="I886">
        <v>0</v>
      </c>
      <c r="J886" s="1">
        <v>21056</v>
      </c>
      <c r="K886" t="s">
        <v>8306</v>
      </c>
      <c r="L886" t="s">
        <v>8306</v>
      </c>
    </row>
    <row r="887" spans="1:12" x14ac:dyDescent="0.15">
      <c r="A887" t="s">
        <v>6186</v>
      </c>
      <c r="B887" t="s">
        <v>6185</v>
      </c>
      <c r="C887" t="str">
        <f t="shared" si="37"/>
        <v>IA</v>
      </c>
      <c r="D887" t="str">
        <f t="shared" si="36"/>
        <v>Woodbury</v>
      </c>
      <c r="E887" t="s">
        <v>1182</v>
      </c>
      <c r="F887" t="s">
        <v>555</v>
      </c>
      <c r="G887" s="4" t="s">
        <v>217</v>
      </c>
      <c r="H887" t="s">
        <v>6186</v>
      </c>
      <c r="I887">
        <v>0</v>
      </c>
      <c r="J887" s="1">
        <v>102172</v>
      </c>
      <c r="K887" t="s">
        <v>8306</v>
      </c>
      <c r="L887" t="s">
        <v>8306</v>
      </c>
    </row>
    <row r="888" spans="1:12" x14ac:dyDescent="0.15">
      <c r="A888" t="s">
        <v>6455</v>
      </c>
      <c r="B888" t="s">
        <v>6187</v>
      </c>
      <c r="C888" t="str">
        <f t="shared" si="37"/>
        <v>IA</v>
      </c>
      <c r="D888" t="str">
        <f t="shared" si="36"/>
        <v>Worth</v>
      </c>
      <c r="E888" t="s">
        <v>1581</v>
      </c>
      <c r="F888" t="s">
        <v>555</v>
      </c>
      <c r="G888" s="4" t="s">
        <v>120</v>
      </c>
      <c r="H888" t="s">
        <v>6455</v>
      </c>
      <c r="I888">
        <v>0</v>
      </c>
      <c r="J888" s="1">
        <v>7598</v>
      </c>
      <c r="K888" t="s">
        <v>8306</v>
      </c>
      <c r="L888" t="s">
        <v>8306</v>
      </c>
    </row>
    <row r="889" spans="1:12" x14ac:dyDescent="0.15">
      <c r="A889" t="s">
        <v>6457</v>
      </c>
      <c r="B889" t="s">
        <v>6456</v>
      </c>
      <c r="C889" t="str">
        <f t="shared" si="37"/>
        <v>IA</v>
      </c>
      <c r="D889" t="str">
        <f t="shared" si="36"/>
        <v>Wright</v>
      </c>
      <c r="E889" t="s">
        <v>1183</v>
      </c>
      <c r="F889" t="s">
        <v>555</v>
      </c>
      <c r="G889" s="4" t="s">
        <v>120</v>
      </c>
      <c r="H889" t="s">
        <v>6457</v>
      </c>
      <c r="I889">
        <v>0</v>
      </c>
      <c r="J889" s="1">
        <v>13229</v>
      </c>
      <c r="K889" t="s">
        <v>8306</v>
      </c>
      <c r="L889" t="s">
        <v>8306</v>
      </c>
    </row>
    <row r="890" spans="1:12" x14ac:dyDescent="0.15">
      <c r="A890" t="s">
        <v>6459</v>
      </c>
      <c r="B890" t="s">
        <v>6458</v>
      </c>
      <c r="C890" t="str">
        <f t="shared" si="37"/>
        <v>KS</v>
      </c>
      <c r="D890" t="str">
        <f t="shared" si="36"/>
        <v>Allen</v>
      </c>
      <c r="E890" t="s">
        <v>2231</v>
      </c>
      <c r="F890" t="s">
        <v>556</v>
      </c>
      <c r="G890" s="4" t="s">
        <v>215</v>
      </c>
      <c r="H890" t="s">
        <v>6459</v>
      </c>
      <c r="I890">
        <v>0</v>
      </c>
      <c r="J890" s="1">
        <v>13371</v>
      </c>
      <c r="K890" t="s">
        <v>8306</v>
      </c>
      <c r="L890" t="s">
        <v>8306</v>
      </c>
    </row>
    <row r="891" spans="1:12" x14ac:dyDescent="0.15">
      <c r="A891" t="s">
        <v>6461</v>
      </c>
      <c r="B891" t="s">
        <v>6460</v>
      </c>
      <c r="C891" t="str">
        <f t="shared" si="37"/>
        <v>KS</v>
      </c>
      <c r="D891" t="str">
        <f t="shared" si="36"/>
        <v>Anderson</v>
      </c>
      <c r="E891" t="s">
        <v>1184</v>
      </c>
      <c r="F891" t="s">
        <v>556</v>
      </c>
      <c r="G891" s="4" t="s">
        <v>215</v>
      </c>
      <c r="H891" t="s">
        <v>6461</v>
      </c>
      <c r="I891">
        <v>0</v>
      </c>
      <c r="J891" s="1">
        <v>8102</v>
      </c>
      <c r="K891" t="s">
        <v>8306</v>
      </c>
      <c r="L891" t="s">
        <v>8306</v>
      </c>
    </row>
    <row r="892" spans="1:12" x14ac:dyDescent="0.15">
      <c r="A892" t="s">
        <v>6463</v>
      </c>
      <c r="B892" t="s">
        <v>6462</v>
      </c>
      <c r="C892" t="str">
        <f t="shared" si="37"/>
        <v>KS</v>
      </c>
      <c r="D892" t="str">
        <f t="shared" si="36"/>
        <v>Atchison</v>
      </c>
      <c r="E892" t="s">
        <v>1470</v>
      </c>
      <c r="F892" t="s">
        <v>556</v>
      </c>
      <c r="G892" s="4" t="s">
        <v>217</v>
      </c>
      <c r="H892" t="s">
        <v>6463</v>
      </c>
      <c r="I892">
        <v>0</v>
      </c>
      <c r="J892" s="1">
        <v>16924</v>
      </c>
      <c r="K892" t="s">
        <v>8306</v>
      </c>
      <c r="L892" t="s">
        <v>8306</v>
      </c>
    </row>
    <row r="893" spans="1:12" x14ac:dyDescent="0.15">
      <c r="A893" t="s">
        <v>6465</v>
      </c>
      <c r="B893" t="s">
        <v>6464</v>
      </c>
      <c r="C893" t="str">
        <f t="shared" si="37"/>
        <v>KS</v>
      </c>
      <c r="D893" t="str">
        <f t="shared" si="36"/>
        <v>Barber</v>
      </c>
      <c r="E893" t="s">
        <v>1187</v>
      </c>
      <c r="F893" t="s">
        <v>556</v>
      </c>
      <c r="G893" s="4" t="s">
        <v>217</v>
      </c>
      <c r="H893" t="s">
        <v>6465</v>
      </c>
      <c r="I893">
        <v>0</v>
      </c>
      <c r="J893" s="1">
        <v>4861</v>
      </c>
      <c r="K893" t="s">
        <v>8306</v>
      </c>
      <c r="L893" t="s">
        <v>8306</v>
      </c>
    </row>
    <row r="894" spans="1:12" x14ac:dyDescent="0.15">
      <c r="A894" t="s">
        <v>6738</v>
      </c>
      <c r="B894" t="s">
        <v>6737</v>
      </c>
      <c r="C894" t="str">
        <f t="shared" si="37"/>
        <v>KS</v>
      </c>
      <c r="D894" t="str">
        <f t="shared" si="36"/>
        <v>Barton</v>
      </c>
      <c r="E894" t="s">
        <v>1188</v>
      </c>
      <c r="F894" t="s">
        <v>556</v>
      </c>
      <c r="G894" s="4" t="s">
        <v>217</v>
      </c>
      <c r="H894" t="s">
        <v>6738</v>
      </c>
      <c r="I894">
        <v>0</v>
      </c>
      <c r="J894" s="1">
        <v>27674</v>
      </c>
      <c r="K894" t="s">
        <v>8306</v>
      </c>
      <c r="L894" t="s">
        <v>8306</v>
      </c>
    </row>
    <row r="895" spans="1:12" x14ac:dyDescent="0.15">
      <c r="A895" t="s">
        <v>6740</v>
      </c>
      <c r="B895" t="s">
        <v>6739</v>
      </c>
      <c r="C895" t="str">
        <f t="shared" si="37"/>
        <v>KS</v>
      </c>
      <c r="D895" t="str">
        <f t="shared" si="36"/>
        <v>Bourbon</v>
      </c>
      <c r="E895" t="s">
        <v>905</v>
      </c>
      <c r="F895" t="s">
        <v>556</v>
      </c>
      <c r="G895" s="4" t="s">
        <v>215</v>
      </c>
      <c r="H895" t="s">
        <v>6740</v>
      </c>
      <c r="I895">
        <v>0</v>
      </c>
      <c r="J895" s="1">
        <v>15173</v>
      </c>
      <c r="K895" t="s">
        <v>8306</v>
      </c>
      <c r="L895" t="s">
        <v>8306</v>
      </c>
    </row>
    <row r="896" spans="1:12" x14ac:dyDescent="0.15">
      <c r="A896" t="s">
        <v>6742</v>
      </c>
      <c r="B896" t="s">
        <v>6741</v>
      </c>
      <c r="C896" t="str">
        <f t="shared" si="37"/>
        <v>KS</v>
      </c>
      <c r="D896" t="str">
        <f t="shared" si="36"/>
        <v>Brown</v>
      </c>
      <c r="E896" t="s">
        <v>1052</v>
      </c>
      <c r="F896" t="s">
        <v>556</v>
      </c>
      <c r="G896" s="4" t="s">
        <v>217</v>
      </c>
      <c r="H896" t="s">
        <v>6742</v>
      </c>
      <c r="I896">
        <v>0</v>
      </c>
      <c r="J896" s="1">
        <v>9984</v>
      </c>
      <c r="K896" t="s">
        <v>8306</v>
      </c>
      <c r="L896" t="s">
        <v>8306</v>
      </c>
    </row>
    <row r="897" spans="1:12" x14ac:dyDescent="0.15">
      <c r="A897" t="s">
        <v>6744</v>
      </c>
      <c r="B897" t="s">
        <v>6743</v>
      </c>
      <c r="C897" t="str">
        <f t="shared" si="37"/>
        <v>KS</v>
      </c>
      <c r="D897" t="str">
        <f t="shared" si="36"/>
        <v>Butler</v>
      </c>
      <c r="E897" t="s">
        <v>2145</v>
      </c>
      <c r="F897" t="s">
        <v>556</v>
      </c>
      <c r="G897" s="4" t="s">
        <v>217</v>
      </c>
      <c r="H897" t="s">
        <v>6744</v>
      </c>
      <c r="I897">
        <v>0</v>
      </c>
      <c r="J897" s="1">
        <v>65880</v>
      </c>
      <c r="K897" t="s">
        <v>8306</v>
      </c>
      <c r="L897" t="s">
        <v>8306</v>
      </c>
    </row>
    <row r="898" spans="1:12" x14ac:dyDescent="0.15">
      <c r="A898" t="s">
        <v>6748</v>
      </c>
      <c r="B898" t="s">
        <v>6747</v>
      </c>
      <c r="C898" t="str">
        <f t="shared" si="37"/>
        <v>KS</v>
      </c>
      <c r="D898" t="str">
        <f t="shared" si="36"/>
        <v>Chase</v>
      </c>
      <c r="E898" t="s">
        <v>906</v>
      </c>
      <c r="F898" t="s">
        <v>556</v>
      </c>
      <c r="G898" s="4" t="s">
        <v>217</v>
      </c>
      <c r="H898" t="s">
        <v>6748</v>
      </c>
      <c r="I898">
        <v>0</v>
      </c>
      <c r="J898" s="1">
        <v>2790</v>
      </c>
      <c r="K898" t="s">
        <v>8306</v>
      </c>
      <c r="L898" t="s">
        <v>8306</v>
      </c>
    </row>
    <row r="899" spans="1:12" x14ac:dyDescent="0.15">
      <c r="A899" t="s">
        <v>6479</v>
      </c>
      <c r="B899" t="s">
        <v>6478</v>
      </c>
      <c r="C899" t="str">
        <f t="shared" si="37"/>
        <v>KS</v>
      </c>
      <c r="D899" t="str">
        <f t="shared" ref="D899:D962" si="38">LEFT(B899,FIND(",",B899)-1)</f>
        <v>Chautauqua</v>
      </c>
      <c r="E899" t="s">
        <v>907</v>
      </c>
      <c r="F899" t="s">
        <v>556</v>
      </c>
      <c r="G899" s="4" t="s">
        <v>217</v>
      </c>
      <c r="H899" t="s">
        <v>6479</v>
      </c>
      <c r="I899">
        <v>0</v>
      </c>
      <c r="J899" s="1">
        <v>3669</v>
      </c>
      <c r="K899" t="s">
        <v>8306</v>
      </c>
      <c r="L899" t="s">
        <v>8306</v>
      </c>
    </row>
    <row r="900" spans="1:12" x14ac:dyDescent="0.15">
      <c r="A900" t="s">
        <v>6217</v>
      </c>
      <c r="B900" t="s">
        <v>6480</v>
      </c>
      <c r="C900" t="str">
        <f t="shared" si="37"/>
        <v>KS</v>
      </c>
      <c r="D900" t="str">
        <f t="shared" si="38"/>
        <v>Cherokee</v>
      </c>
      <c r="E900" t="s">
        <v>2417</v>
      </c>
      <c r="F900" t="s">
        <v>556</v>
      </c>
      <c r="G900" s="4" t="s">
        <v>215</v>
      </c>
      <c r="H900" t="s">
        <v>6217</v>
      </c>
      <c r="I900">
        <v>0</v>
      </c>
      <c r="J900" s="1">
        <v>21603</v>
      </c>
      <c r="K900" t="s">
        <v>8306</v>
      </c>
      <c r="L900" t="s">
        <v>8306</v>
      </c>
    </row>
    <row r="901" spans="1:12" x14ac:dyDescent="0.15">
      <c r="A901" t="s">
        <v>6219</v>
      </c>
      <c r="B901" t="s">
        <v>6218</v>
      </c>
      <c r="C901" t="str">
        <f t="shared" si="37"/>
        <v>KS</v>
      </c>
      <c r="D901" t="str">
        <f t="shared" si="38"/>
        <v>Cheyenne</v>
      </c>
      <c r="E901" t="s">
        <v>2213</v>
      </c>
      <c r="F901" t="s">
        <v>556</v>
      </c>
      <c r="G901" s="4" t="s">
        <v>12</v>
      </c>
      <c r="H901" t="s">
        <v>6219</v>
      </c>
      <c r="I901">
        <v>0</v>
      </c>
      <c r="J901" s="1">
        <v>2726</v>
      </c>
      <c r="K901" t="s">
        <v>8306</v>
      </c>
      <c r="L901" t="s">
        <v>8306</v>
      </c>
    </row>
    <row r="902" spans="1:12" x14ac:dyDescent="0.15">
      <c r="A902" t="s">
        <v>6221</v>
      </c>
      <c r="B902" t="s">
        <v>6220</v>
      </c>
      <c r="C902" t="str">
        <f t="shared" si="37"/>
        <v>KS</v>
      </c>
      <c r="D902" t="str">
        <f t="shared" si="38"/>
        <v>Clark</v>
      </c>
      <c r="E902" t="s">
        <v>1831</v>
      </c>
      <c r="F902" t="s">
        <v>556</v>
      </c>
      <c r="G902" s="4" t="s">
        <v>217</v>
      </c>
      <c r="H902" t="s">
        <v>6221</v>
      </c>
      <c r="I902">
        <v>0</v>
      </c>
      <c r="J902" s="1">
        <v>2215</v>
      </c>
      <c r="K902" t="s">
        <v>8306</v>
      </c>
      <c r="L902" t="s">
        <v>8306</v>
      </c>
    </row>
    <row r="903" spans="1:12" x14ac:dyDescent="0.15">
      <c r="A903" t="s">
        <v>6490</v>
      </c>
      <c r="B903" t="s">
        <v>6222</v>
      </c>
      <c r="C903" t="str">
        <f t="shared" si="37"/>
        <v>KS</v>
      </c>
      <c r="D903" t="str">
        <f t="shared" si="38"/>
        <v>Clay</v>
      </c>
      <c r="E903" t="s">
        <v>2421</v>
      </c>
      <c r="F903" t="s">
        <v>556</v>
      </c>
      <c r="G903" s="4" t="s">
        <v>217</v>
      </c>
      <c r="H903" t="s">
        <v>6490</v>
      </c>
      <c r="I903">
        <v>0</v>
      </c>
      <c r="J903" s="1">
        <v>8535</v>
      </c>
      <c r="K903" t="s">
        <v>8306</v>
      </c>
      <c r="L903" t="s">
        <v>8306</v>
      </c>
    </row>
    <row r="904" spans="1:12" x14ac:dyDescent="0.15">
      <c r="A904" t="s">
        <v>6492</v>
      </c>
      <c r="B904" t="s">
        <v>6491</v>
      </c>
      <c r="C904" t="str">
        <f t="shared" si="37"/>
        <v>KS</v>
      </c>
      <c r="D904" t="str">
        <f t="shared" si="38"/>
        <v>Cloud</v>
      </c>
      <c r="E904" t="s">
        <v>908</v>
      </c>
      <c r="F904" t="s">
        <v>556</v>
      </c>
      <c r="G904" s="4" t="s">
        <v>217</v>
      </c>
      <c r="H904" t="s">
        <v>6492</v>
      </c>
      <c r="I904">
        <v>0</v>
      </c>
      <c r="J904" s="1">
        <v>9533</v>
      </c>
      <c r="K904" t="s">
        <v>8306</v>
      </c>
      <c r="L904" t="s">
        <v>8306</v>
      </c>
    </row>
    <row r="905" spans="1:12" x14ac:dyDescent="0.15">
      <c r="A905" t="s">
        <v>6494</v>
      </c>
      <c r="B905" t="s">
        <v>6493</v>
      </c>
      <c r="C905" t="str">
        <f t="shared" si="37"/>
        <v>KS</v>
      </c>
      <c r="D905" t="str">
        <f t="shared" si="38"/>
        <v>Coffey</v>
      </c>
      <c r="E905" t="s">
        <v>909</v>
      </c>
      <c r="F905" t="s">
        <v>556</v>
      </c>
      <c r="G905" s="4" t="s">
        <v>215</v>
      </c>
      <c r="H905" t="s">
        <v>6494</v>
      </c>
      <c r="I905">
        <v>0</v>
      </c>
      <c r="J905" s="1">
        <v>8601</v>
      </c>
      <c r="K905" t="s">
        <v>8306</v>
      </c>
      <c r="L905" t="s">
        <v>8306</v>
      </c>
    </row>
    <row r="906" spans="1:12" x14ac:dyDescent="0.15">
      <c r="A906" t="s">
        <v>6230</v>
      </c>
      <c r="B906" t="s">
        <v>6229</v>
      </c>
      <c r="C906" t="str">
        <f t="shared" si="37"/>
        <v>KS</v>
      </c>
      <c r="D906" t="str">
        <f t="shared" si="38"/>
        <v>Comanche</v>
      </c>
      <c r="E906" t="s">
        <v>910</v>
      </c>
      <c r="F906" t="s">
        <v>556</v>
      </c>
      <c r="G906" s="4" t="s">
        <v>217</v>
      </c>
      <c r="H906" t="s">
        <v>6230</v>
      </c>
      <c r="I906">
        <v>0</v>
      </c>
      <c r="J906" s="1">
        <v>1891</v>
      </c>
      <c r="K906" t="s">
        <v>8306</v>
      </c>
      <c r="L906" t="s">
        <v>8306</v>
      </c>
    </row>
    <row r="907" spans="1:12" x14ac:dyDescent="0.15">
      <c r="A907" t="s">
        <v>6232</v>
      </c>
      <c r="B907" t="s">
        <v>6231</v>
      </c>
      <c r="C907" t="str">
        <f t="shared" si="37"/>
        <v>KS</v>
      </c>
      <c r="D907" t="str">
        <f t="shared" si="38"/>
        <v>Cowley</v>
      </c>
      <c r="E907" t="s">
        <v>911</v>
      </c>
      <c r="F907" t="s">
        <v>556</v>
      </c>
      <c r="G907" s="4" t="s">
        <v>217</v>
      </c>
      <c r="H907" t="s">
        <v>6232</v>
      </c>
      <c r="I907">
        <v>0</v>
      </c>
      <c r="J907" s="1">
        <v>36311</v>
      </c>
      <c r="K907" t="s">
        <v>8306</v>
      </c>
      <c r="L907" t="s">
        <v>8306</v>
      </c>
    </row>
    <row r="908" spans="1:12" x14ac:dyDescent="0.15">
      <c r="A908" t="s">
        <v>5963</v>
      </c>
      <c r="B908" t="s">
        <v>5962</v>
      </c>
      <c r="C908" t="str">
        <f t="shared" si="37"/>
        <v>KS</v>
      </c>
      <c r="D908" t="str">
        <f t="shared" si="38"/>
        <v>Crawford</v>
      </c>
      <c r="E908" t="s">
        <v>1556</v>
      </c>
      <c r="F908" t="s">
        <v>556</v>
      </c>
      <c r="G908" s="4" t="s">
        <v>215</v>
      </c>
      <c r="H908" t="s">
        <v>5963</v>
      </c>
      <c r="I908">
        <v>0</v>
      </c>
      <c r="J908" s="1">
        <v>39134</v>
      </c>
      <c r="K908" t="s">
        <v>8306</v>
      </c>
      <c r="L908" t="s">
        <v>8306</v>
      </c>
    </row>
    <row r="909" spans="1:12" x14ac:dyDescent="0.15">
      <c r="A909" t="s">
        <v>5965</v>
      </c>
      <c r="B909" t="s">
        <v>5964</v>
      </c>
      <c r="C909" t="str">
        <f t="shared" si="37"/>
        <v>KS</v>
      </c>
      <c r="D909" t="str">
        <f t="shared" si="38"/>
        <v>Decatur</v>
      </c>
      <c r="E909" t="s">
        <v>1797</v>
      </c>
      <c r="F909" t="s">
        <v>556</v>
      </c>
      <c r="G909" s="4" t="s">
        <v>12</v>
      </c>
      <c r="H909" t="s">
        <v>5965</v>
      </c>
      <c r="I909">
        <v>0</v>
      </c>
      <c r="J909" s="1">
        <v>2961</v>
      </c>
      <c r="K909" t="s">
        <v>8306</v>
      </c>
      <c r="L909" t="s">
        <v>8306</v>
      </c>
    </row>
    <row r="910" spans="1:12" x14ac:dyDescent="0.15">
      <c r="A910" t="s">
        <v>5967</v>
      </c>
      <c r="B910" t="s">
        <v>5966</v>
      </c>
      <c r="C910" t="str">
        <f t="shared" si="37"/>
        <v>KS</v>
      </c>
      <c r="D910" t="str">
        <f t="shared" si="38"/>
        <v>Dickinson</v>
      </c>
      <c r="E910" t="s">
        <v>871</v>
      </c>
      <c r="F910" t="s">
        <v>556</v>
      </c>
      <c r="G910" s="4" t="s">
        <v>217</v>
      </c>
      <c r="H910" t="s">
        <v>5967</v>
      </c>
      <c r="I910">
        <v>0</v>
      </c>
      <c r="J910" s="1">
        <v>19754</v>
      </c>
      <c r="K910" t="s">
        <v>8306</v>
      </c>
      <c r="L910" t="s">
        <v>8306</v>
      </c>
    </row>
    <row r="911" spans="1:12" x14ac:dyDescent="0.15">
      <c r="A911" t="s">
        <v>6236</v>
      </c>
      <c r="B911" t="s">
        <v>6235</v>
      </c>
      <c r="C911" t="str">
        <f t="shared" si="37"/>
        <v>KS</v>
      </c>
      <c r="D911" t="str">
        <f t="shared" si="38"/>
        <v>Doniphan</v>
      </c>
      <c r="E911" t="s">
        <v>912</v>
      </c>
      <c r="F911" t="s">
        <v>556</v>
      </c>
      <c r="G911" s="4" t="s">
        <v>217</v>
      </c>
      <c r="H911" t="s">
        <v>6236</v>
      </c>
      <c r="I911">
        <v>0</v>
      </c>
      <c r="J911" s="1">
        <v>7945</v>
      </c>
      <c r="K911" t="s">
        <v>8306</v>
      </c>
      <c r="L911" t="s">
        <v>8306</v>
      </c>
    </row>
    <row r="912" spans="1:12" x14ac:dyDescent="0.15">
      <c r="A912" t="s">
        <v>6776</v>
      </c>
      <c r="B912" t="s">
        <v>6775</v>
      </c>
      <c r="C912" t="str">
        <f t="shared" si="37"/>
        <v>KS</v>
      </c>
      <c r="D912" t="str">
        <f t="shared" si="38"/>
        <v>Douglas</v>
      </c>
      <c r="E912" t="s">
        <v>2769</v>
      </c>
      <c r="F912" t="s">
        <v>556</v>
      </c>
      <c r="G912" s="4" t="s">
        <v>217</v>
      </c>
      <c r="H912" t="s">
        <v>6776</v>
      </c>
      <c r="I912">
        <v>0</v>
      </c>
      <c r="J912" s="1">
        <v>110826</v>
      </c>
      <c r="K912" t="s">
        <v>8306</v>
      </c>
      <c r="L912" t="s">
        <v>8306</v>
      </c>
    </row>
    <row r="913" spans="1:12" x14ac:dyDescent="0.15">
      <c r="A913" t="s">
        <v>6504</v>
      </c>
      <c r="B913" t="s">
        <v>6503</v>
      </c>
      <c r="C913" t="str">
        <f t="shared" si="37"/>
        <v>KS</v>
      </c>
      <c r="D913" t="str">
        <f t="shared" si="38"/>
        <v>Edwards</v>
      </c>
      <c r="E913" t="s">
        <v>1628</v>
      </c>
      <c r="F913" t="s">
        <v>556</v>
      </c>
      <c r="G913" s="4" t="s">
        <v>217</v>
      </c>
      <c r="H913" t="s">
        <v>6504</v>
      </c>
      <c r="I913">
        <v>0</v>
      </c>
      <c r="J913" s="1">
        <v>3037</v>
      </c>
      <c r="K913" t="s">
        <v>8306</v>
      </c>
      <c r="L913" t="s">
        <v>8306</v>
      </c>
    </row>
    <row r="914" spans="1:12" x14ac:dyDescent="0.15">
      <c r="A914" t="s">
        <v>6239</v>
      </c>
      <c r="B914" t="s">
        <v>6505</v>
      </c>
      <c r="C914" t="str">
        <f t="shared" si="37"/>
        <v>KS</v>
      </c>
      <c r="D914" t="str">
        <f t="shared" si="38"/>
        <v>Elk</v>
      </c>
      <c r="E914" t="s">
        <v>913</v>
      </c>
      <c r="F914" t="s">
        <v>556</v>
      </c>
      <c r="G914" s="4" t="s">
        <v>217</v>
      </c>
      <c r="H914" t="s">
        <v>6239</v>
      </c>
      <c r="I914">
        <v>0</v>
      </c>
      <c r="J914" s="1">
        <v>2882</v>
      </c>
      <c r="K914" t="s">
        <v>8306</v>
      </c>
      <c r="L914" t="s">
        <v>8306</v>
      </c>
    </row>
    <row r="915" spans="1:12" x14ac:dyDescent="0.15">
      <c r="A915" t="s">
        <v>7320</v>
      </c>
      <c r="B915" t="s">
        <v>6506</v>
      </c>
      <c r="C915" t="str">
        <f t="shared" si="37"/>
        <v>KS</v>
      </c>
      <c r="D915" t="str">
        <f t="shared" si="38"/>
        <v>Ellis</v>
      </c>
      <c r="E915" t="s">
        <v>914</v>
      </c>
      <c r="F915" t="s">
        <v>556</v>
      </c>
      <c r="G915" s="4" t="s">
        <v>217</v>
      </c>
      <c r="H915" t="s">
        <v>7320</v>
      </c>
      <c r="I915">
        <v>0</v>
      </c>
      <c r="J915" s="1">
        <v>28452</v>
      </c>
      <c r="K915" t="s">
        <v>8306</v>
      </c>
      <c r="L915" t="s">
        <v>8306</v>
      </c>
    </row>
    <row r="916" spans="1:12" x14ac:dyDescent="0.15">
      <c r="A916" t="s">
        <v>6778</v>
      </c>
      <c r="B916" t="s">
        <v>6777</v>
      </c>
      <c r="C916" t="str">
        <f t="shared" si="37"/>
        <v>KS</v>
      </c>
      <c r="D916" t="str">
        <f t="shared" si="38"/>
        <v>Ellsworth</v>
      </c>
      <c r="E916" t="s">
        <v>1203</v>
      </c>
      <c r="F916" t="s">
        <v>556</v>
      </c>
      <c r="G916" s="4" t="s">
        <v>217</v>
      </c>
      <c r="H916" t="s">
        <v>6778</v>
      </c>
      <c r="I916">
        <v>0</v>
      </c>
      <c r="J916" s="1">
        <v>6497</v>
      </c>
      <c r="K916" t="s">
        <v>8306</v>
      </c>
      <c r="L916" t="s">
        <v>8306</v>
      </c>
    </row>
    <row r="917" spans="1:12" x14ac:dyDescent="0.15">
      <c r="A917" t="s">
        <v>7053</v>
      </c>
      <c r="B917" t="s">
        <v>6779</v>
      </c>
      <c r="C917" t="str">
        <f t="shared" si="37"/>
        <v>KS</v>
      </c>
      <c r="D917" t="str">
        <f t="shared" si="38"/>
        <v>Finney</v>
      </c>
      <c r="E917" t="s">
        <v>1204</v>
      </c>
      <c r="F917" t="s">
        <v>556</v>
      </c>
      <c r="G917" s="4" t="s">
        <v>12</v>
      </c>
      <c r="H917" t="s">
        <v>7053</v>
      </c>
      <c r="I917">
        <v>0</v>
      </c>
      <c r="J917" s="1">
        <v>36776</v>
      </c>
      <c r="K917" t="s">
        <v>8306</v>
      </c>
      <c r="L917" t="s">
        <v>8306</v>
      </c>
    </row>
    <row r="918" spans="1:12" x14ac:dyDescent="0.15">
      <c r="A918" t="s">
        <v>7055</v>
      </c>
      <c r="B918" t="s">
        <v>7054</v>
      </c>
      <c r="C918" t="str">
        <f t="shared" si="37"/>
        <v>KS</v>
      </c>
      <c r="D918" t="str">
        <f t="shared" si="38"/>
        <v>Ford</v>
      </c>
      <c r="E918" t="s">
        <v>1629</v>
      </c>
      <c r="F918" t="s">
        <v>556</v>
      </c>
      <c r="G918" s="4" t="s">
        <v>217</v>
      </c>
      <c r="H918" t="s">
        <v>7055</v>
      </c>
      <c r="I918">
        <v>0</v>
      </c>
      <c r="J918" s="1">
        <v>33848</v>
      </c>
      <c r="K918" t="s">
        <v>8306</v>
      </c>
      <c r="L918" t="s">
        <v>8306</v>
      </c>
    </row>
    <row r="919" spans="1:12" x14ac:dyDescent="0.15">
      <c r="A919" t="s">
        <v>7327</v>
      </c>
      <c r="B919" t="s">
        <v>6782</v>
      </c>
      <c r="C919" t="str">
        <f t="shared" si="37"/>
        <v>KS</v>
      </c>
      <c r="D919" t="str">
        <f t="shared" si="38"/>
        <v>Franklin</v>
      </c>
      <c r="E919" t="s">
        <v>2010</v>
      </c>
      <c r="F919" t="s">
        <v>556</v>
      </c>
      <c r="G919" s="4" t="s">
        <v>215</v>
      </c>
      <c r="H919" t="s">
        <v>7327</v>
      </c>
      <c r="I919">
        <v>0</v>
      </c>
      <c r="J919" s="1">
        <v>25992</v>
      </c>
      <c r="K919" t="s">
        <v>8306</v>
      </c>
      <c r="L919" t="s">
        <v>8306</v>
      </c>
    </row>
    <row r="920" spans="1:12" x14ac:dyDescent="0.15">
      <c r="A920" t="s">
        <v>7056</v>
      </c>
      <c r="B920" t="s">
        <v>7328</v>
      </c>
      <c r="C920" t="str">
        <f t="shared" si="37"/>
        <v>KS</v>
      </c>
      <c r="D920" t="str">
        <f t="shared" si="38"/>
        <v>Geary</v>
      </c>
      <c r="E920" t="s">
        <v>1205</v>
      </c>
      <c r="F920" t="s">
        <v>556</v>
      </c>
      <c r="G920" s="4" t="s">
        <v>217</v>
      </c>
      <c r="H920" t="s">
        <v>7056</v>
      </c>
      <c r="I920">
        <v>0</v>
      </c>
      <c r="J920" s="1">
        <v>34362</v>
      </c>
      <c r="K920" t="s">
        <v>8306</v>
      </c>
      <c r="L920" t="s">
        <v>8306</v>
      </c>
    </row>
    <row r="921" spans="1:12" x14ac:dyDescent="0.15">
      <c r="A921" t="s">
        <v>7058</v>
      </c>
      <c r="B921" t="s">
        <v>7057</v>
      </c>
      <c r="C921" t="str">
        <f t="shared" si="37"/>
        <v>KS</v>
      </c>
      <c r="D921" t="str">
        <f t="shared" si="38"/>
        <v>Gove</v>
      </c>
      <c r="E921" t="s">
        <v>1483</v>
      </c>
      <c r="F921" t="s">
        <v>556</v>
      </c>
      <c r="G921" s="4" t="s">
        <v>12</v>
      </c>
      <c r="H921" t="s">
        <v>7058</v>
      </c>
      <c r="I921">
        <v>0</v>
      </c>
      <c r="J921" s="1">
        <v>2695</v>
      </c>
      <c r="K921" t="s">
        <v>8306</v>
      </c>
      <c r="L921" t="s">
        <v>8306</v>
      </c>
    </row>
    <row r="922" spans="1:12" x14ac:dyDescent="0.15">
      <c r="A922" t="s">
        <v>7060</v>
      </c>
      <c r="B922" t="s">
        <v>7059</v>
      </c>
      <c r="C922" t="str">
        <f t="shared" si="37"/>
        <v>KS</v>
      </c>
      <c r="D922" t="str">
        <f t="shared" si="38"/>
        <v>Graham</v>
      </c>
      <c r="E922" t="s">
        <v>2633</v>
      </c>
      <c r="F922" t="s">
        <v>556</v>
      </c>
      <c r="G922" s="4" t="s">
        <v>217</v>
      </c>
      <c r="H922" t="s">
        <v>7060</v>
      </c>
      <c r="I922">
        <v>0</v>
      </c>
      <c r="J922" s="1">
        <v>2597</v>
      </c>
      <c r="K922" t="s">
        <v>8306</v>
      </c>
      <c r="L922" t="s">
        <v>8306</v>
      </c>
    </row>
    <row r="923" spans="1:12" x14ac:dyDescent="0.15">
      <c r="A923" t="s">
        <v>7062</v>
      </c>
      <c r="B923" t="s">
        <v>7061</v>
      </c>
      <c r="C923" t="str">
        <f t="shared" si="37"/>
        <v>KS</v>
      </c>
      <c r="D923" t="str">
        <f t="shared" si="38"/>
        <v>Grant</v>
      </c>
      <c r="E923" t="s">
        <v>1849</v>
      </c>
      <c r="F923" t="s">
        <v>556</v>
      </c>
      <c r="G923" s="4" t="s">
        <v>12</v>
      </c>
      <c r="H923" t="s">
        <v>7062</v>
      </c>
      <c r="I923">
        <v>0</v>
      </c>
      <c r="J923" s="1">
        <v>7829</v>
      </c>
      <c r="K923" t="s">
        <v>8306</v>
      </c>
      <c r="L923" t="s">
        <v>8306</v>
      </c>
    </row>
    <row r="924" spans="1:12" x14ac:dyDescent="0.15">
      <c r="A924" t="s">
        <v>7064</v>
      </c>
      <c r="B924" t="s">
        <v>7063</v>
      </c>
      <c r="C924" t="str">
        <f t="shared" si="37"/>
        <v>KS</v>
      </c>
      <c r="D924" t="str">
        <f t="shared" si="38"/>
        <v>Gray</v>
      </c>
      <c r="E924" t="s">
        <v>1484</v>
      </c>
      <c r="F924" t="s">
        <v>556</v>
      </c>
      <c r="G924" s="4" t="s">
        <v>217</v>
      </c>
      <c r="H924" t="s">
        <v>7064</v>
      </c>
      <c r="I924">
        <v>0</v>
      </c>
      <c r="J924" s="1">
        <v>6006</v>
      </c>
      <c r="K924" t="s">
        <v>8306</v>
      </c>
      <c r="L924" t="s">
        <v>8306</v>
      </c>
    </row>
    <row r="925" spans="1:12" x14ac:dyDescent="0.15">
      <c r="A925" t="s">
        <v>7066</v>
      </c>
      <c r="B925" t="s">
        <v>7065</v>
      </c>
      <c r="C925" t="str">
        <f t="shared" si="37"/>
        <v>KS</v>
      </c>
      <c r="D925" t="str">
        <f t="shared" si="38"/>
        <v>Greeley</v>
      </c>
      <c r="E925" t="s">
        <v>1485</v>
      </c>
      <c r="F925" t="s">
        <v>556</v>
      </c>
      <c r="G925" s="4" t="s">
        <v>12</v>
      </c>
      <c r="H925" t="s">
        <v>7066</v>
      </c>
      <c r="I925">
        <v>0</v>
      </c>
      <c r="J925" s="1">
        <v>1247</v>
      </c>
      <c r="K925" t="s">
        <v>8306</v>
      </c>
      <c r="L925" t="s">
        <v>8306</v>
      </c>
    </row>
    <row r="926" spans="1:12" x14ac:dyDescent="0.15">
      <c r="A926" t="s">
        <v>6793</v>
      </c>
      <c r="B926" t="s">
        <v>6792</v>
      </c>
      <c r="C926" t="str">
        <f t="shared" si="37"/>
        <v>KS</v>
      </c>
      <c r="D926" t="str">
        <f t="shared" si="38"/>
        <v>Greenwood</v>
      </c>
      <c r="E926" t="s">
        <v>1486</v>
      </c>
      <c r="F926" t="s">
        <v>556</v>
      </c>
      <c r="G926" s="4" t="s">
        <v>217</v>
      </c>
      <c r="H926" t="s">
        <v>6793</v>
      </c>
      <c r="I926">
        <v>0</v>
      </c>
      <c r="J926" s="1">
        <v>6689</v>
      </c>
      <c r="K926" t="s">
        <v>8306</v>
      </c>
      <c r="L926" t="s">
        <v>8306</v>
      </c>
    </row>
    <row r="927" spans="1:12" x14ac:dyDescent="0.15">
      <c r="A927" t="s">
        <v>6795</v>
      </c>
      <c r="B927" t="s">
        <v>6794</v>
      </c>
      <c r="C927" t="str">
        <f t="shared" si="37"/>
        <v>KS</v>
      </c>
      <c r="D927" t="str">
        <f t="shared" si="38"/>
        <v>Hamilton</v>
      </c>
      <c r="E927" t="s">
        <v>1439</v>
      </c>
      <c r="F927" t="s">
        <v>556</v>
      </c>
      <c r="G927" s="4" t="s">
        <v>12</v>
      </c>
      <c r="H927" t="s">
        <v>6795</v>
      </c>
      <c r="I927">
        <v>0</v>
      </c>
      <c r="J927" s="1">
        <v>2690</v>
      </c>
      <c r="K927" t="s">
        <v>8306</v>
      </c>
      <c r="L927" t="s">
        <v>8306</v>
      </c>
    </row>
    <row r="928" spans="1:12" x14ac:dyDescent="0.15">
      <c r="A928" t="s">
        <v>6797</v>
      </c>
      <c r="B928" t="s">
        <v>6796</v>
      </c>
      <c r="C928" t="str">
        <f t="shared" si="37"/>
        <v>KS</v>
      </c>
      <c r="D928" t="str">
        <f t="shared" si="38"/>
        <v>Harper</v>
      </c>
      <c r="E928" t="s">
        <v>1487</v>
      </c>
      <c r="F928" t="s">
        <v>556</v>
      </c>
      <c r="G928" s="4" t="s">
        <v>217</v>
      </c>
      <c r="H928" t="s">
        <v>6797</v>
      </c>
      <c r="I928">
        <v>0</v>
      </c>
      <c r="J928" s="1">
        <v>6034</v>
      </c>
      <c r="K928" t="s">
        <v>8306</v>
      </c>
      <c r="L928" t="s">
        <v>8306</v>
      </c>
    </row>
    <row r="929" spans="1:12" x14ac:dyDescent="0.15">
      <c r="A929" t="s">
        <v>6799</v>
      </c>
      <c r="B929" t="s">
        <v>6798</v>
      </c>
      <c r="C929" t="str">
        <f t="shared" si="37"/>
        <v>KS</v>
      </c>
      <c r="D929" t="str">
        <f t="shared" si="38"/>
        <v>Harvey</v>
      </c>
      <c r="E929" t="s">
        <v>1488</v>
      </c>
      <c r="F929" t="s">
        <v>556</v>
      </c>
      <c r="G929" s="4" t="s">
        <v>217</v>
      </c>
      <c r="H929" t="s">
        <v>6799</v>
      </c>
      <c r="I929">
        <v>0</v>
      </c>
      <c r="J929" s="1">
        <v>34684</v>
      </c>
      <c r="K929" t="s">
        <v>8306</v>
      </c>
      <c r="L929" t="s">
        <v>8306</v>
      </c>
    </row>
    <row r="930" spans="1:12" x14ac:dyDescent="0.15">
      <c r="A930" t="s">
        <v>6801</v>
      </c>
      <c r="B930" t="s">
        <v>6800</v>
      </c>
      <c r="C930" t="str">
        <f t="shared" si="37"/>
        <v>KS</v>
      </c>
      <c r="D930" t="str">
        <f t="shared" si="38"/>
        <v>Haskell</v>
      </c>
      <c r="E930" t="s">
        <v>1207</v>
      </c>
      <c r="F930" t="s">
        <v>556</v>
      </c>
      <c r="G930" s="4" t="s">
        <v>12</v>
      </c>
      <c r="H930" t="s">
        <v>6801</v>
      </c>
      <c r="I930">
        <v>0</v>
      </c>
      <c r="J930" s="1">
        <v>4256</v>
      </c>
      <c r="K930" t="s">
        <v>8306</v>
      </c>
      <c r="L930" t="s">
        <v>8306</v>
      </c>
    </row>
    <row r="931" spans="1:12" x14ac:dyDescent="0.15">
      <c r="A931" t="s">
        <v>6803</v>
      </c>
      <c r="B931" t="s">
        <v>6802</v>
      </c>
      <c r="C931" t="str">
        <f t="shared" si="37"/>
        <v>KS</v>
      </c>
      <c r="D931" t="str">
        <f t="shared" si="38"/>
        <v>Hodgeman</v>
      </c>
      <c r="E931" t="s">
        <v>1208</v>
      </c>
      <c r="F931" t="s">
        <v>556</v>
      </c>
      <c r="G931" s="4" t="s">
        <v>217</v>
      </c>
      <c r="H931" t="s">
        <v>6803</v>
      </c>
      <c r="I931">
        <v>0</v>
      </c>
      <c r="J931" s="1">
        <v>1916</v>
      </c>
      <c r="K931" t="s">
        <v>8306</v>
      </c>
      <c r="L931" t="s">
        <v>8306</v>
      </c>
    </row>
    <row r="932" spans="1:12" x14ac:dyDescent="0.15">
      <c r="A932" t="s">
        <v>6805</v>
      </c>
      <c r="B932" t="s">
        <v>6804</v>
      </c>
      <c r="C932" t="str">
        <f t="shared" si="37"/>
        <v>KS</v>
      </c>
      <c r="D932" t="str">
        <f t="shared" si="38"/>
        <v>Jackson</v>
      </c>
      <c r="E932" t="s">
        <v>2286</v>
      </c>
      <c r="F932" t="s">
        <v>556</v>
      </c>
      <c r="G932" s="4" t="s">
        <v>217</v>
      </c>
      <c r="H932" t="s">
        <v>6805</v>
      </c>
      <c r="I932">
        <v>0</v>
      </c>
      <c r="J932" s="1">
        <v>13462</v>
      </c>
      <c r="K932" t="s">
        <v>8306</v>
      </c>
      <c r="L932" t="s">
        <v>8306</v>
      </c>
    </row>
    <row r="933" spans="1:12" x14ac:dyDescent="0.15">
      <c r="A933" t="s">
        <v>6807</v>
      </c>
      <c r="B933" t="s">
        <v>6806</v>
      </c>
      <c r="C933" t="str">
        <f t="shared" si="37"/>
        <v>KS</v>
      </c>
      <c r="D933" t="str">
        <f t="shared" si="38"/>
        <v>Jefferson</v>
      </c>
      <c r="E933" t="s">
        <v>2287</v>
      </c>
      <c r="F933" t="s">
        <v>556</v>
      </c>
      <c r="G933" s="4" t="s">
        <v>217</v>
      </c>
      <c r="H933" t="s">
        <v>6807</v>
      </c>
      <c r="I933">
        <v>0</v>
      </c>
      <c r="J933" s="1">
        <v>19126</v>
      </c>
      <c r="K933" t="s">
        <v>8306</v>
      </c>
      <c r="L933" t="s">
        <v>8306</v>
      </c>
    </row>
    <row r="934" spans="1:12" x14ac:dyDescent="0.15">
      <c r="A934" t="s">
        <v>6809</v>
      </c>
      <c r="B934" t="s">
        <v>7083</v>
      </c>
      <c r="C934" t="str">
        <f t="shared" si="37"/>
        <v>KS</v>
      </c>
      <c r="D934" t="str">
        <f t="shared" si="38"/>
        <v>Jewell</v>
      </c>
      <c r="E934" t="s">
        <v>1491</v>
      </c>
      <c r="F934" t="s">
        <v>556</v>
      </c>
      <c r="G934" s="4" t="s">
        <v>217</v>
      </c>
      <c r="H934" t="s">
        <v>6809</v>
      </c>
      <c r="I934">
        <v>0</v>
      </c>
      <c r="J934" s="1">
        <v>3077</v>
      </c>
      <c r="K934" t="s">
        <v>8306</v>
      </c>
      <c r="L934" t="s">
        <v>8306</v>
      </c>
    </row>
    <row r="935" spans="1:12" x14ac:dyDescent="0.15">
      <c r="A935" t="s">
        <v>6811</v>
      </c>
      <c r="B935" t="s">
        <v>6810</v>
      </c>
      <c r="C935" t="str">
        <f t="shared" si="37"/>
        <v>KS</v>
      </c>
      <c r="D935" t="str">
        <f t="shared" si="38"/>
        <v>Johnson</v>
      </c>
      <c r="E935" t="s">
        <v>1564</v>
      </c>
      <c r="F935" t="s">
        <v>556</v>
      </c>
      <c r="G935" s="4" t="s">
        <v>217</v>
      </c>
      <c r="H935" t="s">
        <v>6811</v>
      </c>
      <c r="I935">
        <v>0</v>
      </c>
      <c r="J935" s="1">
        <v>544179</v>
      </c>
      <c r="K935" t="s">
        <v>8306</v>
      </c>
      <c r="L935" t="s">
        <v>8306</v>
      </c>
    </row>
    <row r="936" spans="1:12" x14ac:dyDescent="0.15">
      <c r="A936" t="s">
        <v>6281</v>
      </c>
      <c r="B936" t="s">
        <v>6280</v>
      </c>
      <c r="C936" t="str">
        <f t="shared" si="37"/>
        <v>KS</v>
      </c>
      <c r="D936" t="str">
        <f t="shared" si="38"/>
        <v>Kearny</v>
      </c>
      <c r="E936" t="s">
        <v>1492</v>
      </c>
      <c r="F936" t="s">
        <v>556</v>
      </c>
      <c r="G936" s="4" t="s">
        <v>12</v>
      </c>
      <c r="H936" t="s">
        <v>6281</v>
      </c>
      <c r="I936">
        <v>0</v>
      </c>
      <c r="J936" s="1">
        <v>3977</v>
      </c>
      <c r="K936" t="s">
        <v>8306</v>
      </c>
      <c r="L936" t="s">
        <v>8306</v>
      </c>
    </row>
    <row r="937" spans="1:12" x14ac:dyDescent="0.15">
      <c r="A937" t="s">
        <v>6283</v>
      </c>
      <c r="B937" t="s">
        <v>6282</v>
      </c>
      <c r="C937" t="str">
        <f t="shared" si="37"/>
        <v>KS</v>
      </c>
      <c r="D937" t="str">
        <f t="shared" si="38"/>
        <v>Kingman</v>
      </c>
      <c r="E937" t="s">
        <v>1493</v>
      </c>
      <c r="F937" t="s">
        <v>556</v>
      </c>
      <c r="G937" s="4" t="s">
        <v>217</v>
      </c>
      <c r="H937" t="s">
        <v>6283</v>
      </c>
      <c r="I937">
        <v>0</v>
      </c>
      <c r="J937" s="1">
        <v>7858</v>
      </c>
      <c r="K937" t="s">
        <v>8306</v>
      </c>
      <c r="L937" t="s">
        <v>8306</v>
      </c>
    </row>
    <row r="938" spans="1:12" x14ac:dyDescent="0.15">
      <c r="A938" t="s">
        <v>6285</v>
      </c>
      <c r="B938" t="s">
        <v>6284</v>
      </c>
      <c r="C938" t="str">
        <f t="shared" si="37"/>
        <v>KS</v>
      </c>
      <c r="D938" t="str">
        <f t="shared" si="38"/>
        <v>Kiowa</v>
      </c>
      <c r="E938" t="s">
        <v>2504</v>
      </c>
      <c r="F938" t="s">
        <v>556</v>
      </c>
      <c r="G938" s="4" t="s">
        <v>217</v>
      </c>
      <c r="H938" t="s">
        <v>6285</v>
      </c>
      <c r="I938">
        <v>0</v>
      </c>
      <c r="J938" s="1">
        <v>2553</v>
      </c>
      <c r="K938" t="s">
        <v>8306</v>
      </c>
      <c r="L938" t="s">
        <v>8306</v>
      </c>
    </row>
    <row r="939" spans="1:12" x14ac:dyDescent="0.15">
      <c r="A939" t="s">
        <v>6287</v>
      </c>
      <c r="B939" t="s">
        <v>6286</v>
      </c>
      <c r="C939" t="str">
        <f t="shared" si="37"/>
        <v>KS</v>
      </c>
      <c r="D939" t="str">
        <f t="shared" si="38"/>
        <v>Labette</v>
      </c>
      <c r="E939" t="s">
        <v>1214</v>
      </c>
      <c r="F939" t="s">
        <v>556</v>
      </c>
      <c r="G939" s="4" t="s">
        <v>215</v>
      </c>
      <c r="H939" t="s">
        <v>6287</v>
      </c>
      <c r="I939">
        <v>0</v>
      </c>
      <c r="J939" s="1">
        <v>21607</v>
      </c>
      <c r="K939" t="s">
        <v>8306</v>
      </c>
      <c r="L939" t="s">
        <v>8306</v>
      </c>
    </row>
    <row r="940" spans="1:12" x14ac:dyDescent="0.15">
      <c r="A940" t="s">
        <v>6020</v>
      </c>
      <c r="B940" t="s">
        <v>6019</v>
      </c>
      <c r="C940" t="str">
        <f t="shared" si="37"/>
        <v>KS</v>
      </c>
      <c r="D940" t="str">
        <f t="shared" si="38"/>
        <v>Lane</v>
      </c>
      <c r="E940" t="s">
        <v>1215</v>
      </c>
      <c r="F940" t="s">
        <v>556</v>
      </c>
      <c r="G940" s="4" t="s">
        <v>12</v>
      </c>
      <c r="H940" t="s">
        <v>6020</v>
      </c>
      <c r="I940">
        <v>0</v>
      </c>
      <c r="J940" s="1">
        <v>1750</v>
      </c>
      <c r="K940" t="s">
        <v>8306</v>
      </c>
      <c r="L940" t="s">
        <v>8306</v>
      </c>
    </row>
    <row r="941" spans="1:12" x14ac:dyDescent="0.15">
      <c r="A941" t="s">
        <v>6022</v>
      </c>
      <c r="B941" t="s">
        <v>6021</v>
      </c>
      <c r="C941" t="str">
        <f t="shared" si="37"/>
        <v>KS</v>
      </c>
      <c r="D941" t="str">
        <f t="shared" si="38"/>
        <v>Leavenworth</v>
      </c>
      <c r="E941" t="s">
        <v>1216</v>
      </c>
      <c r="F941" t="s">
        <v>556</v>
      </c>
      <c r="G941" s="4" t="s">
        <v>217</v>
      </c>
      <c r="H941" t="s">
        <v>6022</v>
      </c>
      <c r="I941">
        <v>0</v>
      </c>
      <c r="J941" s="1">
        <v>76227</v>
      </c>
      <c r="K941" t="s">
        <v>8306</v>
      </c>
      <c r="L941" t="s">
        <v>8306</v>
      </c>
    </row>
    <row r="942" spans="1:12" x14ac:dyDescent="0.15">
      <c r="A942" t="s">
        <v>6293</v>
      </c>
      <c r="B942" t="s">
        <v>6023</v>
      </c>
      <c r="C942" t="str">
        <f t="shared" si="37"/>
        <v>KS</v>
      </c>
      <c r="D942" t="str">
        <f t="shared" si="38"/>
        <v>Lincoln</v>
      </c>
      <c r="E942" t="s">
        <v>1566</v>
      </c>
      <c r="F942" t="s">
        <v>556</v>
      </c>
      <c r="G942" s="4" t="s">
        <v>217</v>
      </c>
      <c r="H942" t="s">
        <v>6293</v>
      </c>
      <c r="I942">
        <v>0</v>
      </c>
      <c r="J942" s="1">
        <v>3241</v>
      </c>
      <c r="K942" t="s">
        <v>8306</v>
      </c>
      <c r="L942" t="s">
        <v>8306</v>
      </c>
    </row>
    <row r="943" spans="1:12" x14ac:dyDescent="0.15">
      <c r="A943" t="s">
        <v>6562</v>
      </c>
      <c r="B943" t="s">
        <v>6561</v>
      </c>
      <c r="C943" t="str">
        <f t="shared" si="37"/>
        <v>KS</v>
      </c>
      <c r="D943" t="str">
        <f t="shared" si="38"/>
        <v>Linn</v>
      </c>
      <c r="E943" t="s">
        <v>1448</v>
      </c>
      <c r="F943" t="s">
        <v>556</v>
      </c>
      <c r="G943" s="4" t="s">
        <v>215</v>
      </c>
      <c r="H943" t="s">
        <v>6562</v>
      </c>
      <c r="I943">
        <v>0</v>
      </c>
      <c r="J943" s="1">
        <v>9656</v>
      </c>
      <c r="K943" t="s">
        <v>8306</v>
      </c>
      <c r="L943" t="s">
        <v>8306</v>
      </c>
    </row>
    <row r="944" spans="1:12" x14ac:dyDescent="0.15">
      <c r="A944" t="s">
        <v>6564</v>
      </c>
      <c r="B944" t="s">
        <v>6563</v>
      </c>
      <c r="C944" t="str">
        <f t="shared" si="37"/>
        <v>KS</v>
      </c>
      <c r="D944" t="str">
        <f t="shared" si="38"/>
        <v>Logan</v>
      </c>
      <c r="E944" t="s">
        <v>1568</v>
      </c>
      <c r="F944" t="s">
        <v>556</v>
      </c>
      <c r="G944" s="4" t="s">
        <v>12</v>
      </c>
      <c r="H944" t="s">
        <v>6564</v>
      </c>
      <c r="I944">
        <v>0</v>
      </c>
      <c r="J944" s="1">
        <v>2756</v>
      </c>
      <c r="K944" t="s">
        <v>8306</v>
      </c>
      <c r="L944" t="s">
        <v>8306</v>
      </c>
    </row>
    <row r="945" spans="1:12" x14ac:dyDescent="0.15">
      <c r="A945" t="s">
        <v>6566</v>
      </c>
      <c r="B945" t="s">
        <v>6565</v>
      </c>
      <c r="C945" t="str">
        <f t="shared" si="37"/>
        <v>KS</v>
      </c>
      <c r="D945" t="str">
        <f t="shared" si="38"/>
        <v>Lyon</v>
      </c>
      <c r="E945" t="s">
        <v>1736</v>
      </c>
      <c r="F945" t="s">
        <v>556</v>
      </c>
      <c r="G945" s="4" t="s">
        <v>217</v>
      </c>
      <c r="H945" t="s">
        <v>6566</v>
      </c>
      <c r="I945">
        <v>0</v>
      </c>
      <c r="J945" s="1">
        <v>33690</v>
      </c>
      <c r="K945" t="s">
        <v>8306</v>
      </c>
      <c r="L945" t="s">
        <v>8306</v>
      </c>
    </row>
    <row r="946" spans="1:12" x14ac:dyDescent="0.15">
      <c r="A946" t="s">
        <v>6303</v>
      </c>
      <c r="B946" t="s">
        <v>6302</v>
      </c>
      <c r="C946" t="str">
        <f t="shared" si="37"/>
        <v>KS</v>
      </c>
      <c r="D946" t="str">
        <f t="shared" si="38"/>
        <v>McPherson</v>
      </c>
      <c r="E946" t="s">
        <v>1217</v>
      </c>
      <c r="F946" t="s">
        <v>556</v>
      </c>
      <c r="G946" s="4" t="s">
        <v>217</v>
      </c>
      <c r="H946" t="s">
        <v>6303</v>
      </c>
      <c r="I946">
        <v>0</v>
      </c>
      <c r="J946" s="1">
        <v>29180</v>
      </c>
      <c r="K946" t="s">
        <v>8306</v>
      </c>
      <c r="L946" t="s">
        <v>8306</v>
      </c>
    </row>
    <row r="947" spans="1:12" x14ac:dyDescent="0.15">
      <c r="A947" t="s">
        <v>6035</v>
      </c>
      <c r="B947" t="s">
        <v>6304</v>
      </c>
      <c r="C947" t="str">
        <f t="shared" si="37"/>
        <v>KS</v>
      </c>
      <c r="D947" t="str">
        <f t="shared" si="38"/>
        <v>Marion</v>
      </c>
      <c r="E947" t="s">
        <v>2026</v>
      </c>
      <c r="F947" t="s">
        <v>556</v>
      </c>
      <c r="G947" s="4" t="s">
        <v>217</v>
      </c>
      <c r="H947" t="s">
        <v>6035</v>
      </c>
      <c r="I947">
        <v>0</v>
      </c>
      <c r="J947" s="1">
        <v>12660</v>
      </c>
      <c r="K947" t="s">
        <v>8306</v>
      </c>
      <c r="L947" t="s">
        <v>8306</v>
      </c>
    </row>
    <row r="948" spans="1:12" x14ac:dyDescent="0.15">
      <c r="A948" t="s">
        <v>6574</v>
      </c>
      <c r="B948" t="s">
        <v>6036</v>
      </c>
      <c r="C948" t="str">
        <f t="shared" si="37"/>
        <v>KS</v>
      </c>
      <c r="D948" t="str">
        <f t="shared" si="38"/>
        <v>Marshall</v>
      </c>
      <c r="E948" t="s">
        <v>1747</v>
      </c>
      <c r="F948" t="s">
        <v>556</v>
      </c>
      <c r="G948" s="4" t="s">
        <v>217</v>
      </c>
      <c r="H948" t="s">
        <v>6574</v>
      </c>
      <c r="I948">
        <v>0</v>
      </c>
      <c r="J948" s="1">
        <v>10117</v>
      </c>
      <c r="K948" t="s">
        <v>8306</v>
      </c>
      <c r="L948" t="s">
        <v>8306</v>
      </c>
    </row>
    <row r="949" spans="1:12" x14ac:dyDescent="0.15">
      <c r="A949" t="s">
        <v>6576</v>
      </c>
      <c r="B949" t="s">
        <v>6575</v>
      </c>
      <c r="C949" t="str">
        <f t="shared" ref="C949:C1011" si="39">MID(B949,FIND(",",B949)+2,2)</f>
        <v>KS</v>
      </c>
      <c r="D949" t="str">
        <f t="shared" si="38"/>
        <v>Meade</v>
      </c>
      <c r="E949" t="s">
        <v>1218</v>
      </c>
      <c r="F949" t="s">
        <v>556</v>
      </c>
      <c r="G949" s="4" t="s">
        <v>217</v>
      </c>
      <c r="H949" t="s">
        <v>6576</v>
      </c>
      <c r="I949">
        <v>0</v>
      </c>
      <c r="J949" s="1">
        <v>4575</v>
      </c>
      <c r="K949" t="s">
        <v>8306</v>
      </c>
      <c r="L949" t="s">
        <v>8306</v>
      </c>
    </row>
    <row r="950" spans="1:12" x14ac:dyDescent="0.15">
      <c r="A950" t="s">
        <v>6306</v>
      </c>
      <c r="B950" t="s">
        <v>6305</v>
      </c>
      <c r="C950" t="str">
        <f t="shared" si="39"/>
        <v>KS</v>
      </c>
      <c r="D950" t="str">
        <f t="shared" si="38"/>
        <v>Miami</v>
      </c>
      <c r="E950" t="s">
        <v>1695</v>
      </c>
      <c r="F950" t="s">
        <v>556</v>
      </c>
      <c r="G950" s="4" t="s">
        <v>215</v>
      </c>
      <c r="H950" t="s">
        <v>6306</v>
      </c>
      <c r="I950">
        <v>0</v>
      </c>
      <c r="J950" s="1">
        <v>32787</v>
      </c>
      <c r="K950" t="s">
        <v>8306</v>
      </c>
      <c r="L950" t="s">
        <v>8306</v>
      </c>
    </row>
    <row r="951" spans="1:12" x14ac:dyDescent="0.15">
      <c r="A951" t="s">
        <v>6308</v>
      </c>
      <c r="B951" t="s">
        <v>6307</v>
      </c>
      <c r="C951" t="str">
        <f t="shared" si="39"/>
        <v>KS</v>
      </c>
      <c r="D951" t="str">
        <f t="shared" si="38"/>
        <v>Mitchell</v>
      </c>
      <c r="E951" t="s">
        <v>1549</v>
      </c>
      <c r="F951" t="s">
        <v>556</v>
      </c>
      <c r="G951" s="4" t="s">
        <v>217</v>
      </c>
      <c r="H951" t="s">
        <v>6308</v>
      </c>
      <c r="I951">
        <v>0</v>
      </c>
      <c r="J951" s="1">
        <v>6373</v>
      </c>
      <c r="K951" t="s">
        <v>8306</v>
      </c>
      <c r="L951" t="s">
        <v>8306</v>
      </c>
    </row>
    <row r="952" spans="1:12" x14ac:dyDescent="0.15">
      <c r="A952" t="s">
        <v>6048</v>
      </c>
      <c r="B952" t="s">
        <v>6309</v>
      </c>
      <c r="C952" t="str">
        <f t="shared" si="39"/>
        <v>KS</v>
      </c>
      <c r="D952" t="str">
        <f t="shared" si="38"/>
        <v>Montgomery</v>
      </c>
      <c r="E952" t="s">
        <v>1750</v>
      </c>
      <c r="F952" t="s">
        <v>556</v>
      </c>
      <c r="G952" s="4" t="s">
        <v>217</v>
      </c>
      <c r="H952" t="s">
        <v>6048</v>
      </c>
      <c r="I952">
        <v>0</v>
      </c>
      <c r="J952" s="1">
        <v>35471</v>
      </c>
      <c r="K952" t="s">
        <v>8306</v>
      </c>
      <c r="L952" t="s">
        <v>8306</v>
      </c>
    </row>
    <row r="953" spans="1:12" x14ac:dyDescent="0.15">
      <c r="A953" t="s">
        <v>5782</v>
      </c>
      <c r="B953" t="s">
        <v>6047</v>
      </c>
      <c r="C953" t="str">
        <f t="shared" si="39"/>
        <v>KS</v>
      </c>
      <c r="D953" t="str">
        <f t="shared" si="38"/>
        <v>Morris</v>
      </c>
      <c r="E953" t="s">
        <v>1504</v>
      </c>
      <c r="F953" t="s">
        <v>556</v>
      </c>
      <c r="G953" s="4" t="s">
        <v>217</v>
      </c>
      <c r="H953" t="s">
        <v>5782</v>
      </c>
      <c r="I953">
        <v>0</v>
      </c>
      <c r="J953" s="1">
        <v>5923</v>
      </c>
      <c r="K953" t="s">
        <v>8306</v>
      </c>
      <c r="L953" t="s">
        <v>8306</v>
      </c>
    </row>
    <row r="954" spans="1:12" x14ac:dyDescent="0.15">
      <c r="A954" t="s">
        <v>5784</v>
      </c>
      <c r="B954" t="s">
        <v>5783</v>
      </c>
      <c r="C954" t="str">
        <f t="shared" si="39"/>
        <v>KS</v>
      </c>
      <c r="D954" t="str">
        <f t="shared" si="38"/>
        <v>Morton</v>
      </c>
      <c r="E954" t="s">
        <v>1508</v>
      </c>
      <c r="F954" t="s">
        <v>556</v>
      </c>
      <c r="G954" s="4" t="s">
        <v>12</v>
      </c>
      <c r="H954" t="s">
        <v>5784</v>
      </c>
      <c r="I954">
        <v>0</v>
      </c>
      <c r="J954" s="1">
        <v>3233</v>
      </c>
      <c r="K954" t="s">
        <v>8306</v>
      </c>
      <c r="L954" t="s">
        <v>8306</v>
      </c>
    </row>
    <row r="955" spans="1:12" x14ac:dyDescent="0.15">
      <c r="A955" t="s">
        <v>6052</v>
      </c>
      <c r="B955" t="s">
        <v>6051</v>
      </c>
      <c r="C955" t="str">
        <f t="shared" si="39"/>
        <v>KS</v>
      </c>
      <c r="D955" t="str">
        <f t="shared" si="38"/>
        <v>Nemaha</v>
      </c>
      <c r="E955" t="s">
        <v>1509</v>
      </c>
      <c r="F955" t="s">
        <v>556</v>
      </c>
      <c r="G955" s="4" t="s">
        <v>217</v>
      </c>
      <c r="H955" t="s">
        <v>6052</v>
      </c>
      <c r="I955">
        <v>0</v>
      </c>
      <c r="J955" s="1">
        <v>10178</v>
      </c>
      <c r="K955" t="s">
        <v>8306</v>
      </c>
      <c r="L955" t="s">
        <v>8306</v>
      </c>
    </row>
    <row r="956" spans="1:12" x14ac:dyDescent="0.15">
      <c r="A956" t="s">
        <v>6320</v>
      </c>
      <c r="B956" t="s">
        <v>6053</v>
      </c>
      <c r="C956" t="str">
        <f t="shared" si="39"/>
        <v>KS</v>
      </c>
      <c r="D956" t="str">
        <f t="shared" si="38"/>
        <v>Neosho</v>
      </c>
      <c r="E956" t="s">
        <v>1510</v>
      </c>
      <c r="F956" t="s">
        <v>556</v>
      </c>
      <c r="G956" s="4" t="s">
        <v>215</v>
      </c>
      <c r="H956" t="s">
        <v>6320</v>
      </c>
      <c r="I956">
        <v>0</v>
      </c>
      <c r="J956" s="1">
        <v>16512</v>
      </c>
      <c r="K956" t="s">
        <v>8306</v>
      </c>
      <c r="L956" t="s">
        <v>8306</v>
      </c>
    </row>
    <row r="957" spans="1:12" x14ac:dyDescent="0.15">
      <c r="A957" t="s">
        <v>6322</v>
      </c>
      <c r="B957" t="s">
        <v>6321</v>
      </c>
      <c r="C957" t="str">
        <f t="shared" si="39"/>
        <v>KS</v>
      </c>
      <c r="D957" t="str">
        <f t="shared" si="38"/>
        <v>Ness</v>
      </c>
      <c r="E957" t="s">
        <v>1511</v>
      </c>
      <c r="F957" t="s">
        <v>556</v>
      </c>
      <c r="G957" s="4" t="s">
        <v>217</v>
      </c>
      <c r="H957" t="s">
        <v>6322</v>
      </c>
      <c r="I957">
        <v>0</v>
      </c>
      <c r="J957" s="1">
        <v>3107</v>
      </c>
      <c r="K957" t="s">
        <v>8306</v>
      </c>
      <c r="L957" t="s">
        <v>8306</v>
      </c>
    </row>
    <row r="958" spans="1:12" x14ac:dyDescent="0.15">
      <c r="A958" t="s">
        <v>6324</v>
      </c>
      <c r="B958" t="s">
        <v>6323</v>
      </c>
      <c r="C958" t="str">
        <f t="shared" si="39"/>
        <v>KS</v>
      </c>
      <c r="D958" t="str">
        <f t="shared" si="38"/>
        <v>Norton</v>
      </c>
      <c r="E958" t="s">
        <v>1512</v>
      </c>
      <c r="F958" t="s">
        <v>556</v>
      </c>
      <c r="G958" s="4" t="s">
        <v>217</v>
      </c>
      <c r="H958" t="s">
        <v>6324</v>
      </c>
      <c r="I958">
        <v>0</v>
      </c>
      <c r="J958" s="1">
        <v>5671</v>
      </c>
      <c r="K958" t="s">
        <v>8306</v>
      </c>
      <c r="L958" t="s">
        <v>8306</v>
      </c>
    </row>
    <row r="959" spans="1:12" x14ac:dyDescent="0.15">
      <c r="A959" t="s">
        <v>6326</v>
      </c>
      <c r="B959" t="s">
        <v>6325</v>
      </c>
      <c r="C959" t="str">
        <f t="shared" si="39"/>
        <v>KS</v>
      </c>
      <c r="D959" t="str">
        <f t="shared" si="38"/>
        <v>Osage</v>
      </c>
      <c r="E959" t="s">
        <v>1800</v>
      </c>
      <c r="F959" t="s">
        <v>556</v>
      </c>
      <c r="G959" s="4" t="s">
        <v>217</v>
      </c>
      <c r="H959" t="s">
        <v>6326</v>
      </c>
      <c r="I959">
        <v>0</v>
      </c>
      <c r="J959" s="1">
        <v>16295</v>
      </c>
      <c r="K959" t="s">
        <v>8306</v>
      </c>
      <c r="L959" t="s">
        <v>8306</v>
      </c>
    </row>
    <row r="960" spans="1:12" x14ac:dyDescent="0.15">
      <c r="A960" t="s">
        <v>6328</v>
      </c>
      <c r="B960" t="s">
        <v>6327</v>
      </c>
      <c r="C960" t="str">
        <f t="shared" si="39"/>
        <v>KS</v>
      </c>
      <c r="D960" t="str">
        <f t="shared" si="38"/>
        <v>Osborne</v>
      </c>
      <c r="E960" t="s">
        <v>1801</v>
      </c>
      <c r="F960" t="s">
        <v>556</v>
      </c>
      <c r="G960" s="4" t="s">
        <v>217</v>
      </c>
      <c r="H960" t="s">
        <v>6328</v>
      </c>
      <c r="I960">
        <v>0</v>
      </c>
      <c r="J960" s="1">
        <v>3858</v>
      </c>
      <c r="K960" t="s">
        <v>8306</v>
      </c>
      <c r="L960" t="s">
        <v>8306</v>
      </c>
    </row>
    <row r="961" spans="1:12" x14ac:dyDescent="0.15">
      <c r="A961" t="s">
        <v>6602</v>
      </c>
      <c r="B961" t="s">
        <v>6329</v>
      </c>
      <c r="C961" t="str">
        <f t="shared" si="39"/>
        <v>KS</v>
      </c>
      <c r="D961" t="str">
        <f t="shared" si="38"/>
        <v>Ottawa</v>
      </c>
      <c r="E961" t="s">
        <v>1802</v>
      </c>
      <c r="F961" t="s">
        <v>556</v>
      </c>
      <c r="G961" s="4" t="s">
        <v>217</v>
      </c>
      <c r="H961" t="s">
        <v>6602</v>
      </c>
      <c r="I961">
        <v>0</v>
      </c>
      <c r="J961" s="1">
        <v>6091</v>
      </c>
      <c r="K961" t="s">
        <v>8306</v>
      </c>
      <c r="L961" t="s">
        <v>8306</v>
      </c>
    </row>
    <row r="962" spans="1:12" x14ac:dyDescent="0.15">
      <c r="A962" t="s">
        <v>6604</v>
      </c>
      <c r="B962" t="s">
        <v>6603</v>
      </c>
      <c r="C962" t="str">
        <f t="shared" si="39"/>
        <v>KS</v>
      </c>
      <c r="D962" t="str">
        <f t="shared" si="38"/>
        <v>Pawnee</v>
      </c>
      <c r="E962" t="s">
        <v>1803</v>
      </c>
      <c r="F962" t="s">
        <v>556</v>
      </c>
      <c r="G962" s="4" t="s">
        <v>217</v>
      </c>
      <c r="H962" t="s">
        <v>6604</v>
      </c>
      <c r="I962">
        <v>0</v>
      </c>
      <c r="J962" s="1">
        <v>6973</v>
      </c>
      <c r="K962" t="s">
        <v>8306</v>
      </c>
      <c r="L962" t="s">
        <v>8306</v>
      </c>
    </row>
    <row r="963" spans="1:12" x14ac:dyDescent="0.15">
      <c r="A963" t="s">
        <v>6606</v>
      </c>
      <c r="B963" t="s">
        <v>6605</v>
      </c>
      <c r="C963" t="str">
        <f t="shared" si="39"/>
        <v>KS</v>
      </c>
      <c r="D963" t="str">
        <f t="shared" ref="D963:D1026" si="40">LEFT(B963,FIND(",",B963)-1)</f>
        <v>Phillips</v>
      </c>
      <c r="E963" t="s">
        <v>1864</v>
      </c>
      <c r="F963" t="s">
        <v>556</v>
      </c>
      <c r="G963" s="4" t="s">
        <v>217</v>
      </c>
      <c r="H963" t="s">
        <v>6606</v>
      </c>
      <c r="I963">
        <v>0</v>
      </c>
      <c r="J963" s="1">
        <v>5642</v>
      </c>
      <c r="K963" t="s">
        <v>8306</v>
      </c>
      <c r="L963" t="s">
        <v>8306</v>
      </c>
    </row>
    <row r="964" spans="1:12" x14ac:dyDescent="0.15">
      <c r="A964" t="s">
        <v>6608</v>
      </c>
      <c r="B964" t="s">
        <v>6607</v>
      </c>
      <c r="C964" t="str">
        <f t="shared" si="39"/>
        <v>KS</v>
      </c>
      <c r="D964" t="str">
        <f t="shared" si="40"/>
        <v>Pottawatomie</v>
      </c>
      <c r="E964" t="s">
        <v>1804</v>
      </c>
      <c r="F964" t="s">
        <v>556</v>
      </c>
      <c r="G964" s="4" t="s">
        <v>217</v>
      </c>
      <c r="H964" t="s">
        <v>6608</v>
      </c>
      <c r="I964">
        <v>0</v>
      </c>
      <c r="J964" s="1">
        <v>21604</v>
      </c>
      <c r="K964" t="s">
        <v>8306</v>
      </c>
      <c r="L964" t="s">
        <v>8306</v>
      </c>
    </row>
    <row r="965" spans="1:12" x14ac:dyDescent="0.15">
      <c r="A965" t="s">
        <v>6881</v>
      </c>
      <c r="B965" t="s">
        <v>6609</v>
      </c>
      <c r="C965" t="str">
        <f t="shared" si="39"/>
        <v>KS</v>
      </c>
      <c r="D965" t="str">
        <f t="shared" si="40"/>
        <v>Pratt</v>
      </c>
      <c r="E965" t="s">
        <v>1805</v>
      </c>
      <c r="F965" t="s">
        <v>556</v>
      </c>
      <c r="G965" s="4" t="s">
        <v>217</v>
      </c>
      <c r="H965" t="s">
        <v>6881</v>
      </c>
      <c r="I965">
        <v>0</v>
      </c>
      <c r="J965" s="1">
        <v>9656</v>
      </c>
      <c r="K965" t="s">
        <v>8306</v>
      </c>
      <c r="L965" t="s">
        <v>8306</v>
      </c>
    </row>
    <row r="966" spans="1:12" x14ac:dyDescent="0.15">
      <c r="A966" t="s">
        <v>6612</v>
      </c>
      <c r="B966" t="s">
        <v>6611</v>
      </c>
      <c r="C966" t="str">
        <f t="shared" si="39"/>
        <v>KS</v>
      </c>
      <c r="D966" t="str">
        <f t="shared" si="40"/>
        <v>Rawlins</v>
      </c>
      <c r="E966" t="s">
        <v>1806</v>
      </c>
      <c r="F966" t="s">
        <v>556</v>
      </c>
      <c r="G966" s="4" t="s">
        <v>12</v>
      </c>
      <c r="H966" t="s">
        <v>6612</v>
      </c>
      <c r="I966">
        <v>0</v>
      </c>
      <c r="J966" s="1">
        <v>2519</v>
      </c>
      <c r="K966" t="s">
        <v>8306</v>
      </c>
      <c r="L966" t="s">
        <v>8306</v>
      </c>
    </row>
    <row r="967" spans="1:12" x14ac:dyDescent="0.15">
      <c r="A967" t="s">
        <v>6344</v>
      </c>
      <c r="B967" t="s">
        <v>6343</v>
      </c>
      <c r="C967" t="str">
        <f t="shared" si="39"/>
        <v>KS</v>
      </c>
      <c r="D967" t="str">
        <f t="shared" si="40"/>
        <v>Reno</v>
      </c>
      <c r="E967" t="s">
        <v>1807</v>
      </c>
      <c r="F967" t="s">
        <v>556</v>
      </c>
      <c r="G967" s="4" t="s">
        <v>217</v>
      </c>
      <c r="H967" t="s">
        <v>6344</v>
      </c>
      <c r="I967">
        <v>0</v>
      </c>
      <c r="J967" s="1">
        <v>64511</v>
      </c>
      <c r="K967" t="s">
        <v>8306</v>
      </c>
      <c r="L967" t="s">
        <v>8306</v>
      </c>
    </row>
    <row r="968" spans="1:12" x14ac:dyDescent="0.15">
      <c r="A968" t="s">
        <v>6346</v>
      </c>
      <c r="B968" t="s">
        <v>6345</v>
      </c>
      <c r="C968" t="str">
        <f t="shared" si="39"/>
        <v>KS</v>
      </c>
      <c r="D968" t="str">
        <f t="shared" si="40"/>
        <v>Republic</v>
      </c>
      <c r="E968" t="s">
        <v>1808</v>
      </c>
      <c r="F968" t="s">
        <v>556</v>
      </c>
      <c r="G968" s="4" t="s">
        <v>217</v>
      </c>
      <c r="H968" t="s">
        <v>6346</v>
      </c>
      <c r="I968">
        <v>0</v>
      </c>
      <c r="J968" s="1">
        <v>4980</v>
      </c>
      <c r="K968" t="s">
        <v>8306</v>
      </c>
      <c r="L968" t="s">
        <v>8306</v>
      </c>
    </row>
    <row r="969" spans="1:12" x14ac:dyDescent="0.15">
      <c r="A969" t="s">
        <v>6083</v>
      </c>
      <c r="B969" t="s">
        <v>6082</v>
      </c>
      <c r="C969" t="str">
        <f t="shared" si="39"/>
        <v>KS</v>
      </c>
      <c r="D969" t="str">
        <f t="shared" si="40"/>
        <v>Rice</v>
      </c>
      <c r="E969" t="s">
        <v>2085</v>
      </c>
      <c r="F969" t="s">
        <v>556</v>
      </c>
      <c r="G969" s="4" t="s">
        <v>217</v>
      </c>
      <c r="H969" t="s">
        <v>6083</v>
      </c>
      <c r="I969">
        <v>0</v>
      </c>
      <c r="J969" s="1">
        <v>10083</v>
      </c>
      <c r="K969" t="s">
        <v>8306</v>
      </c>
      <c r="L969" t="s">
        <v>8306</v>
      </c>
    </row>
    <row r="970" spans="1:12" x14ac:dyDescent="0.15">
      <c r="A970" t="s">
        <v>6085</v>
      </c>
      <c r="B970" t="s">
        <v>6084</v>
      </c>
      <c r="C970" t="str">
        <f t="shared" si="39"/>
        <v>KS</v>
      </c>
      <c r="D970" t="str">
        <f t="shared" si="40"/>
        <v>Riley</v>
      </c>
      <c r="E970" t="s">
        <v>2086</v>
      </c>
      <c r="F970" t="s">
        <v>556</v>
      </c>
      <c r="G970" s="4" t="s">
        <v>217</v>
      </c>
      <c r="H970" t="s">
        <v>6085</v>
      </c>
      <c r="I970">
        <v>0</v>
      </c>
      <c r="J970" s="1">
        <v>71115</v>
      </c>
      <c r="K970" t="s">
        <v>8306</v>
      </c>
      <c r="L970" t="s">
        <v>8306</v>
      </c>
    </row>
    <row r="971" spans="1:12" x14ac:dyDescent="0.15">
      <c r="A971" t="s">
        <v>6356</v>
      </c>
      <c r="B971" t="s">
        <v>6086</v>
      </c>
      <c r="C971" t="str">
        <f t="shared" si="39"/>
        <v>KS</v>
      </c>
      <c r="D971" t="str">
        <f t="shared" si="40"/>
        <v>Rooks</v>
      </c>
      <c r="E971" t="s">
        <v>2089</v>
      </c>
      <c r="F971" t="s">
        <v>556</v>
      </c>
      <c r="G971" s="4" t="s">
        <v>217</v>
      </c>
      <c r="H971" t="s">
        <v>6356</v>
      </c>
      <c r="I971">
        <v>0</v>
      </c>
      <c r="J971" s="1">
        <v>5181</v>
      </c>
      <c r="K971" t="s">
        <v>8306</v>
      </c>
      <c r="L971" t="s">
        <v>8306</v>
      </c>
    </row>
    <row r="972" spans="1:12" x14ac:dyDescent="0.15">
      <c r="A972" t="s">
        <v>6358</v>
      </c>
      <c r="B972" t="s">
        <v>6357</v>
      </c>
      <c r="C972" t="str">
        <f t="shared" si="39"/>
        <v>KS</v>
      </c>
      <c r="D972" t="str">
        <f t="shared" si="40"/>
        <v>Rush</v>
      </c>
      <c r="E972" t="s">
        <v>1130</v>
      </c>
      <c r="F972" t="s">
        <v>556</v>
      </c>
      <c r="G972" s="4" t="s">
        <v>217</v>
      </c>
      <c r="H972" t="s">
        <v>6358</v>
      </c>
      <c r="I972">
        <v>0</v>
      </c>
      <c r="J972" s="1">
        <v>3307</v>
      </c>
      <c r="K972" t="s">
        <v>8306</v>
      </c>
      <c r="L972" t="s">
        <v>8306</v>
      </c>
    </row>
    <row r="973" spans="1:12" x14ac:dyDescent="0.15">
      <c r="A973" t="s">
        <v>6360</v>
      </c>
      <c r="B973" t="s">
        <v>6359</v>
      </c>
      <c r="C973" t="str">
        <f t="shared" si="39"/>
        <v>KS</v>
      </c>
      <c r="D973" t="str">
        <f t="shared" si="40"/>
        <v>Russell</v>
      </c>
      <c r="E973" t="s">
        <v>1759</v>
      </c>
      <c r="F973" t="s">
        <v>556</v>
      </c>
      <c r="G973" s="4" t="s">
        <v>217</v>
      </c>
      <c r="H973" t="s">
        <v>6360</v>
      </c>
      <c r="I973">
        <v>0</v>
      </c>
      <c r="J973" s="1">
        <v>6970</v>
      </c>
      <c r="K973" t="s">
        <v>8306</v>
      </c>
      <c r="L973" t="s">
        <v>8306</v>
      </c>
    </row>
    <row r="974" spans="1:12" x14ac:dyDescent="0.15">
      <c r="A974" t="s">
        <v>6362</v>
      </c>
      <c r="B974" t="s">
        <v>6361</v>
      </c>
      <c r="C974" t="str">
        <f t="shared" si="39"/>
        <v>KS</v>
      </c>
      <c r="D974" t="str">
        <f t="shared" si="40"/>
        <v>Saline</v>
      </c>
      <c r="E974" t="s">
        <v>1582</v>
      </c>
      <c r="F974" t="s">
        <v>556</v>
      </c>
      <c r="G974" s="4" t="s">
        <v>217</v>
      </c>
      <c r="H974" t="s">
        <v>6362</v>
      </c>
      <c r="I974">
        <v>0</v>
      </c>
      <c r="J974" s="1">
        <v>55606</v>
      </c>
      <c r="K974" t="s">
        <v>8306</v>
      </c>
      <c r="L974" t="s">
        <v>8306</v>
      </c>
    </row>
    <row r="975" spans="1:12" x14ac:dyDescent="0.15">
      <c r="A975" t="s">
        <v>5829</v>
      </c>
      <c r="B975" t="s">
        <v>6096</v>
      </c>
      <c r="C975" t="str">
        <f t="shared" si="39"/>
        <v>KS</v>
      </c>
      <c r="D975" t="str">
        <f t="shared" si="40"/>
        <v>Scott</v>
      </c>
      <c r="E975" t="s">
        <v>1866</v>
      </c>
      <c r="F975" t="s">
        <v>556</v>
      </c>
      <c r="G975" s="4" t="s">
        <v>217</v>
      </c>
      <c r="H975" t="s">
        <v>5829</v>
      </c>
      <c r="I975">
        <v>0</v>
      </c>
      <c r="J975" s="1">
        <v>4936</v>
      </c>
      <c r="K975" t="s">
        <v>8306</v>
      </c>
      <c r="L975" t="s">
        <v>8306</v>
      </c>
    </row>
    <row r="976" spans="1:12" x14ac:dyDescent="0.15">
      <c r="A976" t="s">
        <v>5831</v>
      </c>
      <c r="B976" t="s">
        <v>5830</v>
      </c>
      <c r="C976" t="str">
        <f t="shared" si="39"/>
        <v>KS</v>
      </c>
      <c r="D976" t="str">
        <f t="shared" si="40"/>
        <v>Sedgwick</v>
      </c>
      <c r="E976" t="s">
        <v>1707</v>
      </c>
      <c r="F976" t="s">
        <v>556</v>
      </c>
      <c r="G976" s="4" t="s">
        <v>217</v>
      </c>
      <c r="H976" t="s">
        <v>5831</v>
      </c>
      <c r="I976">
        <v>0</v>
      </c>
      <c r="J976" s="1">
        <v>498365</v>
      </c>
      <c r="K976" t="s">
        <v>8306</v>
      </c>
      <c r="L976" t="s">
        <v>8306</v>
      </c>
    </row>
    <row r="977" spans="1:12" x14ac:dyDescent="0.15">
      <c r="A977" t="s">
        <v>6103</v>
      </c>
      <c r="B977" t="s">
        <v>5832</v>
      </c>
      <c r="C977" t="str">
        <f t="shared" si="39"/>
        <v>KS</v>
      </c>
      <c r="D977" t="str">
        <f t="shared" si="40"/>
        <v>Seward</v>
      </c>
      <c r="E977" t="s">
        <v>2090</v>
      </c>
      <c r="F977" t="s">
        <v>556</v>
      </c>
      <c r="G977" s="4" t="s">
        <v>12</v>
      </c>
      <c r="H977" t="s">
        <v>6103</v>
      </c>
      <c r="I977">
        <v>0</v>
      </c>
      <c r="J977" s="1">
        <v>22952</v>
      </c>
      <c r="K977" t="s">
        <v>8306</v>
      </c>
      <c r="L977" t="s">
        <v>8306</v>
      </c>
    </row>
    <row r="978" spans="1:12" x14ac:dyDescent="0.15">
      <c r="A978" t="s">
        <v>6368</v>
      </c>
      <c r="B978" t="s">
        <v>6367</v>
      </c>
      <c r="C978" t="str">
        <f t="shared" si="39"/>
        <v>KS</v>
      </c>
      <c r="D978" t="str">
        <f t="shared" si="40"/>
        <v>Shawnee</v>
      </c>
      <c r="E978" t="s">
        <v>2091</v>
      </c>
      <c r="F978" t="s">
        <v>556</v>
      </c>
      <c r="G978" s="4" t="s">
        <v>217</v>
      </c>
      <c r="H978" t="s">
        <v>6368</v>
      </c>
      <c r="I978">
        <v>0</v>
      </c>
      <c r="J978" s="1">
        <v>177934</v>
      </c>
      <c r="K978" t="s">
        <v>8306</v>
      </c>
      <c r="L978" t="s">
        <v>8306</v>
      </c>
    </row>
    <row r="979" spans="1:12" x14ac:dyDescent="0.15">
      <c r="A979" t="s">
        <v>6370</v>
      </c>
      <c r="B979" t="s">
        <v>6369</v>
      </c>
      <c r="C979" t="str">
        <f t="shared" si="39"/>
        <v>KS</v>
      </c>
      <c r="D979" t="str">
        <f t="shared" si="40"/>
        <v>Sheridan</v>
      </c>
      <c r="E979" t="s">
        <v>2092</v>
      </c>
      <c r="F979" t="s">
        <v>556</v>
      </c>
      <c r="G979" s="4" t="s">
        <v>12</v>
      </c>
      <c r="H979" t="s">
        <v>6370</v>
      </c>
      <c r="I979">
        <v>0</v>
      </c>
      <c r="J979" s="1">
        <v>2556</v>
      </c>
      <c r="K979" t="s">
        <v>8306</v>
      </c>
      <c r="L979" t="s">
        <v>8306</v>
      </c>
    </row>
    <row r="980" spans="1:12" x14ac:dyDescent="0.15">
      <c r="A980" t="s">
        <v>6107</v>
      </c>
      <c r="B980" t="s">
        <v>6106</v>
      </c>
      <c r="C980" t="str">
        <f t="shared" si="39"/>
        <v>KS</v>
      </c>
      <c r="D980" t="str">
        <f t="shared" si="40"/>
        <v>Sherman</v>
      </c>
      <c r="E980" t="s">
        <v>2093</v>
      </c>
      <c r="F980" t="s">
        <v>556</v>
      </c>
      <c r="G980" s="4" t="s">
        <v>12</v>
      </c>
      <c r="H980" t="s">
        <v>6107</v>
      </c>
      <c r="I980">
        <v>0</v>
      </c>
      <c r="J980" s="1">
        <v>6010</v>
      </c>
      <c r="K980" t="s">
        <v>8306</v>
      </c>
      <c r="L980" t="s">
        <v>8306</v>
      </c>
    </row>
    <row r="981" spans="1:12" x14ac:dyDescent="0.15">
      <c r="A981" t="s">
        <v>5842</v>
      </c>
      <c r="B981" t="s">
        <v>6108</v>
      </c>
      <c r="C981" t="str">
        <f t="shared" si="39"/>
        <v>KS</v>
      </c>
      <c r="D981" t="str">
        <f t="shared" si="40"/>
        <v>Smith</v>
      </c>
      <c r="E981" t="s">
        <v>2094</v>
      </c>
      <c r="F981" t="s">
        <v>556</v>
      </c>
      <c r="G981" s="4" t="s">
        <v>217</v>
      </c>
      <c r="H981" t="s">
        <v>5842</v>
      </c>
      <c r="I981">
        <v>0</v>
      </c>
      <c r="J981" s="1">
        <v>3853</v>
      </c>
      <c r="K981" t="s">
        <v>8306</v>
      </c>
      <c r="L981" t="s">
        <v>8306</v>
      </c>
    </row>
    <row r="982" spans="1:12" x14ac:dyDescent="0.15">
      <c r="A982" t="s">
        <v>5844</v>
      </c>
      <c r="B982" t="s">
        <v>5843</v>
      </c>
      <c r="C982" t="str">
        <f t="shared" si="39"/>
        <v>KS</v>
      </c>
      <c r="D982" t="str">
        <f t="shared" si="40"/>
        <v>Stafford</v>
      </c>
      <c r="E982" t="s">
        <v>2095</v>
      </c>
      <c r="F982" t="s">
        <v>556</v>
      </c>
      <c r="G982" s="4" t="s">
        <v>217</v>
      </c>
      <c r="H982" t="s">
        <v>5844</v>
      </c>
      <c r="I982">
        <v>0</v>
      </c>
      <c r="J982" s="1">
        <v>4437</v>
      </c>
      <c r="K982" t="s">
        <v>8306</v>
      </c>
      <c r="L982" t="s">
        <v>8306</v>
      </c>
    </row>
    <row r="983" spans="1:12" x14ac:dyDescent="0.15">
      <c r="A983" t="s">
        <v>6373</v>
      </c>
      <c r="B983" t="s">
        <v>6372</v>
      </c>
      <c r="C983" t="str">
        <f t="shared" si="39"/>
        <v>KS</v>
      </c>
      <c r="D983" t="str">
        <f t="shared" si="40"/>
        <v>Stanton</v>
      </c>
      <c r="E983" t="s">
        <v>2096</v>
      </c>
      <c r="F983" t="s">
        <v>556</v>
      </c>
      <c r="G983" s="4" t="s">
        <v>12</v>
      </c>
      <c r="H983" t="s">
        <v>6373</v>
      </c>
      <c r="I983">
        <v>0</v>
      </c>
      <c r="J983" s="1">
        <v>2235</v>
      </c>
      <c r="K983" t="s">
        <v>8306</v>
      </c>
      <c r="L983" t="s">
        <v>8306</v>
      </c>
    </row>
    <row r="984" spans="1:12" x14ac:dyDescent="0.15">
      <c r="A984" t="s">
        <v>6643</v>
      </c>
      <c r="B984" t="s">
        <v>6642</v>
      </c>
      <c r="C984" t="str">
        <f t="shared" si="39"/>
        <v>KS</v>
      </c>
      <c r="D984" t="str">
        <f t="shared" si="40"/>
        <v>Stevens</v>
      </c>
      <c r="E984" t="s">
        <v>2097</v>
      </c>
      <c r="F984" t="s">
        <v>556</v>
      </c>
      <c r="G984" s="4" t="s">
        <v>12</v>
      </c>
      <c r="H984" t="s">
        <v>6643</v>
      </c>
      <c r="I984">
        <v>0</v>
      </c>
      <c r="J984" s="1">
        <v>5724</v>
      </c>
      <c r="K984" t="s">
        <v>8306</v>
      </c>
      <c r="L984" t="s">
        <v>8306</v>
      </c>
    </row>
    <row r="985" spans="1:12" x14ac:dyDescent="0.15">
      <c r="A985" t="s">
        <v>6916</v>
      </c>
      <c r="B985" t="s">
        <v>6644</v>
      </c>
      <c r="C985" t="str">
        <f t="shared" si="39"/>
        <v>KS</v>
      </c>
      <c r="D985" t="str">
        <f t="shared" si="40"/>
        <v>Sumner</v>
      </c>
      <c r="E985" t="s">
        <v>2098</v>
      </c>
      <c r="F985" t="s">
        <v>556</v>
      </c>
      <c r="G985" s="4" t="s">
        <v>217</v>
      </c>
      <c r="H985" t="s">
        <v>6916</v>
      </c>
      <c r="I985">
        <v>0</v>
      </c>
      <c r="J985" s="1">
        <v>24132</v>
      </c>
      <c r="K985" t="s">
        <v>8306</v>
      </c>
      <c r="L985" t="s">
        <v>8306</v>
      </c>
    </row>
    <row r="986" spans="1:12" x14ac:dyDescent="0.15">
      <c r="A986" t="s">
        <v>6918</v>
      </c>
      <c r="B986" t="s">
        <v>6917</v>
      </c>
      <c r="C986" t="str">
        <f t="shared" si="39"/>
        <v>KS</v>
      </c>
      <c r="D986" t="str">
        <f t="shared" si="40"/>
        <v>Thomas</v>
      </c>
      <c r="E986" t="s">
        <v>1280</v>
      </c>
      <c r="F986" t="s">
        <v>556</v>
      </c>
      <c r="G986" s="4" t="s">
        <v>12</v>
      </c>
      <c r="H986" t="s">
        <v>6918</v>
      </c>
      <c r="I986">
        <v>0</v>
      </c>
      <c r="J986" s="1">
        <v>7900</v>
      </c>
      <c r="K986" t="s">
        <v>8306</v>
      </c>
      <c r="L986" t="s">
        <v>8306</v>
      </c>
    </row>
    <row r="987" spans="1:12" x14ac:dyDescent="0.15">
      <c r="A987" t="s">
        <v>6647</v>
      </c>
      <c r="B987" t="s">
        <v>6646</v>
      </c>
      <c r="C987" t="str">
        <f t="shared" si="39"/>
        <v>KS</v>
      </c>
      <c r="D987" t="str">
        <f t="shared" si="40"/>
        <v>Trego</v>
      </c>
      <c r="E987" t="s">
        <v>2099</v>
      </c>
      <c r="F987" t="s">
        <v>556</v>
      </c>
      <c r="G987" s="4" t="s">
        <v>217</v>
      </c>
      <c r="H987" t="s">
        <v>6647</v>
      </c>
      <c r="I987">
        <v>0</v>
      </c>
      <c r="J987" s="1">
        <v>3001</v>
      </c>
      <c r="K987" t="s">
        <v>8306</v>
      </c>
      <c r="L987" t="s">
        <v>8306</v>
      </c>
    </row>
    <row r="988" spans="1:12" x14ac:dyDescent="0.15">
      <c r="A988" t="s">
        <v>6920</v>
      </c>
      <c r="B988" t="s">
        <v>6919</v>
      </c>
      <c r="C988" t="str">
        <f t="shared" si="39"/>
        <v>KS</v>
      </c>
      <c r="D988" t="str">
        <f t="shared" si="40"/>
        <v>Wabaunsee</v>
      </c>
      <c r="E988" t="s">
        <v>2100</v>
      </c>
      <c r="F988" t="s">
        <v>556</v>
      </c>
      <c r="G988" s="4" t="s">
        <v>217</v>
      </c>
      <c r="H988" t="s">
        <v>6920</v>
      </c>
      <c r="I988">
        <v>0</v>
      </c>
      <c r="J988" s="1">
        <v>7053</v>
      </c>
      <c r="K988" t="s">
        <v>8306</v>
      </c>
      <c r="L988" t="s">
        <v>8306</v>
      </c>
    </row>
    <row r="989" spans="1:12" x14ac:dyDescent="0.15">
      <c r="A989" t="s">
        <v>6922</v>
      </c>
      <c r="B989" t="s">
        <v>6921</v>
      </c>
      <c r="C989" t="str">
        <f t="shared" si="39"/>
        <v>KS</v>
      </c>
      <c r="D989" t="str">
        <f t="shared" si="40"/>
        <v>Wallace</v>
      </c>
      <c r="E989" t="s">
        <v>2101</v>
      </c>
      <c r="F989" t="s">
        <v>556</v>
      </c>
      <c r="G989" s="4" t="s">
        <v>12</v>
      </c>
      <c r="H989" t="s">
        <v>6922</v>
      </c>
      <c r="I989">
        <v>0</v>
      </c>
      <c r="J989" s="1">
        <v>1485</v>
      </c>
      <c r="K989" t="s">
        <v>8306</v>
      </c>
      <c r="L989" t="s">
        <v>8306</v>
      </c>
    </row>
    <row r="990" spans="1:12" x14ac:dyDescent="0.15">
      <c r="A990" t="s">
        <v>6924</v>
      </c>
      <c r="B990" t="s">
        <v>6923</v>
      </c>
      <c r="C990" t="str">
        <f t="shared" si="39"/>
        <v>KS</v>
      </c>
      <c r="D990" t="str">
        <f t="shared" si="40"/>
        <v>Washington</v>
      </c>
      <c r="E990" t="s">
        <v>1478</v>
      </c>
      <c r="F990" t="s">
        <v>556</v>
      </c>
      <c r="G990" s="4" t="s">
        <v>217</v>
      </c>
      <c r="H990" t="s">
        <v>6924</v>
      </c>
      <c r="I990">
        <v>0</v>
      </c>
      <c r="J990" s="1">
        <v>5799</v>
      </c>
      <c r="K990" t="s">
        <v>8306</v>
      </c>
      <c r="L990" t="s">
        <v>8306</v>
      </c>
    </row>
    <row r="991" spans="1:12" x14ac:dyDescent="0.15">
      <c r="A991" t="s">
        <v>6926</v>
      </c>
      <c r="B991" t="s">
        <v>6925</v>
      </c>
      <c r="C991" t="str">
        <f t="shared" si="39"/>
        <v>KS</v>
      </c>
      <c r="D991" t="str">
        <f t="shared" si="40"/>
        <v>Wichita</v>
      </c>
      <c r="E991" t="s">
        <v>1817</v>
      </c>
      <c r="F991" t="s">
        <v>556</v>
      </c>
      <c r="G991" s="4" t="s">
        <v>12</v>
      </c>
      <c r="H991" t="s">
        <v>6926</v>
      </c>
      <c r="I991">
        <v>0</v>
      </c>
      <c r="J991" s="1">
        <v>2234</v>
      </c>
      <c r="K991" t="s">
        <v>8306</v>
      </c>
      <c r="L991" t="s">
        <v>8306</v>
      </c>
    </row>
    <row r="992" spans="1:12" x14ac:dyDescent="0.15">
      <c r="A992" t="s">
        <v>6928</v>
      </c>
      <c r="B992" t="s">
        <v>6927</v>
      </c>
      <c r="C992" t="str">
        <f t="shared" si="39"/>
        <v>KS</v>
      </c>
      <c r="D992" t="str">
        <f t="shared" si="40"/>
        <v>Wilson</v>
      </c>
      <c r="E992" t="s">
        <v>1818</v>
      </c>
      <c r="F992" t="s">
        <v>556</v>
      </c>
      <c r="G992" s="4" t="s">
        <v>215</v>
      </c>
      <c r="H992" t="s">
        <v>6928</v>
      </c>
      <c r="I992">
        <v>0</v>
      </c>
      <c r="J992" s="1">
        <v>9409</v>
      </c>
      <c r="K992" t="s">
        <v>8306</v>
      </c>
      <c r="L992" t="s">
        <v>8306</v>
      </c>
    </row>
    <row r="993" spans="1:12" x14ac:dyDescent="0.15">
      <c r="A993" t="s">
        <v>6656</v>
      </c>
      <c r="B993" t="s">
        <v>6655</v>
      </c>
      <c r="C993" t="str">
        <f t="shared" si="39"/>
        <v>KS</v>
      </c>
      <c r="D993" t="str">
        <f t="shared" si="40"/>
        <v>Woodson</v>
      </c>
      <c r="E993" t="s">
        <v>1819</v>
      </c>
      <c r="F993" t="s">
        <v>556</v>
      </c>
      <c r="G993" s="4" t="s">
        <v>217</v>
      </c>
      <c r="H993" t="s">
        <v>6656</v>
      </c>
      <c r="I993">
        <v>0</v>
      </c>
      <c r="J993" s="1">
        <v>3309</v>
      </c>
      <c r="K993" t="s">
        <v>8306</v>
      </c>
      <c r="L993" t="s">
        <v>8306</v>
      </c>
    </row>
    <row r="994" spans="1:12" x14ac:dyDescent="0.15">
      <c r="A994" t="s">
        <v>6658</v>
      </c>
      <c r="B994" t="s">
        <v>6657</v>
      </c>
      <c r="C994" t="str">
        <f t="shared" si="39"/>
        <v>KS</v>
      </c>
      <c r="D994" t="str">
        <f t="shared" si="40"/>
        <v>Wyandotte</v>
      </c>
      <c r="E994" t="s">
        <v>1820</v>
      </c>
      <c r="F994" t="s">
        <v>556</v>
      </c>
      <c r="G994" s="4" t="s">
        <v>217</v>
      </c>
      <c r="H994" t="s">
        <v>6658</v>
      </c>
      <c r="I994">
        <v>0</v>
      </c>
      <c r="J994" s="1">
        <v>157505</v>
      </c>
      <c r="K994" t="s">
        <v>8306</v>
      </c>
      <c r="L994" t="s">
        <v>8306</v>
      </c>
    </row>
    <row r="995" spans="1:12" x14ac:dyDescent="0.15">
      <c r="A995" t="s">
        <v>6660</v>
      </c>
      <c r="B995" t="s">
        <v>6659</v>
      </c>
      <c r="C995" t="str">
        <f t="shared" si="39"/>
        <v>KY</v>
      </c>
      <c r="D995" t="str">
        <f t="shared" si="40"/>
        <v>Adair</v>
      </c>
      <c r="E995" t="s">
        <v>1145</v>
      </c>
      <c r="F995" t="s">
        <v>557</v>
      </c>
      <c r="G995" s="4" t="s">
        <v>271</v>
      </c>
      <c r="H995" t="s">
        <v>6660</v>
      </c>
      <c r="I995">
        <v>0</v>
      </c>
      <c r="J995" s="1">
        <v>18656</v>
      </c>
      <c r="K995" t="s">
        <v>8306</v>
      </c>
      <c r="L995" t="s">
        <v>8306</v>
      </c>
    </row>
    <row r="996" spans="1:12" x14ac:dyDescent="0.15">
      <c r="A996" t="s">
        <v>6662</v>
      </c>
      <c r="B996" t="s">
        <v>6661</v>
      </c>
      <c r="C996" t="str">
        <f t="shared" si="39"/>
        <v>KY</v>
      </c>
      <c r="D996" t="str">
        <f t="shared" si="40"/>
        <v>Allen</v>
      </c>
      <c r="E996" t="s">
        <v>2231</v>
      </c>
      <c r="F996" t="s">
        <v>557</v>
      </c>
      <c r="G996" s="4" t="s">
        <v>271</v>
      </c>
      <c r="H996" t="s">
        <v>6662</v>
      </c>
      <c r="I996">
        <v>0</v>
      </c>
      <c r="J996" s="1">
        <v>19956</v>
      </c>
      <c r="K996" t="s">
        <v>8306</v>
      </c>
      <c r="L996" t="s">
        <v>8306</v>
      </c>
    </row>
    <row r="997" spans="1:12" x14ac:dyDescent="0.15">
      <c r="A997" t="s">
        <v>6664</v>
      </c>
      <c r="B997" t="s">
        <v>6663</v>
      </c>
      <c r="C997" t="str">
        <f t="shared" si="39"/>
        <v>KY</v>
      </c>
      <c r="D997" t="str">
        <f t="shared" si="40"/>
        <v>Anderson</v>
      </c>
      <c r="E997" t="s">
        <v>1184</v>
      </c>
      <c r="F997" t="s">
        <v>557</v>
      </c>
      <c r="G997" s="4" t="s">
        <v>271</v>
      </c>
      <c r="H997" t="s">
        <v>6664</v>
      </c>
      <c r="I997">
        <v>0</v>
      </c>
      <c r="J997" s="1">
        <v>21421</v>
      </c>
      <c r="K997" t="s">
        <v>8306</v>
      </c>
      <c r="L997" t="s">
        <v>8306</v>
      </c>
    </row>
    <row r="998" spans="1:12" x14ac:dyDescent="0.15">
      <c r="A998" t="s">
        <v>6666</v>
      </c>
      <c r="B998" t="s">
        <v>6665</v>
      </c>
      <c r="C998" t="str">
        <f t="shared" si="39"/>
        <v>KY</v>
      </c>
      <c r="D998" t="str">
        <f t="shared" si="40"/>
        <v>Ballard</v>
      </c>
      <c r="E998" t="s">
        <v>1821</v>
      </c>
      <c r="F998" t="s">
        <v>557</v>
      </c>
      <c r="G998" s="4" t="s">
        <v>7774</v>
      </c>
      <c r="H998" t="s">
        <v>6666</v>
      </c>
      <c r="I998">
        <v>0</v>
      </c>
      <c r="J998" s="1">
        <v>8249</v>
      </c>
      <c r="K998" t="s">
        <v>8306</v>
      </c>
      <c r="L998" t="s">
        <v>8306</v>
      </c>
    </row>
    <row r="999" spans="1:12" x14ac:dyDescent="0.15">
      <c r="A999" t="s">
        <v>6668</v>
      </c>
      <c r="B999" t="s">
        <v>6667</v>
      </c>
      <c r="C999" t="str">
        <f t="shared" si="39"/>
        <v>KY</v>
      </c>
      <c r="D999" t="str">
        <f t="shared" si="40"/>
        <v>Barren</v>
      </c>
      <c r="E999" t="s">
        <v>1822</v>
      </c>
      <c r="F999" t="s">
        <v>557</v>
      </c>
      <c r="G999" s="4" t="s">
        <v>271</v>
      </c>
      <c r="H999" t="s">
        <v>6668</v>
      </c>
      <c r="I999">
        <v>0</v>
      </c>
      <c r="J999" s="1">
        <v>42173</v>
      </c>
      <c r="K999" t="s">
        <v>8306</v>
      </c>
      <c r="L999" t="s">
        <v>8306</v>
      </c>
    </row>
    <row r="1000" spans="1:12" x14ac:dyDescent="0.15">
      <c r="A1000" t="s">
        <v>6670</v>
      </c>
      <c r="B1000" t="s">
        <v>6669</v>
      </c>
      <c r="C1000" t="str">
        <f t="shared" si="39"/>
        <v>KY</v>
      </c>
      <c r="D1000" t="str">
        <f t="shared" si="40"/>
        <v>Bath</v>
      </c>
      <c r="E1000" t="s">
        <v>1823</v>
      </c>
      <c r="F1000" t="s">
        <v>557</v>
      </c>
      <c r="G1000" s="4" t="s">
        <v>271</v>
      </c>
      <c r="H1000" t="s">
        <v>6670</v>
      </c>
      <c r="I1000">
        <v>0</v>
      </c>
      <c r="J1000" s="1">
        <v>11591</v>
      </c>
      <c r="K1000" t="s">
        <v>8306</v>
      </c>
      <c r="L1000" t="s">
        <v>8306</v>
      </c>
    </row>
    <row r="1001" spans="1:12" x14ac:dyDescent="0.15">
      <c r="A1001" t="s">
        <v>6945</v>
      </c>
      <c r="B1001" t="s">
        <v>6671</v>
      </c>
      <c r="C1001" t="str">
        <f t="shared" si="39"/>
        <v>KY</v>
      </c>
      <c r="D1001" t="str">
        <f t="shared" si="40"/>
        <v>Bell</v>
      </c>
      <c r="E1001" t="s">
        <v>1824</v>
      </c>
      <c r="F1001" t="s">
        <v>557</v>
      </c>
      <c r="G1001" s="4" t="s">
        <v>118</v>
      </c>
      <c r="H1001" t="s">
        <v>6945</v>
      </c>
      <c r="I1001">
        <v>0</v>
      </c>
      <c r="J1001" s="1">
        <v>28691</v>
      </c>
      <c r="K1001" t="s">
        <v>8306</v>
      </c>
      <c r="L1001" t="s">
        <v>8306</v>
      </c>
    </row>
    <row r="1002" spans="1:12" x14ac:dyDescent="0.15">
      <c r="A1002" t="s">
        <v>6674</v>
      </c>
      <c r="B1002" t="s">
        <v>6946</v>
      </c>
      <c r="C1002" t="str">
        <f t="shared" si="39"/>
        <v>KY</v>
      </c>
      <c r="D1002" t="str">
        <f t="shared" si="40"/>
        <v>Boone</v>
      </c>
      <c r="E1002" t="s">
        <v>1827</v>
      </c>
      <c r="F1002" t="s">
        <v>557</v>
      </c>
      <c r="G1002" s="4" t="s">
        <v>8103</v>
      </c>
      <c r="H1002" t="s">
        <v>6674</v>
      </c>
      <c r="I1002">
        <v>0</v>
      </c>
      <c r="J1002" s="1">
        <v>118811</v>
      </c>
      <c r="K1002" t="s">
        <v>8306</v>
      </c>
      <c r="L1002" t="s">
        <v>8306</v>
      </c>
    </row>
    <row r="1003" spans="1:12" x14ac:dyDescent="0.15">
      <c r="A1003" t="s">
        <v>6143</v>
      </c>
      <c r="B1003" t="s">
        <v>6675</v>
      </c>
      <c r="C1003" t="str">
        <f t="shared" si="39"/>
        <v>KY</v>
      </c>
      <c r="D1003" t="str">
        <f t="shared" si="40"/>
        <v>Bourbon</v>
      </c>
      <c r="E1003" t="s">
        <v>905</v>
      </c>
      <c r="F1003" t="s">
        <v>557</v>
      </c>
      <c r="G1003" s="4" t="s">
        <v>271</v>
      </c>
      <c r="H1003" t="s">
        <v>6143</v>
      </c>
      <c r="I1003">
        <v>0</v>
      </c>
      <c r="J1003" s="1">
        <v>19985</v>
      </c>
      <c r="K1003" t="s">
        <v>8306</v>
      </c>
      <c r="L1003" t="s">
        <v>8306</v>
      </c>
    </row>
    <row r="1004" spans="1:12" x14ac:dyDescent="0.15">
      <c r="A1004" t="s">
        <v>6150</v>
      </c>
      <c r="B1004" t="s">
        <v>6149</v>
      </c>
      <c r="C1004" t="str">
        <f t="shared" si="39"/>
        <v>KY</v>
      </c>
      <c r="D1004" t="str">
        <f t="shared" si="40"/>
        <v>Boyd</v>
      </c>
      <c r="E1004" t="s">
        <v>1825</v>
      </c>
      <c r="F1004" t="s">
        <v>557</v>
      </c>
      <c r="G1004" s="4" t="s">
        <v>271</v>
      </c>
      <c r="H1004" t="s">
        <v>6150</v>
      </c>
      <c r="I1004">
        <v>0</v>
      </c>
      <c r="J1004" s="1">
        <v>49542</v>
      </c>
      <c r="K1004" t="s">
        <v>8306</v>
      </c>
      <c r="L1004" t="s">
        <v>8306</v>
      </c>
    </row>
    <row r="1005" spans="1:12" x14ac:dyDescent="0.15">
      <c r="A1005" t="s">
        <v>6152</v>
      </c>
      <c r="B1005" t="s">
        <v>6151</v>
      </c>
      <c r="C1005" t="str">
        <f t="shared" si="39"/>
        <v>KY</v>
      </c>
      <c r="D1005" t="str">
        <f t="shared" si="40"/>
        <v>Boyle</v>
      </c>
      <c r="E1005" t="s">
        <v>1261</v>
      </c>
      <c r="F1005" t="s">
        <v>557</v>
      </c>
      <c r="G1005" s="4" t="s">
        <v>271</v>
      </c>
      <c r="H1005" t="s">
        <v>6152</v>
      </c>
      <c r="I1005">
        <v>0</v>
      </c>
      <c r="J1005" s="1">
        <v>28432</v>
      </c>
      <c r="K1005" t="s">
        <v>8306</v>
      </c>
      <c r="L1005" t="s">
        <v>8306</v>
      </c>
    </row>
    <row r="1006" spans="1:12" x14ac:dyDescent="0.15">
      <c r="A1006" t="s">
        <v>5889</v>
      </c>
      <c r="B1006" t="s">
        <v>6153</v>
      </c>
      <c r="C1006" t="str">
        <f t="shared" si="39"/>
        <v>KY</v>
      </c>
      <c r="D1006" t="str">
        <f t="shared" si="40"/>
        <v>Bracken</v>
      </c>
      <c r="E1006" t="s">
        <v>1262</v>
      </c>
      <c r="F1006" t="s">
        <v>557</v>
      </c>
      <c r="G1006" s="4" t="s">
        <v>8103</v>
      </c>
      <c r="H1006" t="s">
        <v>5889</v>
      </c>
      <c r="I1006">
        <v>0</v>
      </c>
      <c r="J1006" s="1">
        <v>8488</v>
      </c>
      <c r="K1006" t="s">
        <v>8306</v>
      </c>
      <c r="L1006" t="s">
        <v>8306</v>
      </c>
    </row>
    <row r="1007" spans="1:12" x14ac:dyDescent="0.15">
      <c r="A1007" t="s">
        <v>5891</v>
      </c>
      <c r="B1007" t="s">
        <v>5890</v>
      </c>
      <c r="C1007" t="str">
        <f t="shared" si="39"/>
        <v>KY</v>
      </c>
      <c r="D1007" t="str">
        <f t="shared" si="40"/>
        <v>Breathitt</v>
      </c>
      <c r="E1007" t="s">
        <v>1263</v>
      </c>
      <c r="F1007" t="s">
        <v>557</v>
      </c>
      <c r="G1007" s="4" t="s">
        <v>271</v>
      </c>
      <c r="H1007" t="s">
        <v>5891</v>
      </c>
      <c r="I1007">
        <v>0</v>
      </c>
      <c r="J1007" s="1">
        <v>13878</v>
      </c>
      <c r="K1007" t="s">
        <v>8306</v>
      </c>
      <c r="L1007" t="s">
        <v>8306</v>
      </c>
    </row>
    <row r="1008" spans="1:12" x14ac:dyDescent="0.15">
      <c r="A1008" t="s">
        <v>6160</v>
      </c>
      <c r="B1008" t="s">
        <v>5892</v>
      </c>
      <c r="C1008" t="str">
        <f t="shared" si="39"/>
        <v>KY</v>
      </c>
      <c r="D1008" t="str">
        <f t="shared" si="40"/>
        <v>Breckinridge</v>
      </c>
      <c r="E1008" t="s">
        <v>1264</v>
      </c>
      <c r="F1008" t="s">
        <v>557</v>
      </c>
      <c r="G1008" s="4" t="s">
        <v>271</v>
      </c>
      <c r="H1008" t="s">
        <v>6160</v>
      </c>
      <c r="I1008">
        <v>0</v>
      </c>
      <c r="J1008" s="1">
        <v>20059</v>
      </c>
      <c r="K1008" t="s">
        <v>8306</v>
      </c>
      <c r="L1008" t="s">
        <v>8306</v>
      </c>
    </row>
    <row r="1009" spans="1:12" x14ac:dyDescent="0.15">
      <c r="A1009" t="s">
        <v>6429</v>
      </c>
      <c r="B1009" t="s">
        <v>6428</v>
      </c>
      <c r="C1009" t="str">
        <f t="shared" si="39"/>
        <v>KY</v>
      </c>
      <c r="D1009" t="str">
        <f t="shared" si="40"/>
        <v>Bullitt</v>
      </c>
      <c r="E1009" t="s">
        <v>1265</v>
      </c>
      <c r="F1009" t="s">
        <v>557</v>
      </c>
      <c r="G1009" s="4" t="s">
        <v>271</v>
      </c>
      <c r="H1009" t="s">
        <v>6429</v>
      </c>
      <c r="I1009">
        <v>0</v>
      </c>
      <c r="J1009" s="1">
        <v>74319</v>
      </c>
      <c r="K1009" t="s">
        <v>8306</v>
      </c>
      <c r="L1009" t="s">
        <v>8306</v>
      </c>
    </row>
    <row r="1010" spans="1:12" x14ac:dyDescent="0.15">
      <c r="A1010" t="s">
        <v>6431</v>
      </c>
      <c r="B1010" t="s">
        <v>6430</v>
      </c>
      <c r="C1010" t="str">
        <f t="shared" si="39"/>
        <v>KY</v>
      </c>
      <c r="D1010" t="str">
        <f t="shared" si="40"/>
        <v>Butler</v>
      </c>
      <c r="E1010" t="s">
        <v>2145</v>
      </c>
      <c r="F1010" t="s">
        <v>557</v>
      </c>
      <c r="G1010" s="4" t="s">
        <v>271</v>
      </c>
      <c r="H1010" t="s">
        <v>6431</v>
      </c>
      <c r="I1010">
        <v>0</v>
      </c>
      <c r="J1010" s="1">
        <v>12690</v>
      </c>
      <c r="K1010" t="s">
        <v>8306</v>
      </c>
      <c r="L1010" t="s">
        <v>8306</v>
      </c>
    </row>
    <row r="1011" spans="1:12" x14ac:dyDescent="0.15">
      <c r="A1011" t="s">
        <v>6433</v>
      </c>
      <c r="B1011" t="s">
        <v>6432</v>
      </c>
      <c r="C1011" t="str">
        <f t="shared" si="39"/>
        <v>KY</v>
      </c>
      <c r="D1011" t="str">
        <f t="shared" si="40"/>
        <v>Caldwell</v>
      </c>
      <c r="E1011" t="s">
        <v>1266</v>
      </c>
      <c r="F1011" t="s">
        <v>557</v>
      </c>
      <c r="G1011" s="4" t="s">
        <v>271</v>
      </c>
      <c r="H1011" t="s">
        <v>6433</v>
      </c>
      <c r="I1011">
        <v>0</v>
      </c>
      <c r="J1011" s="1">
        <v>12984</v>
      </c>
      <c r="K1011" t="s">
        <v>8306</v>
      </c>
      <c r="L1011" t="s">
        <v>8306</v>
      </c>
    </row>
    <row r="1012" spans="1:12" x14ac:dyDescent="0.15">
      <c r="A1012" t="s">
        <v>6435</v>
      </c>
      <c r="B1012" t="s">
        <v>6434</v>
      </c>
      <c r="C1012" t="str">
        <f t="shared" ref="C1012:C1075" si="41">MID(B1012,FIND(",",B1012)+2,2)</f>
        <v>KY</v>
      </c>
      <c r="D1012" t="str">
        <f t="shared" si="40"/>
        <v>Calloway</v>
      </c>
      <c r="E1012" t="s">
        <v>983</v>
      </c>
      <c r="F1012" t="s">
        <v>557</v>
      </c>
      <c r="G1012" s="4" t="s">
        <v>271</v>
      </c>
      <c r="H1012" t="s">
        <v>6435</v>
      </c>
      <c r="I1012">
        <v>0</v>
      </c>
      <c r="J1012" s="1">
        <v>37191</v>
      </c>
      <c r="K1012" t="s">
        <v>8306</v>
      </c>
      <c r="L1012" t="s">
        <v>8306</v>
      </c>
    </row>
    <row r="1013" spans="1:12" x14ac:dyDescent="0.15">
      <c r="A1013" t="s">
        <v>5905</v>
      </c>
      <c r="B1013" t="s">
        <v>5904</v>
      </c>
      <c r="C1013" t="str">
        <f t="shared" si="41"/>
        <v>KY</v>
      </c>
      <c r="D1013" t="str">
        <f t="shared" si="40"/>
        <v>Campbell</v>
      </c>
      <c r="E1013" t="s">
        <v>982</v>
      </c>
      <c r="F1013" t="s">
        <v>557</v>
      </c>
      <c r="G1013" s="4" t="s">
        <v>8103</v>
      </c>
      <c r="H1013" t="s">
        <v>5905</v>
      </c>
      <c r="I1013">
        <v>0</v>
      </c>
      <c r="J1013" s="1">
        <v>90336</v>
      </c>
      <c r="K1013" t="s">
        <v>8306</v>
      </c>
      <c r="L1013" t="s">
        <v>8306</v>
      </c>
    </row>
    <row r="1014" spans="1:12" x14ac:dyDescent="0.15">
      <c r="A1014" t="s">
        <v>5907</v>
      </c>
      <c r="B1014" t="s">
        <v>5906</v>
      </c>
      <c r="C1014" t="str">
        <f t="shared" si="41"/>
        <v>KY</v>
      </c>
      <c r="D1014" t="str">
        <f t="shared" si="40"/>
        <v>Carlisle</v>
      </c>
      <c r="E1014" t="s">
        <v>698</v>
      </c>
      <c r="F1014" t="s">
        <v>557</v>
      </c>
      <c r="G1014" s="4" t="s">
        <v>7774</v>
      </c>
      <c r="H1014" t="s">
        <v>5907</v>
      </c>
      <c r="I1014">
        <v>0</v>
      </c>
      <c r="J1014" s="1">
        <v>5104</v>
      </c>
      <c r="K1014" t="s">
        <v>8306</v>
      </c>
      <c r="L1014" t="s">
        <v>8306</v>
      </c>
    </row>
    <row r="1015" spans="1:12" x14ac:dyDescent="0.15">
      <c r="A1015" t="s">
        <v>5909</v>
      </c>
      <c r="B1015" t="s">
        <v>5908</v>
      </c>
      <c r="C1015" t="str">
        <f t="shared" si="41"/>
        <v>KY</v>
      </c>
      <c r="D1015" t="str">
        <f t="shared" si="40"/>
        <v>Carroll</v>
      </c>
      <c r="E1015" t="s">
        <v>1829</v>
      </c>
      <c r="F1015" t="s">
        <v>557</v>
      </c>
      <c r="G1015" s="4" t="s">
        <v>8103</v>
      </c>
      <c r="H1015" t="s">
        <v>5909</v>
      </c>
      <c r="I1015">
        <v>0</v>
      </c>
      <c r="J1015" s="1">
        <v>10811</v>
      </c>
      <c r="K1015" t="s">
        <v>8306</v>
      </c>
      <c r="L1015" t="s">
        <v>8306</v>
      </c>
    </row>
    <row r="1016" spans="1:12" x14ac:dyDescent="0.15">
      <c r="A1016" t="s">
        <v>6172</v>
      </c>
      <c r="B1016" t="s">
        <v>6171</v>
      </c>
      <c r="C1016" t="str">
        <f t="shared" si="41"/>
        <v>KY</v>
      </c>
      <c r="D1016" t="str">
        <f t="shared" si="40"/>
        <v>Carter</v>
      </c>
      <c r="E1016" t="s">
        <v>985</v>
      </c>
      <c r="F1016" t="s">
        <v>557</v>
      </c>
      <c r="G1016" s="4" t="s">
        <v>271</v>
      </c>
      <c r="H1016" t="s">
        <v>6172</v>
      </c>
      <c r="I1016">
        <v>0</v>
      </c>
      <c r="J1016" s="1">
        <v>27720</v>
      </c>
      <c r="K1016" t="s">
        <v>8306</v>
      </c>
      <c r="L1016" t="s">
        <v>8306</v>
      </c>
    </row>
    <row r="1017" spans="1:12" x14ac:dyDescent="0.15">
      <c r="A1017" t="s">
        <v>6174</v>
      </c>
      <c r="B1017" t="s">
        <v>6173</v>
      </c>
      <c r="C1017" t="str">
        <f t="shared" si="41"/>
        <v>KY</v>
      </c>
      <c r="D1017" t="str">
        <f t="shared" si="40"/>
        <v>Casey</v>
      </c>
      <c r="E1017" t="s">
        <v>986</v>
      </c>
      <c r="F1017" t="s">
        <v>557</v>
      </c>
      <c r="G1017" s="4" t="s">
        <v>271</v>
      </c>
      <c r="H1017" t="s">
        <v>6174</v>
      </c>
      <c r="I1017">
        <v>0</v>
      </c>
      <c r="J1017" s="1">
        <v>15955</v>
      </c>
      <c r="K1017" t="s">
        <v>8306</v>
      </c>
      <c r="L1017" t="s">
        <v>8306</v>
      </c>
    </row>
    <row r="1018" spans="1:12" x14ac:dyDescent="0.15">
      <c r="A1018" t="s">
        <v>6176</v>
      </c>
      <c r="B1018" t="s">
        <v>6175</v>
      </c>
      <c r="C1018" t="str">
        <f t="shared" si="41"/>
        <v>KY</v>
      </c>
      <c r="D1018" t="str">
        <f t="shared" si="40"/>
        <v>Christian</v>
      </c>
      <c r="E1018" t="s">
        <v>1056</v>
      </c>
      <c r="F1018" t="s">
        <v>557</v>
      </c>
      <c r="G1018" s="4" t="s">
        <v>271</v>
      </c>
      <c r="H1018" t="s">
        <v>6176</v>
      </c>
      <c r="I1018">
        <v>0</v>
      </c>
      <c r="J1018" s="1">
        <v>73955</v>
      </c>
      <c r="K1018" t="s">
        <v>8306</v>
      </c>
      <c r="L1018" t="s">
        <v>8306</v>
      </c>
    </row>
    <row r="1019" spans="1:12" x14ac:dyDescent="0.15">
      <c r="A1019" t="s">
        <v>6178</v>
      </c>
      <c r="B1019" t="s">
        <v>6177</v>
      </c>
      <c r="C1019" t="str">
        <f t="shared" si="41"/>
        <v>KY</v>
      </c>
      <c r="D1019" t="str">
        <f t="shared" si="40"/>
        <v>Clark</v>
      </c>
      <c r="E1019" t="s">
        <v>1831</v>
      </c>
      <c r="F1019" t="s">
        <v>557</v>
      </c>
      <c r="G1019" s="4" t="s">
        <v>271</v>
      </c>
      <c r="H1019" t="s">
        <v>6178</v>
      </c>
      <c r="I1019">
        <v>0</v>
      </c>
      <c r="J1019" s="1">
        <v>35613</v>
      </c>
      <c r="K1019" t="s">
        <v>8306</v>
      </c>
      <c r="L1019" t="s">
        <v>8306</v>
      </c>
    </row>
    <row r="1020" spans="1:12" x14ac:dyDescent="0.15">
      <c r="A1020" t="s">
        <v>6180</v>
      </c>
      <c r="B1020" t="s">
        <v>6179</v>
      </c>
      <c r="C1020" t="str">
        <f t="shared" si="41"/>
        <v>KY</v>
      </c>
      <c r="D1020" t="str">
        <f t="shared" si="40"/>
        <v>Clay</v>
      </c>
      <c r="E1020" t="s">
        <v>2421</v>
      </c>
      <c r="F1020" t="s">
        <v>557</v>
      </c>
      <c r="G1020" s="4" t="s">
        <v>271</v>
      </c>
      <c r="H1020" t="s">
        <v>6180</v>
      </c>
      <c r="I1020">
        <v>0</v>
      </c>
      <c r="J1020" s="1">
        <v>21730</v>
      </c>
      <c r="K1020" t="s">
        <v>8306</v>
      </c>
      <c r="L1020" t="s">
        <v>8306</v>
      </c>
    </row>
    <row r="1021" spans="1:12" x14ac:dyDescent="0.15">
      <c r="A1021" t="s">
        <v>5648</v>
      </c>
      <c r="B1021" t="s">
        <v>5918</v>
      </c>
      <c r="C1021" t="str">
        <f t="shared" si="41"/>
        <v>KY</v>
      </c>
      <c r="D1021" t="str">
        <f t="shared" si="40"/>
        <v>Clinton</v>
      </c>
      <c r="E1021" t="s">
        <v>1057</v>
      </c>
      <c r="F1021" t="s">
        <v>557</v>
      </c>
      <c r="G1021" s="4" t="s">
        <v>271</v>
      </c>
      <c r="H1021" t="s">
        <v>5648</v>
      </c>
      <c r="I1021">
        <v>0</v>
      </c>
      <c r="J1021" s="1">
        <v>10272</v>
      </c>
      <c r="K1021" t="s">
        <v>8306</v>
      </c>
      <c r="L1021" t="s">
        <v>8306</v>
      </c>
    </row>
    <row r="1022" spans="1:12" x14ac:dyDescent="0.15">
      <c r="A1022" t="s">
        <v>5922</v>
      </c>
      <c r="B1022" t="s">
        <v>5649</v>
      </c>
      <c r="C1022" t="str">
        <f t="shared" si="41"/>
        <v>KY</v>
      </c>
      <c r="D1022" t="str">
        <f t="shared" si="40"/>
        <v>Crittenden</v>
      </c>
      <c r="E1022" t="s">
        <v>1557</v>
      </c>
      <c r="F1022" t="s">
        <v>557</v>
      </c>
      <c r="G1022" s="4" t="s">
        <v>466</v>
      </c>
      <c r="H1022" t="s">
        <v>5922</v>
      </c>
      <c r="I1022">
        <v>0</v>
      </c>
      <c r="J1022" s="1">
        <v>9315</v>
      </c>
      <c r="K1022" t="s">
        <v>8306</v>
      </c>
      <c r="L1022" t="s">
        <v>8306</v>
      </c>
    </row>
    <row r="1023" spans="1:12" x14ac:dyDescent="0.15">
      <c r="A1023" t="s">
        <v>6189</v>
      </c>
      <c r="B1023" t="s">
        <v>6188</v>
      </c>
      <c r="C1023" t="str">
        <f t="shared" si="41"/>
        <v>KY</v>
      </c>
      <c r="D1023" t="str">
        <f t="shared" si="40"/>
        <v>Cumberland</v>
      </c>
      <c r="E1023" t="s">
        <v>1059</v>
      </c>
      <c r="F1023" t="s">
        <v>557</v>
      </c>
      <c r="G1023" s="4" t="s">
        <v>271</v>
      </c>
      <c r="H1023" t="s">
        <v>6189</v>
      </c>
      <c r="I1023">
        <v>0</v>
      </c>
      <c r="J1023" s="1">
        <v>6856</v>
      </c>
      <c r="K1023" t="s">
        <v>8306</v>
      </c>
      <c r="L1023" t="s">
        <v>8306</v>
      </c>
    </row>
    <row r="1024" spans="1:12" x14ac:dyDescent="0.15">
      <c r="A1024" t="s">
        <v>6191</v>
      </c>
      <c r="B1024" t="s">
        <v>6190</v>
      </c>
      <c r="C1024" t="str">
        <f t="shared" si="41"/>
        <v>KY</v>
      </c>
      <c r="D1024" t="str">
        <f t="shared" si="40"/>
        <v>Daviess</v>
      </c>
      <c r="E1024" t="s">
        <v>2234</v>
      </c>
      <c r="F1024" t="s">
        <v>557</v>
      </c>
      <c r="G1024" s="4" t="s">
        <v>271</v>
      </c>
      <c r="H1024" t="s">
        <v>6191</v>
      </c>
      <c r="I1024">
        <v>0</v>
      </c>
      <c r="J1024" s="1">
        <v>96656</v>
      </c>
      <c r="K1024" t="s">
        <v>8306</v>
      </c>
      <c r="L1024" t="s">
        <v>8306</v>
      </c>
    </row>
    <row r="1025" spans="1:12" x14ac:dyDescent="0.15">
      <c r="A1025" t="s">
        <v>6193</v>
      </c>
      <c r="B1025" t="s">
        <v>6192</v>
      </c>
      <c r="C1025" t="str">
        <f t="shared" si="41"/>
        <v>KY</v>
      </c>
      <c r="D1025" t="str">
        <f t="shared" si="40"/>
        <v>Edmonson</v>
      </c>
      <c r="E1025" t="s">
        <v>987</v>
      </c>
      <c r="F1025" t="s">
        <v>557</v>
      </c>
      <c r="G1025" s="4" t="s">
        <v>271</v>
      </c>
      <c r="H1025" t="s">
        <v>6193</v>
      </c>
      <c r="I1025">
        <v>0</v>
      </c>
      <c r="J1025" s="1">
        <v>12161</v>
      </c>
      <c r="K1025" t="s">
        <v>8306</v>
      </c>
      <c r="L1025" t="s">
        <v>8306</v>
      </c>
    </row>
    <row r="1026" spans="1:12" x14ac:dyDescent="0.15">
      <c r="A1026" t="s">
        <v>6195</v>
      </c>
      <c r="B1026" t="s">
        <v>6194</v>
      </c>
      <c r="C1026" t="str">
        <f t="shared" si="41"/>
        <v>KY</v>
      </c>
      <c r="D1026" t="str">
        <f t="shared" si="40"/>
        <v>Elliott</v>
      </c>
      <c r="E1026" t="s">
        <v>988</v>
      </c>
      <c r="F1026" t="s">
        <v>557</v>
      </c>
      <c r="G1026" s="4" t="s">
        <v>271</v>
      </c>
      <c r="H1026" t="s">
        <v>6195</v>
      </c>
      <c r="I1026">
        <v>0</v>
      </c>
      <c r="J1026" s="1">
        <v>7852</v>
      </c>
      <c r="K1026" t="s">
        <v>8306</v>
      </c>
      <c r="L1026" t="s">
        <v>8306</v>
      </c>
    </row>
    <row r="1027" spans="1:12" x14ac:dyDescent="0.15">
      <c r="A1027" t="s">
        <v>6466</v>
      </c>
      <c r="B1027" t="s">
        <v>6196</v>
      </c>
      <c r="C1027" t="str">
        <f t="shared" si="41"/>
        <v>KY</v>
      </c>
      <c r="D1027" t="str">
        <f t="shared" ref="D1027:D1090" si="42">LEFT(B1027,FIND(",",B1027)-1)</f>
        <v>Estill</v>
      </c>
      <c r="E1027" t="s">
        <v>989</v>
      </c>
      <c r="F1027" t="s">
        <v>557</v>
      </c>
      <c r="G1027" s="4" t="s">
        <v>271</v>
      </c>
      <c r="H1027" t="s">
        <v>6466</v>
      </c>
      <c r="I1027">
        <v>0</v>
      </c>
      <c r="J1027" s="1">
        <v>14672</v>
      </c>
      <c r="K1027" t="s">
        <v>8306</v>
      </c>
      <c r="L1027" t="s">
        <v>8306</v>
      </c>
    </row>
    <row r="1028" spans="1:12" x14ac:dyDescent="0.15">
      <c r="A1028" t="s">
        <v>6468</v>
      </c>
      <c r="B1028" t="s">
        <v>6467</v>
      </c>
      <c r="C1028" t="str">
        <f t="shared" si="41"/>
        <v>KY</v>
      </c>
      <c r="D1028" t="str">
        <f t="shared" si="42"/>
        <v>Fayette</v>
      </c>
      <c r="E1028" t="s">
        <v>2009</v>
      </c>
      <c r="F1028" t="s">
        <v>557</v>
      </c>
      <c r="G1028" s="4" t="s">
        <v>271</v>
      </c>
      <c r="H1028" t="s">
        <v>6468</v>
      </c>
      <c r="I1028">
        <v>0</v>
      </c>
      <c r="J1028" s="1">
        <v>295803</v>
      </c>
      <c r="K1028" t="s">
        <v>8306</v>
      </c>
      <c r="L1028" t="s">
        <v>8306</v>
      </c>
    </row>
    <row r="1029" spans="1:12" x14ac:dyDescent="0.15">
      <c r="A1029" t="s">
        <v>6470</v>
      </c>
      <c r="B1029" t="s">
        <v>6469</v>
      </c>
      <c r="C1029" t="str">
        <f t="shared" si="41"/>
        <v>KY</v>
      </c>
      <c r="D1029" t="str">
        <f t="shared" si="42"/>
        <v>Fleming</v>
      </c>
      <c r="E1029" t="s">
        <v>990</v>
      </c>
      <c r="F1029" t="s">
        <v>557</v>
      </c>
      <c r="G1029" s="4" t="s">
        <v>8103</v>
      </c>
      <c r="H1029" t="s">
        <v>6470</v>
      </c>
      <c r="I1029">
        <v>0</v>
      </c>
      <c r="J1029" s="1">
        <v>14348</v>
      </c>
      <c r="K1029" t="s">
        <v>8306</v>
      </c>
      <c r="L1029" t="s">
        <v>8306</v>
      </c>
    </row>
    <row r="1030" spans="1:12" x14ac:dyDescent="0.15">
      <c r="A1030" t="s">
        <v>6472</v>
      </c>
      <c r="B1030" t="s">
        <v>6471</v>
      </c>
      <c r="C1030" t="str">
        <f t="shared" si="41"/>
        <v>KY</v>
      </c>
      <c r="D1030" t="str">
        <f t="shared" si="42"/>
        <v>Floyd</v>
      </c>
      <c r="E1030" t="s">
        <v>2084</v>
      </c>
      <c r="F1030" t="s">
        <v>557</v>
      </c>
      <c r="G1030" s="4" t="s">
        <v>271</v>
      </c>
      <c r="H1030" t="s">
        <v>6472</v>
      </c>
      <c r="I1030">
        <v>0</v>
      </c>
      <c r="J1030" s="1">
        <v>39451</v>
      </c>
      <c r="K1030" t="s">
        <v>8306</v>
      </c>
      <c r="L1030" t="s">
        <v>8306</v>
      </c>
    </row>
    <row r="1031" spans="1:12" x14ac:dyDescent="0.15">
      <c r="A1031" t="s">
        <v>6746</v>
      </c>
      <c r="B1031" t="s">
        <v>6473</v>
      </c>
      <c r="C1031" t="str">
        <f t="shared" si="41"/>
        <v>KY</v>
      </c>
      <c r="D1031" t="str">
        <f t="shared" si="42"/>
        <v>Franklin</v>
      </c>
      <c r="E1031" t="s">
        <v>2010</v>
      </c>
      <c r="F1031" t="s">
        <v>557</v>
      </c>
      <c r="G1031" s="4" t="s">
        <v>271</v>
      </c>
      <c r="H1031" t="s">
        <v>6746</v>
      </c>
      <c r="I1031">
        <v>0</v>
      </c>
      <c r="J1031" s="1">
        <v>49285</v>
      </c>
      <c r="K1031" t="s">
        <v>8306</v>
      </c>
      <c r="L1031" t="s">
        <v>8306</v>
      </c>
    </row>
    <row r="1032" spans="1:12" x14ac:dyDescent="0.15">
      <c r="A1032" t="s">
        <v>6210</v>
      </c>
      <c r="B1032" t="s">
        <v>6477</v>
      </c>
      <c r="C1032" t="str">
        <f t="shared" si="41"/>
        <v>KY</v>
      </c>
      <c r="D1032" t="str">
        <f t="shared" si="42"/>
        <v>Fulton</v>
      </c>
      <c r="E1032" t="s">
        <v>1847</v>
      </c>
      <c r="F1032" t="s">
        <v>557</v>
      </c>
      <c r="G1032" s="4" t="s">
        <v>7774</v>
      </c>
      <c r="H1032" t="s">
        <v>6210</v>
      </c>
      <c r="I1032">
        <v>0</v>
      </c>
      <c r="J1032" s="1">
        <v>6813</v>
      </c>
      <c r="K1032" t="s">
        <v>8306</v>
      </c>
      <c r="L1032" t="s">
        <v>8306</v>
      </c>
    </row>
    <row r="1033" spans="1:12" x14ac:dyDescent="0.15">
      <c r="A1033" t="s">
        <v>6212</v>
      </c>
      <c r="B1033" t="s">
        <v>6211</v>
      </c>
      <c r="C1033" t="str">
        <f t="shared" si="41"/>
        <v>KY</v>
      </c>
      <c r="D1033" t="str">
        <f t="shared" si="42"/>
        <v>Gallatin</v>
      </c>
      <c r="E1033" t="s">
        <v>1630</v>
      </c>
      <c r="F1033" t="s">
        <v>557</v>
      </c>
      <c r="G1033" s="4" t="s">
        <v>8103</v>
      </c>
      <c r="H1033" t="s">
        <v>6212</v>
      </c>
      <c r="I1033">
        <v>0</v>
      </c>
      <c r="J1033" s="1">
        <v>8589</v>
      </c>
      <c r="K1033" t="s">
        <v>8306</v>
      </c>
      <c r="L1033" t="s">
        <v>8306</v>
      </c>
    </row>
    <row r="1034" spans="1:12" x14ac:dyDescent="0.15">
      <c r="A1034" t="s">
        <v>6214</v>
      </c>
      <c r="B1034" t="s">
        <v>6213</v>
      </c>
      <c r="C1034" t="str">
        <f t="shared" si="41"/>
        <v>KY</v>
      </c>
      <c r="D1034" t="str">
        <f t="shared" si="42"/>
        <v>Garrard</v>
      </c>
      <c r="E1034" t="s">
        <v>991</v>
      </c>
      <c r="F1034" t="s">
        <v>557</v>
      </c>
      <c r="G1034" s="4" t="s">
        <v>271</v>
      </c>
      <c r="H1034" t="s">
        <v>6214</v>
      </c>
      <c r="I1034">
        <v>0</v>
      </c>
      <c r="J1034" s="1">
        <v>16912</v>
      </c>
      <c r="K1034" t="s">
        <v>8306</v>
      </c>
      <c r="L1034" t="s">
        <v>8306</v>
      </c>
    </row>
    <row r="1035" spans="1:12" x14ac:dyDescent="0.15">
      <c r="A1035" t="s">
        <v>6216</v>
      </c>
      <c r="B1035" t="s">
        <v>6215</v>
      </c>
      <c r="C1035" t="str">
        <f t="shared" si="41"/>
        <v>KY</v>
      </c>
      <c r="D1035" t="str">
        <f t="shared" si="42"/>
        <v>Grant</v>
      </c>
      <c r="E1035" t="s">
        <v>1849</v>
      </c>
      <c r="F1035" t="s">
        <v>557</v>
      </c>
      <c r="G1035" s="4" t="s">
        <v>8103</v>
      </c>
      <c r="H1035" t="s">
        <v>6216</v>
      </c>
      <c r="I1035">
        <v>0</v>
      </c>
      <c r="J1035" s="1">
        <v>24662</v>
      </c>
      <c r="K1035" t="s">
        <v>8306</v>
      </c>
      <c r="L1035" t="s">
        <v>8306</v>
      </c>
    </row>
    <row r="1036" spans="1:12" x14ac:dyDescent="0.15">
      <c r="A1036" t="s">
        <v>5947</v>
      </c>
      <c r="B1036" t="s">
        <v>5946</v>
      </c>
      <c r="C1036" t="str">
        <f t="shared" si="41"/>
        <v>KY</v>
      </c>
      <c r="D1036" t="str">
        <f t="shared" si="42"/>
        <v>Graves</v>
      </c>
      <c r="E1036" t="s">
        <v>1272</v>
      </c>
      <c r="F1036" t="s">
        <v>557</v>
      </c>
      <c r="G1036" s="4" t="s">
        <v>271</v>
      </c>
      <c r="H1036" t="s">
        <v>5947</v>
      </c>
      <c r="I1036">
        <v>0</v>
      </c>
      <c r="J1036" s="1">
        <v>37121</v>
      </c>
      <c r="K1036" t="s">
        <v>8306</v>
      </c>
      <c r="L1036" t="s">
        <v>8306</v>
      </c>
    </row>
    <row r="1037" spans="1:12" x14ac:dyDescent="0.15">
      <c r="A1037" t="s">
        <v>5949</v>
      </c>
      <c r="B1037" t="s">
        <v>5948</v>
      </c>
      <c r="C1037" t="str">
        <f t="shared" si="41"/>
        <v>KY</v>
      </c>
      <c r="D1037" t="str">
        <f t="shared" si="42"/>
        <v>Grayson</v>
      </c>
      <c r="E1037" t="s">
        <v>1273</v>
      </c>
      <c r="F1037" t="s">
        <v>557</v>
      </c>
      <c r="G1037" s="4" t="s">
        <v>271</v>
      </c>
      <c r="H1037" t="s">
        <v>5949</v>
      </c>
      <c r="I1037">
        <v>0</v>
      </c>
      <c r="J1037" s="1">
        <v>25746</v>
      </c>
      <c r="K1037" t="s">
        <v>8306</v>
      </c>
      <c r="L1037" t="s">
        <v>8306</v>
      </c>
    </row>
    <row r="1038" spans="1:12" x14ac:dyDescent="0.15">
      <c r="A1038" t="s">
        <v>5951</v>
      </c>
      <c r="B1038" t="s">
        <v>5950</v>
      </c>
      <c r="C1038" t="str">
        <f t="shared" si="41"/>
        <v>KY</v>
      </c>
      <c r="D1038" t="str">
        <f t="shared" si="42"/>
        <v>Green</v>
      </c>
      <c r="E1038" t="s">
        <v>1274</v>
      </c>
      <c r="F1038" t="s">
        <v>557</v>
      </c>
      <c r="G1038" s="4" t="s">
        <v>271</v>
      </c>
      <c r="H1038" t="s">
        <v>5951</v>
      </c>
      <c r="I1038">
        <v>0</v>
      </c>
      <c r="J1038" s="1">
        <v>11258</v>
      </c>
      <c r="K1038" t="s">
        <v>8306</v>
      </c>
      <c r="L1038" t="s">
        <v>8306</v>
      </c>
    </row>
    <row r="1039" spans="1:12" x14ac:dyDescent="0.15">
      <c r="A1039" t="s">
        <v>6224</v>
      </c>
      <c r="B1039" t="s">
        <v>6223</v>
      </c>
      <c r="C1039" t="str">
        <f t="shared" si="41"/>
        <v>KY</v>
      </c>
      <c r="D1039" t="str">
        <f t="shared" si="42"/>
        <v>Greenup</v>
      </c>
      <c r="E1039" t="s">
        <v>1275</v>
      </c>
      <c r="F1039" t="s">
        <v>557</v>
      </c>
      <c r="G1039" s="4" t="s">
        <v>271</v>
      </c>
      <c r="H1039" t="s">
        <v>6224</v>
      </c>
      <c r="I1039">
        <v>0</v>
      </c>
      <c r="J1039" s="1">
        <v>36910</v>
      </c>
      <c r="K1039" t="s">
        <v>8306</v>
      </c>
      <c r="L1039" t="s">
        <v>8306</v>
      </c>
    </row>
    <row r="1040" spans="1:12" x14ac:dyDescent="0.15">
      <c r="A1040" t="s">
        <v>6226</v>
      </c>
      <c r="B1040" t="s">
        <v>6225</v>
      </c>
      <c r="C1040" t="str">
        <f t="shared" si="41"/>
        <v>KY</v>
      </c>
      <c r="D1040" t="str">
        <f t="shared" si="42"/>
        <v>Hancock</v>
      </c>
      <c r="E1040" t="s">
        <v>2361</v>
      </c>
      <c r="F1040" t="s">
        <v>557</v>
      </c>
      <c r="G1040" s="4" t="s">
        <v>271</v>
      </c>
      <c r="H1040" t="s">
        <v>6226</v>
      </c>
      <c r="I1040">
        <v>0</v>
      </c>
      <c r="J1040" s="1">
        <v>8565</v>
      </c>
      <c r="K1040" t="s">
        <v>8306</v>
      </c>
      <c r="L1040" t="s">
        <v>8306</v>
      </c>
    </row>
    <row r="1041" spans="1:12" x14ac:dyDescent="0.15">
      <c r="A1041" t="s">
        <v>6228</v>
      </c>
      <c r="B1041" t="s">
        <v>6227</v>
      </c>
      <c r="C1041" t="str">
        <f t="shared" si="41"/>
        <v>KY</v>
      </c>
      <c r="D1041" t="str">
        <f t="shared" si="42"/>
        <v>Hardin</v>
      </c>
      <c r="E1041" t="s">
        <v>1632</v>
      </c>
      <c r="F1041" t="s">
        <v>557</v>
      </c>
      <c r="G1041" s="4" t="s">
        <v>271</v>
      </c>
      <c r="H1041" t="s">
        <v>6228</v>
      </c>
      <c r="I1041">
        <v>0</v>
      </c>
      <c r="J1041" s="1">
        <v>105543</v>
      </c>
      <c r="K1041" t="s">
        <v>8306</v>
      </c>
      <c r="L1041" t="s">
        <v>8306</v>
      </c>
    </row>
    <row r="1042" spans="1:12" x14ac:dyDescent="0.15">
      <c r="A1042" t="s">
        <v>5697</v>
      </c>
      <c r="B1042" t="s">
        <v>5696</v>
      </c>
      <c r="C1042" t="str">
        <f t="shared" si="41"/>
        <v>KY</v>
      </c>
      <c r="D1042" t="str">
        <f t="shared" si="42"/>
        <v>Harlan</v>
      </c>
      <c r="E1042" t="s">
        <v>994</v>
      </c>
      <c r="F1042" t="s">
        <v>557</v>
      </c>
      <c r="G1042" s="4" t="s">
        <v>118</v>
      </c>
      <c r="H1042" t="s">
        <v>5697</v>
      </c>
      <c r="I1042">
        <v>0</v>
      </c>
      <c r="J1042" s="1">
        <v>29278</v>
      </c>
      <c r="K1042" t="s">
        <v>8306</v>
      </c>
      <c r="L1042" t="s">
        <v>8306</v>
      </c>
    </row>
    <row r="1043" spans="1:12" x14ac:dyDescent="0.15">
      <c r="A1043" t="s">
        <v>5968</v>
      </c>
      <c r="B1043" t="s">
        <v>5698</v>
      </c>
      <c r="C1043" t="str">
        <f t="shared" si="41"/>
        <v>KY</v>
      </c>
      <c r="D1043" t="str">
        <f t="shared" si="42"/>
        <v>Harrison</v>
      </c>
      <c r="E1043" t="s">
        <v>1402</v>
      </c>
      <c r="F1043" t="s">
        <v>557</v>
      </c>
      <c r="G1043" s="4" t="s">
        <v>8103</v>
      </c>
      <c r="H1043" t="s">
        <v>5968</v>
      </c>
      <c r="I1043">
        <v>0</v>
      </c>
      <c r="J1043" s="1">
        <v>18846</v>
      </c>
      <c r="K1043" t="s">
        <v>8306</v>
      </c>
      <c r="L1043" t="s">
        <v>8306</v>
      </c>
    </row>
    <row r="1044" spans="1:12" x14ac:dyDescent="0.15">
      <c r="A1044" t="s">
        <v>6238</v>
      </c>
      <c r="B1044" t="s">
        <v>6237</v>
      </c>
      <c r="C1044" t="str">
        <f t="shared" si="41"/>
        <v>KY</v>
      </c>
      <c r="D1044" t="str">
        <f t="shared" si="42"/>
        <v>Hart</v>
      </c>
      <c r="E1044" t="s">
        <v>2364</v>
      </c>
      <c r="F1044" t="s">
        <v>557</v>
      </c>
      <c r="G1044" s="4" t="s">
        <v>271</v>
      </c>
      <c r="H1044" t="s">
        <v>6238</v>
      </c>
      <c r="I1044">
        <v>0</v>
      </c>
      <c r="J1044" s="1">
        <v>18199</v>
      </c>
      <c r="K1044" t="s">
        <v>8306</v>
      </c>
      <c r="L1044" t="s">
        <v>8306</v>
      </c>
    </row>
    <row r="1045" spans="1:12" x14ac:dyDescent="0.15">
      <c r="A1045" t="s">
        <v>5972</v>
      </c>
      <c r="B1045" t="s">
        <v>5971</v>
      </c>
      <c r="C1045" t="str">
        <f t="shared" si="41"/>
        <v>KY</v>
      </c>
      <c r="D1045" t="str">
        <f t="shared" si="42"/>
        <v>Henderson</v>
      </c>
      <c r="E1045" t="s">
        <v>1633</v>
      </c>
      <c r="F1045" t="s">
        <v>557</v>
      </c>
      <c r="G1045" s="4" t="s">
        <v>271</v>
      </c>
      <c r="H1045" t="s">
        <v>5972</v>
      </c>
      <c r="I1045">
        <v>0</v>
      </c>
      <c r="J1045" s="1">
        <v>46250</v>
      </c>
      <c r="K1045" t="s">
        <v>8306</v>
      </c>
      <c r="L1045" t="s">
        <v>8306</v>
      </c>
    </row>
    <row r="1046" spans="1:12" x14ac:dyDescent="0.15">
      <c r="A1046" t="s">
        <v>5974</v>
      </c>
      <c r="B1046" t="s">
        <v>5973</v>
      </c>
      <c r="C1046" t="str">
        <f t="shared" si="41"/>
        <v>KY</v>
      </c>
      <c r="D1046" t="str">
        <f t="shared" si="42"/>
        <v>Henry</v>
      </c>
      <c r="E1046" t="s">
        <v>2284</v>
      </c>
      <c r="F1046" t="s">
        <v>557</v>
      </c>
      <c r="G1046" s="4" t="s">
        <v>8103</v>
      </c>
      <c r="H1046" t="s">
        <v>5974</v>
      </c>
      <c r="I1046">
        <v>0</v>
      </c>
      <c r="J1046" s="1">
        <v>15416</v>
      </c>
      <c r="K1046" t="s">
        <v>8306</v>
      </c>
      <c r="L1046" t="s">
        <v>8306</v>
      </c>
    </row>
    <row r="1047" spans="1:12" x14ac:dyDescent="0.15">
      <c r="A1047" t="s">
        <v>5708</v>
      </c>
      <c r="B1047" t="s">
        <v>5707</v>
      </c>
      <c r="C1047" t="str">
        <f t="shared" si="41"/>
        <v>KY</v>
      </c>
      <c r="D1047" t="str">
        <f t="shared" si="42"/>
        <v>Hickman</v>
      </c>
      <c r="E1047" t="s">
        <v>995</v>
      </c>
      <c r="F1047" t="s">
        <v>557</v>
      </c>
      <c r="G1047" s="4" t="s">
        <v>7774</v>
      </c>
      <c r="H1047" t="s">
        <v>5708</v>
      </c>
      <c r="I1047">
        <v>0</v>
      </c>
      <c r="J1047" s="1">
        <v>4902</v>
      </c>
      <c r="K1047" t="s">
        <v>8306</v>
      </c>
      <c r="L1047" t="s">
        <v>8306</v>
      </c>
    </row>
    <row r="1048" spans="1:12" x14ac:dyDescent="0.15">
      <c r="A1048" t="s">
        <v>5710</v>
      </c>
      <c r="B1048" t="s">
        <v>5709</v>
      </c>
      <c r="C1048" t="str">
        <f t="shared" si="41"/>
        <v>KY</v>
      </c>
      <c r="D1048" t="str">
        <f t="shared" si="42"/>
        <v>Hopkins</v>
      </c>
      <c r="E1048" t="s">
        <v>996</v>
      </c>
      <c r="F1048" t="s">
        <v>557</v>
      </c>
      <c r="G1048" s="4" t="s">
        <v>271</v>
      </c>
      <c r="H1048" t="s">
        <v>5710</v>
      </c>
      <c r="I1048">
        <v>0</v>
      </c>
      <c r="J1048" s="1">
        <v>46920</v>
      </c>
      <c r="K1048" t="s">
        <v>8306</v>
      </c>
      <c r="L1048" t="s">
        <v>8306</v>
      </c>
    </row>
    <row r="1049" spans="1:12" x14ac:dyDescent="0.15">
      <c r="A1049" t="s">
        <v>6242</v>
      </c>
      <c r="B1049" t="s">
        <v>5711</v>
      </c>
      <c r="C1049" t="str">
        <f t="shared" si="41"/>
        <v>KY</v>
      </c>
      <c r="D1049" t="str">
        <f t="shared" si="42"/>
        <v>Jackson</v>
      </c>
      <c r="E1049" t="s">
        <v>2286</v>
      </c>
      <c r="F1049" t="s">
        <v>557</v>
      </c>
      <c r="G1049" s="4" t="s">
        <v>271</v>
      </c>
      <c r="H1049" t="s">
        <v>6242</v>
      </c>
      <c r="I1049">
        <v>0</v>
      </c>
      <c r="J1049" s="1">
        <v>13494</v>
      </c>
      <c r="K1049" t="s">
        <v>8306</v>
      </c>
      <c r="L1049" t="s">
        <v>8306</v>
      </c>
    </row>
    <row r="1050" spans="1:12" x14ac:dyDescent="0.15">
      <c r="A1050" t="s">
        <v>6241</v>
      </c>
      <c r="B1050" t="s">
        <v>6240</v>
      </c>
      <c r="C1050" t="str">
        <f t="shared" si="41"/>
        <v>KY</v>
      </c>
      <c r="D1050" t="str">
        <f t="shared" si="42"/>
        <v>Jefferson</v>
      </c>
      <c r="E1050" t="s">
        <v>2287</v>
      </c>
      <c r="F1050" t="s">
        <v>557</v>
      </c>
      <c r="G1050" s="4" t="s">
        <v>8103</v>
      </c>
      <c r="H1050" t="s">
        <v>6241</v>
      </c>
      <c r="I1050">
        <v>0</v>
      </c>
      <c r="J1050" s="1">
        <v>741096</v>
      </c>
      <c r="K1050" t="s">
        <v>8306</v>
      </c>
      <c r="L1050" t="s">
        <v>8306</v>
      </c>
    </row>
    <row r="1051" spans="1:12" x14ac:dyDescent="0.15">
      <c r="A1051" t="s">
        <v>6508</v>
      </c>
      <c r="B1051" t="s">
        <v>6507</v>
      </c>
      <c r="C1051" t="str">
        <f t="shared" si="41"/>
        <v>KY</v>
      </c>
      <c r="D1051" t="str">
        <f t="shared" si="42"/>
        <v>Jessamine</v>
      </c>
      <c r="E1051" t="s">
        <v>997</v>
      </c>
      <c r="F1051" t="s">
        <v>557</v>
      </c>
      <c r="G1051" s="4" t="s">
        <v>271</v>
      </c>
      <c r="H1051" t="s">
        <v>6508</v>
      </c>
      <c r="I1051">
        <v>0</v>
      </c>
      <c r="J1051" s="1">
        <v>48586</v>
      </c>
      <c r="K1051" t="s">
        <v>8306</v>
      </c>
      <c r="L1051" t="s">
        <v>8306</v>
      </c>
    </row>
    <row r="1052" spans="1:12" x14ac:dyDescent="0.15">
      <c r="A1052" t="s">
        <v>6780</v>
      </c>
      <c r="B1052" t="s">
        <v>6509</v>
      </c>
      <c r="C1052" t="str">
        <f t="shared" si="41"/>
        <v>KY</v>
      </c>
      <c r="D1052" t="str">
        <f t="shared" si="42"/>
        <v>Johnson</v>
      </c>
      <c r="E1052" t="s">
        <v>1564</v>
      </c>
      <c r="F1052" t="s">
        <v>557</v>
      </c>
      <c r="G1052" s="4" t="s">
        <v>271</v>
      </c>
      <c r="H1052" t="s">
        <v>6780</v>
      </c>
      <c r="I1052">
        <v>0</v>
      </c>
      <c r="J1052" s="1">
        <v>23356</v>
      </c>
      <c r="K1052" t="s">
        <v>8306</v>
      </c>
      <c r="L1052" t="s">
        <v>8306</v>
      </c>
    </row>
    <row r="1053" spans="1:12" x14ac:dyDescent="0.15">
      <c r="A1053" t="s">
        <v>6510</v>
      </c>
      <c r="B1053" t="s">
        <v>6781</v>
      </c>
      <c r="C1053" t="str">
        <f t="shared" si="41"/>
        <v>KY</v>
      </c>
      <c r="D1053" t="str">
        <f t="shared" si="42"/>
        <v>Kenton</v>
      </c>
      <c r="E1053" t="s">
        <v>998</v>
      </c>
      <c r="F1053" t="s">
        <v>557</v>
      </c>
      <c r="G1053" s="4" t="s">
        <v>8103</v>
      </c>
      <c r="H1053" t="s">
        <v>6510</v>
      </c>
      <c r="I1053">
        <v>0</v>
      </c>
      <c r="J1053" s="1">
        <v>159720</v>
      </c>
      <c r="K1053" t="s">
        <v>8306</v>
      </c>
      <c r="L1053" t="s">
        <v>8306</v>
      </c>
    </row>
    <row r="1054" spans="1:12" x14ac:dyDescent="0.15">
      <c r="A1054" t="s">
        <v>6512</v>
      </c>
      <c r="B1054" t="s">
        <v>6511</v>
      </c>
      <c r="C1054" t="str">
        <f t="shared" si="41"/>
        <v>KY</v>
      </c>
      <c r="D1054" t="str">
        <f t="shared" si="42"/>
        <v>Knott</v>
      </c>
      <c r="E1054" t="s">
        <v>999</v>
      </c>
      <c r="F1054" t="s">
        <v>557</v>
      </c>
      <c r="G1054" s="4" t="s">
        <v>271</v>
      </c>
      <c r="H1054" t="s">
        <v>6512</v>
      </c>
      <c r="I1054">
        <v>0</v>
      </c>
      <c r="J1054" s="1">
        <v>16346</v>
      </c>
      <c r="K1054" t="s">
        <v>8306</v>
      </c>
      <c r="L1054" t="s">
        <v>8306</v>
      </c>
    </row>
    <row r="1055" spans="1:12" x14ac:dyDescent="0.15">
      <c r="A1055" t="s">
        <v>6514</v>
      </c>
      <c r="B1055" t="s">
        <v>6513</v>
      </c>
      <c r="C1055" t="str">
        <f t="shared" si="41"/>
        <v>KY</v>
      </c>
      <c r="D1055" t="str">
        <f t="shared" si="42"/>
        <v>Knox</v>
      </c>
      <c r="E1055" t="s">
        <v>1354</v>
      </c>
      <c r="F1055" t="s">
        <v>557</v>
      </c>
      <c r="G1055" s="4" t="s">
        <v>271</v>
      </c>
      <c r="H1055" t="s">
        <v>6514</v>
      </c>
      <c r="I1055">
        <v>0</v>
      </c>
      <c r="J1055" s="1">
        <v>31883</v>
      </c>
      <c r="K1055" t="s">
        <v>8306</v>
      </c>
      <c r="L1055" t="s">
        <v>8306</v>
      </c>
    </row>
    <row r="1056" spans="1:12" x14ac:dyDescent="0.15">
      <c r="A1056" t="s">
        <v>6783</v>
      </c>
      <c r="B1056" t="s">
        <v>6515</v>
      </c>
      <c r="C1056" t="str">
        <f t="shared" si="41"/>
        <v>KY</v>
      </c>
      <c r="D1056" t="str">
        <f t="shared" si="42"/>
        <v>Larue</v>
      </c>
      <c r="E1056" t="s">
        <v>1000</v>
      </c>
      <c r="F1056" t="s">
        <v>557</v>
      </c>
      <c r="G1056" s="4" t="s">
        <v>271</v>
      </c>
      <c r="H1056" t="s">
        <v>6783</v>
      </c>
      <c r="I1056">
        <v>0</v>
      </c>
      <c r="J1056" s="1">
        <v>14193</v>
      </c>
      <c r="K1056" t="s">
        <v>8306</v>
      </c>
      <c r="L1056" t="s">
        <v>8306</v>
      </c>
    </row>
    <row r="1057" spans="1:12" x14ac:dyDescent="0.15">
      <c r="A1057" t="s">
        <v>6785</v>
      </c>
      <c r="B1057" t="s">
        <v>6784</v>
      </c>
      <c r="C1057" t="str">
        <f t="shared" si="41"/>
        <v>KY</v>
      </c>
      <c r="D1057" t="str">
        <f t="shared" si="42"/>
        <v>Laurel</v>
      </c>
      <c r="E1057" t="s">
        <v>1001</v>
      </c>
      <c r="F1057" t="s">
        <v>557</v>
      </c>
      <c r="G1057" s="4" t="s">
        <v>271</v>
      </c>
      <c r="H1057" t="s">
        <v>6785</v>
      </c>
      <c r="I1057">
        <v>0</v>
      </c>
      <c r="J1057" s="1">
        <v>58849</v>
      </c>
      <c r="K1057" t="s">
        <v>8306</v>
      </c>
      <c r="L1057" t="s">
        <v>8306</v>
      </c>
    </row>
    <row r="1058" spans="1:12" x14ac:dyDescent="0.15">
      <c r="A1058" t="s">
        <v>6787</v>
      </c>
      <c r="B1058" t="s">
        <v>6786</v>
      </c>
      <c r="C1058" t="str">
        <f t="shared" si="41"/>
        <v>KY</v>
      </c>
      <c r="D1058" t="str">
        <f t="shared" si="42"/>
        <v>Lawrence</v>
      </c>
      <c r="E1058" t="s">
        <v>2290</v>
      </c>
      <c r="F1058" t="s">
        <v>557</v>
      </c>
      <c r="G1058" s="4" t="s">
        <v>271</v>
      </c>
      <c r="H1058" t="s">
        <v>6787</v>
      </c>
      <c r="I1058">
        <v>0</v>
      </c>
      <c r="J1058" s="1">
        <v>15860</v>
      </c>
      <c r="K1058" t="s">
        <v>8306</v>
      </c>
      <c r="L1058" t="s">
        <v>8306</v>
      </c>
    </row>
    <row r="1059" spans="1:12" x14ac:dyDescent="0.15">
      <c r="A1059" t="s">
        <v>6789</v>
      </c>
      <c r="B1059" t="s">
        <v>6788</v>
      </c>
      <c r="C1059" t="str">
        <f t="shared" si="41"/>
        <v>KY</v>
      </c>
      <c r="D1059" t="str">
        <f t="shared" si="42"/>
        <v>Lee</v>
      </c>
      <c r="E1059" t="s">
        <v>2291</v>
      </c>
      <c r="F1059" t="s">
        <v>557</v>
      </c>
      <c r="G1059" s="4" t="s">
        <v>271</v>
      </c>
      <c r="H1059" t="s">
        <v>6789</v>
      </c>
      <c r="I1059">
        <v>0</v>
      </c>
      <c r="J1059" s="1">
        <v>7887</v>
      </c>
      <c r="K1059" t="s">
        <v>8306</v>
      </c>
      <c r="L1059" t="s">
        <v>8306</v>
      </c>
    </row>
    <row r="1060" spans="1:12" x14ac:dyDescent="0.15">
      <c r="A1060" t="s">
        <v>6791</v>
      </c>
      <c r="B1060" t="s">
        <v>6790</v>
      </c>
      <c r="C1060" t="str">
        <f t="shared" si="41"/>
        <v>KY</v>
      </c>
      <c r="D1060" t="str">
        <f t="shared" si="42"/>
        <v>Leslie</v>
      </c>
      <c r="E1060" t="s">
        <v>1002</v>
      </c>
      <c r="F1060" t="s">
        <v>557</v>
      </c>
      <c r="G1060" s="4" t="s">
        <v>271</v>
      </c>
      <c r="H1060" t="s">
        <v>6791</v>
      </c>
      <c r="I1060">
        <v>0</v>
      </c>
      <c r="J1060" s="1">
        <v>11310</v>
      </c>
      <c r="K1060" t="s">
        <v>8306</v>
      </c>
      <c r="L1060" t="s">
        <v>8306</v>
      </c>
    </row>
    <row r="1061" spans="1:12" x14ac:dyDescent="0.15">
      <c r="A1061" t="s">
        <v>6523</v>
      </c>
      <c r="B1061" t="s">
        <v>6522</v>
      </c>
      <c r="C1061" t="str">
        <f t="shared" si="41"/>
        <v>KY</v>
      </c>
      <c r="D1061" t="str">
        <f t="shared" si="42"/>
        <v>Letcher</v>
      </c>
      <c r="E1061" t="s">
        <v>1003</v>
      </c>
      <c r="F1061" t="s">
        <v>557</v>
      </c>
      <c r="G1061" s="4" t="s">
        <v>271</v>
      </c>
      <c r="H1061" t="s">
        <v>6523</v>
      </c>
      <c r="I1061">
        <v>0</v>
      </c>
      <c r="J1061" s="1">
        <v>24519</v>
      </c>
      <c r="K1061" t="s">
        <v>8306</v>
      </c>
      <c r="L1061" t="s">
        <v>8306</v>
      </c>
    </row>
    <row r="1062" spans="1:12" x14ac:dyDescent="0.15">
      <c r="A1062" t="s">
        <v>6525</v>
      </c>
      <c r="B1062" t="s">
        <v>6524</v>
      </c>
      <c r="C1062" t="str">
        <f t="shared" si="41"/>
        <v>KY</v>
      </c>
      <c r="D1062" t="str">
        <f t="shared" si="42"/>
        <v>Lewis</v>
      </c>
      <c r="E1062" t="s">
        <v>1606</v>
      </c>
      <c r="F1062" t="s">
        <v>557</v>
      </c>
      <c r="G1062" s="4" t="s">
        <v>8103</v>
      </c>
      <c r="H1062" t="s">
        <v>6525</v>
      </c>
      <c r="I1062">
        <v>0</v>
      </c>
      <c r="J1062" s="1">
        <v>13870</v>
      </c>
      <c r="K1062" t="s">
        <v>8306</v>
      </c>
      <c r="L1062" t="s">
        <v>8306</v>
      </c>
    </row>
    <row r="1063" spans="1:12" x14ac:dyDescent="0.15">
      <c r="A1063" t="s">
        <v>6527</v>
      </c>
      <c r="B1063" t="s">
        <v>6526</v>
      </c>
      <c r="C1063" t="str">
        <f t="shared" si="41"/>
        <v>KY</v>
      </c>
      <c r="D1063" t="str">
        <f t="shared" si="42"/>
        <v>Lincoln</v>
      </c>
      <c r="E1063" t="s">
        <v>1566</v>
      </c>
      <c r="F1063" t="s">
        <v>557</v>
      </c>
      <c r="G1063" s="4" t="s">
        <v>271</v>
      </c>
      <c r="H1063" t="s">
        <v>6527</v>
      </c>
      <c r="I1063">
        <v>0</v>
      </c>
      <c r="J1063" s="1">
        <v>24742</v>
      </c>
      <c r="K1063" t="s">
        <v>8306</v>
      </c>
      <c r="L1063" t="s">
        <v>8306</v>
      </c>
    </row>
    <row r="1064" spans="1:12" x14ac:dyDescent="0.15">
      <c r="A1064" t="s">
        <v>6529</v>
      </c>
      <c r="B1064" t="s">
        <v>6528</v>
      </c>
      <c r="C1064" t="str">
        <f t="shared" si="41"/>
        <v>KY</v>
      </c>
      <c r="D1064" t="str">
        <f t="shared" si="42"/>
        <v>Livingston</v>
      </c>
      <c r="E1064" t="s">
        <v>1356</v>
      </c>
      <c r="F1064" t="s">
        <v>557</v>
      </c>
      <c r="G1064" s="4" t="s">
        <v>466</v>
      </c>
      <c r="H1064" t="s">
        <v>6529</v>
      </c>
      <c r="I1064">
        <v>0</v>
      </c>
      <c r="J1064" s="1">
        <v>9519</v>
      </c>
      <c r="K1064" t="s">
        <v>8306</v>
      </c>
      <c r="L1064" t="s">
        <v>8306</v>
      </c>
    </row>
    <row r="1065" spans="1:12" x14ac:dyDescent="0.15">
      <c r="A1065" t="s">
        <v>6531</v>
      </c>
      <c r="B1065" t="s">
        <v>6530</v>
      </c>
      <c r="C1065" t="str">
        <f t="shared" si="41"/>
        <v>KY</v>
      </c>
      <c r="D1065" t="str">
        <f t="shared" si="42"/>
        <v>Logan</v>
      </c>
      <c r="E1065" t="s">
        <v>1568</v>
      </c>
      <c r="F1065" t="s">
        <v>557</v>
      </c>
      <c r="G1065" s="4" t="s">
        <v>271</v>
      </c>
      <c r="H1065" t="s">
        <v>6531</v>
      </c>
      <c r="I1065">
        <v>0</v>
      </c>
      <c r="J1065" s="1">
        <v>26835</v>
      </c>
      <c r="K1065" t="s">
        <v>8306</v>
      </c>
      <c r="L1065" t="s">
        <v>8306</v>
      </c>
    </row>
    <row r="1066" spans="1:12" x14ac:dyDescent="0.15">
      <c r="A1066" t="s">
        <v>6533</v>
      </c>
      <c r="B1066" t="s">
        <v>6532</v>
      </c>
      <c r="C1066" t="str">
        <f t="shared" si="41"/>
        <v>KY</v>
      </c>
      <c r="D1066" t="str">
        <f t="shared" si="42"/>
        <v>Lyon</v>
      </c>
      <c r="E1066" t="s">
        <v>1736</v>
      </c>
      <c r="F1066" t="s">
        <v>557</v>
      </c>
      <c r="G1066" s="4" t="s">
        <v>271</v>
      </c>
      <c r="H1066" t="s">
        <v>6533</v>
      </c>
      <c r="I1066">
        <v>0</v>
      </c>
      <c r="J1066" s="1">
        <v>8314</v>
      </c>
      <c r="K1066" t="s">
        <v>8306</v>
      </c>
      <c r="L1066" t="s">
        <v>8306</v>
      </c>
    </row>
    <row r="1067" spans="1:12" x14ac:dyDescent="0.15">
      <c r="A1067" t="s">
        <v>6535</v>
      </c>
      <c r="B1067" t="s">
        <v>6534</v>
      </c>
      <c r="C1067" t="str">
        <f t="shared" si="41"/>
        <v>KY</v>
      </c>
      <c r="D1067" t="str">
        <f t="shared" si="42"/>
        <v>McCracken</v>
      </c>
      <c r="E1067" t="s">
        <v>1004</v>
      </c>
      <c r="F1067" t="s">
        <v>557</v>
      </c>
      <c r="G1067" s="4" t="s">
        <v>466</v>
      </c>
      <c r="H1067" t="s">
        <v>6535</v>
      </c>
      <c r="I1067">
        <v>0</v>
      </c>
      <c r="J1067" s="1">
        <v>65565</v>
      </c>
      <c r="K1067" t="s">
        <v>8306</v>
      </c>
      <c r="L1067" t="s">
        <v>8306</v>
      </c>
    </row>
    <row r="1068" spans="1:12" x14ac:dyDescent="0.15">
      <c r="A1068" t="s">
        <v>6537</v>
      </c>
      <c r="B1068" t="s">
        <v>6536</v>
      </c>
      <c r="C1068" t="str">
        <f t="shared" si="41"/>
        <v>KY</v>
      </c>
      <c r="D1068" t="str">
        <f t="shared" si="42"/>
        <v>McCreary</v>
      </c>
      <c r="E1068" t="s">
        <v>1005</v>
      </c>
      <c r="F1068" t="s">
        <v>557</v>
      </c>
      <c r="G1068" s="4" t="s">
        <v>271</v>
      </c>
      <c r="H1068" t="s">
        <v>6537</v>
      </c>
      <c r="I1068">
        <v>0</v>
      </c>
      <c r="J1068" s="1">
        <v>18306</v>
      </c>
      <c r="K1068" t="s">
        <v>8306</v>
      </c>
      <c r="L1068" t="s">
        <v>8306</v>
      </c>
    </row>
    <row r="1069" spans="1:12" x14ac:dyDescent="0.15">
      <c r="A1069" t="s">
        <v>6808</v>
      </c>
      <c r="B1069" t="s">
        <v>6538</v>
      </c>
      <c r="C1069" t="str">
        <f t="shared" si="41"/>
        <v>KY</v>
      </c>
      <c r="D1069" t="str">
        <f t="shared" si="42"/>
        <v>McLean</v>
      </c>
      <c r="E1069" t="s">
        <v>1655</v>
      </c>
      <c r="F1069" t="s">
        <v>557</v>
      </c>
      <c r="G1069" s="4" t="s">
        <v>271</v>
      </c>
      <c r="H1069" t="s">
        <v>6808</v>
      </c>
      <c r="I1069">
        <v>0</v>
      </c>
      <c r="J1069" s="1">
        <v>9531</v>
      </c>
      <c r="K1069" t="s">
        <v>8306</v>
      </c>
      <c r="L1069" t="s">
        <v>8306</v>
      </c>
    </row>
    <row r="1070" spans="1:12" x14ac:dyDescent="0.15">
      <c r="A1070" t="s">
        <v>6279</v>
      </c>
      <c r="B1070" t="s">
        <v>6010</v>
      </c>
      <c r="C1070" t="str">
        <f t="shared" si="41"/>
        <v>KY</v>
      </c>
      <c r="D1070" t="str">
        <f t="shared" si="42"/>
        <v>Madison</v>
      </c>
      <c r="E1070" t="s">
        <v>2024</v>
      </c>
      <c r="F1070" t="s">
        <v>557</v>
      </c>
      <c r="G1070" s="4" t="s">
        <v>271</v>
      </c>
      <c r="H1070" t="s">
        <v>6279</v>
      </c>
      <c r="I1070">
        <v>0</v>
      </c>
      <c r="J1070" s="1">
        <v>82916</v>
      </c>
      <c r="K1070" t="s">
        <v>8306</v>
      </c>
      <c r="L1070" t="s">
        <v>8306</v>
      </c>
    </row>
    <row r="1071" spans="1:12" x14ac:dyDescent="0.15">
      <c r="A1071" t="s">
        <v>6015</v>
      </c>
      <c r="B1071" t="s">
        <v>6014</v>
      </c>
      <c r="C1071" t="str">
        <f t="shared" si="41"/>
        <v>KY</v>
      </c>
      <c r="D1071" t="str">
        <f t="shared" si="42"/>
        <v>Magoffin</v>
      </c>
      <c r="E1071" t="s">
        <v>716</v>
      </c>
      <c r="F1071" t="s">
        <v>557</v>
      </c>
      <c r="G1071" s="4" t="s">
        <v>271</v>
      </c>
      <c r="H1071" t="s">
        <v>6015</v>
      </c>
      <c r="I1071">
        <v>0</v>
      </c>
      <c r="J1071" s="1">
        <v>13333</v>
      </c>
      <c r="K1071" t="s">
        <v>8306</v>
      </c>
      <c r="L1071" t="s">
        <v>8306</v>
      </c>
    </row>
    <row r="1072" spans="1:12" x14ac:dyDescent="0.15">
      <c r="A1072" t="s">
        <v>6017</v>
      </c>
      <c r="B1072" t="s">
        <v>6016</v>
      </c>
      <c r="C1072" t="str">
        <f t="shared" si="41"/>
        <v>KY</v>
      </c>
      <c r="D1072" t="str">
        <f t="shared" si="42"/>
        <v>Marion</v>
      </c>
      <c r="E1072" t="s">
        <v>2026</v>
      </c>
      <c r="F1072" t="s">
        <v>557</v>
      </c>
      <c r="G1072" s="4" t="s">
        <v>271</v>
      </c>
      <c r="H1072" t="s">
        <v>6017</v>
      </c>
      <c r="I1072">
        <v>0</v>
      </c>
      <c r="J1072" s="1">
        <v>19820</v>
      </c>
      <c r="K1072" t="s">
        <v>8306</v>
      </c>
      <c r="L1072" t="s">
        <v>8306</v>
      </c>
    </row>
    <row r="1073" spans="1:12" x14ac:dyDescent="0.15">
      <c r="A1073" t="s">
        <v>5755</v>
      </c>
      <c r="B1073" t="s">
        <v>6018</v>
      </c>
      <c r="C1073" t="str">
        <f t="shared" si="41"/>
        <v>KY</v>
      </c>
      <c r="D1073" t="str">
        <f t="shared" si="42"/>
        <v>Marshall</v>
      </c>
      <c r="E1073" t="s">
        <v>1747</v>
      </c>
      <c r="F1073" t="s">
        <v>557</v>
      </c>
      <c r="G1073" s="4" t="s">
        <v>271</v>
      </c>
      <c r="H1073" t="s">
        <v>5755</v>
      </c>
      <c r="I1073">
        <v>0</v>
      </c>
      <c r="J1073" s="1">
        <v>31448</v>
      </c>
      <c r="K1073" t="s">
        <v>8306</v>
      </c>
      <c r="L1073" t="s">
        <v>8306</v>
      </c>
    </row>
    <row r="1074" spans="1:12" x14ac:dyDescent="0.15">
      <c r="A1074" t="s">
        <v>5757</v>
      </c>
      <c r="B1074" t="s">
        <v>5756</v>
      </c>
      <c r="C1074" t="str">
        <f t="shared" si="41"/>
        <v>KY</v>
      </c>
      <c r="D1074" t="str">
        <f t="shared" si="42"/>
        <v>Martin</v>
      </c>
      <c r="E1074" t="s">
        <v>2018</v>
      </c>
      <c r="F1074" t="s">
        <v>557</v>
      </c>
      <c r="G1074" s="4" t="s">
        <v>271</v>
      </c>
      <c r="H1074" t="s">
        <v>5757</v>
      </c>
      <c r="I1074">
        <v>0</v>
      </c>
      <c r="J1074" s="1">
        <v>12929</v>
      </c>
      <c r="K1074" t="s">
        <v>8306</v>
      </c>
      <c r="L1074" t="s">
        <v>8306</v>
      </c>
    </row>
    <row r="1075" spans="1:12" x14ac:dyDescent="0.15">
      <c r="A1075" t="s">
        <v>5759</v>
      </c>
      <c r="B1075" t="s">
        <v>5758</v>
      </c>
      <c r="C1075" t="str">
        <f t="shared" si="41"/>
        <v>KY</v>
      </c>
      <c r="D1075" t="str">
        <f t="shared" si="42"/>
        <v>Mason</v>
      </c>
      <c r="E1075" t="s">
        <v>1658</v>
      </c>
      <c r="F1075" t="s">
        <v>557</v>
      </c>
      <c r="G1075" s="4" t="s">
        <v>8103</v>
      </c>
      <c r="H1075" t="s">
        <v>5759</v>
      </c>
      <c r="I1075">
        <v>0</v>
      </c>
      <c r="J1075" s="1">
        <v>17490</v>
      </c>
      <c r="K1075" t="s">
        <v>8306</v>
      </c>
      <c r="L1075" t="s">
        <v>8306</v>
      </c>
    </row>
    <row r="1076" spans="1:12" x14ac:dyDescent="0.15">
      <c r="A1076" t="s">
        <v>6295</v>
      </c>
      <c r="B1076" t="s">
        <v>6294</v>
      </c>
      <c r="C1076" t="str">
        <f t="shared" ref="C1076:C1138" si="43">MID(B1076,FIND(",",B1076)+2,2)</f>
        <v>KY</v>
      </c>
      <c r="D1076" t="str">
        <f t="shared" si="42"/>
        <v>Meade</v>
      </c>
      <c r="E1076" t="s">
        <v>1218</v>
      </c>
      <c r="F1076" t="s">
        <v>557</v>
      </c>
      <c r="G1076" s="4" t="s">
        <v>271</v>
      </c>
      <c r="H1076" t="s">
        <v>6295</v>
      </c>
      <c r="I1076">
        <v>0</v>
      </c>
      <c r="J1076" s="1">
        <v>28602</v>
      </c>
      <c r="K1076" t="s">
        <v>8306</v>
      </c>
      <c r="L1076" t="s">
        <v>8306</v>
      </c>
    </row>
    <row r="1077" spans="1:12" x14ac:dyDescent="0.15">
      <c r="A1077" t="s">
        <v>6297</v>
      </c>
      <c r="B1077" t="s">
        <v>6296</v>
      </c>
      <c r="C1077" t="str">
        <f t="shared" si="43"/>
        <v>KY</v>
      </c>
      <c r="D1077" t="str">
        <f t="shared" si="42"/>
        <v>Menifee</v>
      </c>
      <c r="E1077" t="s">
        <v>1007</v>
      </c>
      <c r="F1077" t="s">
        <v>557</v>
      </c>
      <c r="G1077" s="4" t="s">
        <v>271</v>
      </c>
      <c r="H1077" t="s">
        <v>6297</v>
      </c>
      <c r="I1077">
        <v>0</v>
      </c>
      <c r="J1077" s="1">
        <v>6306</v>
      </c>
      <c r="K1077" t="s">
        <v>8306</v>
      </c>
      <c r="L1077" t="s">
        <v>8306</v>
      </c>
    </row>
    <row r="1078" spans="1:12" x14ac:dyDescent="0.15">
      <c r="A1078" t="s">
        <v>6299</v>
      </c>
      <c r="B1078" t="s">
        <v>6298</v>
      </c>
      <c r="C1078" t="str">
        <f t="shared" si="43"/>
        <v>KY</v>
      </c>
      <c r="D1078" t="str">
        <f t="shared" si="42"/>
        <v>Mercer</v>
      </c>
      <c r="E1078" t="s">
        <v>1661</v>
      </c>
      <c r="F1078" t="s">
        <v>557</v>
      </c>
      <c r="G1078" s="4" t="s">
        <v>271</v>
      </c>
      <c r="H1078" t="s">
        <v>6299</v>
      </c>
      <c r="I1078">
        <v>0</v>
      </c>
      <c r="J1078" s="1">
        <v>21331</v>
      </c>
      <c r="K1078" t="s">
        <v>8306</v>
      </c>
      <c r="L1078" t="s">
        <v>8306</v>
      </c>
    </row>
    <row r="1079" spans="1:12" x14ac:dyDescent="0.15">
      <c r="A1079" t="s">
        <v>6301</v>
      </c>
      <c r="B1079" t="s">
        <v>6300</v>
      </c>
      <c r="C1079" t="str">
        <f t="shared" si="43"/>
        <v>KY</v>
      </c>
      <c r="D1079" t="str">
        <f t="shared" si="42"/>
        <v>Metcalfe</v>
      </c>
      <c r="E1079" t="s">
        <v>1008</v>
      </c>
      <c r="F1079" t="s">
        <v>557</v>
      </c>
      <c r="G1079" s="4" t="s">
        <v>271</v>
      </c>
      <c r="H1079" t="s">
        <v>6301</v>
      </c>
      <c r="I1079">
        <v>0</v>
      </c>
      <c r="J1079" s="1">
        <v>10099</v>
      </c>
      <c r="K1079" t="s">
        <v>8306</v>
      </c>
      <c r="L1079" t="s">
        <v>8306</v>
      </c>
    </row>
    <row r="1080" spans="1:12" x14ac:dyDescent="0.15">
      <c r="A1080" t="s">
        <v>5770</v>
      </c>
      <c r="B1080" t="s">
        <v>5769</v>
      </c>
      <c r="C1080" t="str">
        <f t="shared" si="43"/>
        <v>KY</v>
      </c>
      <c r="D1080" t="str">
        <f t="shared" si="42"/>
        <v>Monroe</v>
      </c>
      <c r="E1080" t="s">
        <v>1749</v>
      </c>
      <c r="F1080" t="s">
        <v>557</v>
      </c>
      <c r="G1080" s="4" t="s">
        <v>271</v>
      </c>
      <c r="H1080" t="s">
        <v>5770</v>
      </c>
      <c r="I1080">
        <v>0</v>
      </c>
      <c r="J1080" s="1">
        <v>10963</v>
      </c>
      <c r="K1080" t="s">
        <v>8306</v>
      </c>
      <c r="L1080" t="s">
        <v>8306</v>
      </c>
    </row>
    <row r="1081" spans="1:12" x14ac:dyDescent="0.15">
      <c r="A1081" t="s">
        <v>5772</v>
      </c>
      <c r="B1081" t="s">
        <v>5771</v>
      </c>
      <c r="C1081" t="str">
        <f t="shared" si="43"/>
        <v>KY</v>
      </c>
      <c r="D1081" t="str">
        <f t="shared" si="42"/>
        <v>Montgomery</v>
      </c>
      <c r="E1081" t="s">
        <v>1750</v>
      </c>
      <c r="F1081" t="s">
        <v>557</v>
      </c>
      <c r="G1081" s="4" t="s">
        <v>271</v>
      </c>
      <c r="H1081" t="s">
        <v>5772</v>
      </c>
      <c r="I1081">
        <v>0</v>
      </c>
      <c r="J1081" s="1">
        <v>26499</v>
      </c>
      <c r="K1081" t="s">
        <v>8306</v>
      </c>
      <c r="L1081" t="s">
        <v>8306</v>
      </c>
    </row>
    <row r="1082" spans="1:12" x14ac:dyDescent="0.15">
      <c r="A1082" t="s">
        <v>5774</v>
      </c>
      <c r="B1082" t="s">
        <v>5773</v>
      </c>
      <c r="C1082" t="str">
        <f t="shared" si="43"/>
        <v>KY</v>
      </c>
      <c r="D1082" t="str">
        <f t="shared" si="42"/>
        <v>Morgan</v>
      </c>
      <c r="E1082" t="s">
        <v>1751</v>
      </c>
      <c r="F1082" t="s">
        <v>557</v>
      </c>
      <c r="G1082" s="4" t="s">
        <v>271</v>
      </c>
      <c r="H1082" t="s">
        <v>5774</v>
      </c>
      <c r="I1082">
        <v>0</v>
      </c>
      <c r="J1082" s="1">
        <v>13923</v>
      </c>
      <c r="K1082" t="s">
        <v>8306</v>
      </c>
      <c r="L1082" t="s">
        <v>8306</v>
      </c>
    </row>
    <row r="1083" spans="1:12" x14ac:dyDescent="0.15">
      <c r="A1083" t="s">
        <v>6037</v>
      </c>
      <c r="B1083" t="s">
        <v>5775</v>
      </c>
      <c r="C1083" t="str">
        <f t="shared" si="43"/>
        <v>KY</v>
      </c>
      <c r="D1083" t="str">
        <f t="shared" si="42"/>
        <v>Muhlenberg</v>
      </c>
      <c r="E1083" t="s">
        <v>1009</v>
      </c>
      <c r="F1083" t="s">
        <v>557</v>
      </c>
      <c r="G1083" s="4" t="s">
        <v>271</v>
      </c>
      <c r="H1083" t="s">
        <v>6037</v>
      </c>
      <c r="I1083">
        <v>0</v>
      </c>
      <c r="J1083" s="1">
        <v>31499</v>
      </c>
      <c r="K1083" t="s">
        <v>8306</v>
      </c>
      <c r="L1083" t="s">
        <v>8306</v>
      </c>
    </row>
    <row r="1084" spans="1:12" x14ac:dyDescent="0.15">
      <c r="A1084" t="s">
        <v>6039</v>
      </c>
      <c r="B1084" t="s">
        <v>6038</v>
      </c>
      <c r="C1084" t="str">
        <f t="shared" si="43"/>
        <v>KY</v>
      </c>
      <c r="D1084" t="str">
        <f t="shared" si="42"/>
        <v>Nelson</v>
      </c>
      <c r="E1084" t="s">
        <v>1291</v>
      </c>
      <c r="F1084" t="s">
        <v>557</v>
      </c>
      <c r="G1084" s="4" t="s">
        <v>271</v>
      </c>
      <c r="H1084" t="s">
        <v>6039</v>
      </c>
      <c r="I1084">
        <v>0</v>
      </c>
      <c r="J1084" s="1">
        <v>43437</v>
      </c>
      <c r="K1084" t="s">
        <v>8306</v>
      </c>
      <c r="L1084" t="s">
        <v>8306</v>
      </c>
    </row>
    <row r="1085" spans="1:12" x14ac:dyDescent="0.15">
      <c r="A1085" t="s">
        <v>6041</v>
      </c>
      <c r="B1085" t="s">
        <v>6040</v>
      </c>
      <c r="C1085" t="str">
        <f t="shared" si="43"/>
        <v>KY</v>
      </c>
      <c r="D1085" t="str">
        <f t="shared" si="42"/>
        <v>Nicholas</v>
      </c>
      <c r="E1085" t="s">
        <v>1292</v>
      </c>
      <c r="F1085" t="s">
        <v>557</v>
      </c>
      <c r="G1085" s="4" t="s">
        <v>8103</v>
      </c>
      <c r="H1085" t="s">
        <v>6041</v>
      </c>
      <c r="I1085">
        <v>0</v>
      </c>
      <c r="J1085" s="1">
        <v>7135</v>
      </c>
      <c r="K1085" t="s">
        <v>8306</v>
      </c>
      <c r="L1085" t="s">
        <v>8306</v>
      </c>
    </row>
    <row r="1086" spans="1:12" x14ac:dyDescent="0.15">
      <c r="A1086" t="s">
        <v>6043</v>
      </c>
      <c r="B1086" t="s">
        <v>6042</v>
      </c>
      <c r="C1086" t="str">
        <f t="shared" si="43"/>
        <v>KY</v>
      </c>
      <c r="D1086" t="str">
        <f t="shared" si="42"/>
        <v>Ohio</v>
      </c>
      <c r="E1086" t="s">
        <v>840</v>
      </c>
      <c r="F1086" t="s">
        <v>557</v>
      </c>
      <c r="G1086" s="4" t="s">
        <v>271</v>
      </c>
      <c r="H1086" t="s">
        <v>6043</v>
      </c>
      <c r="I1086">
        <v>0</v>
      </c>
      <c r="J1086" s="1">
        <v>23842</v>
      </c>
      <c r="K1086" t="s">
        <v>8306</v>
      </c>
      <c r="L1086" t="s">
        <v>8306</v>
      </c>
    </row>
    <row r="1087" spans="1:12" x14ac:dyDescent="0.15">
      <c r="A1087" t="s">
        <v>6045</v>
      </c>
      <c r="B1087" t="s">
        <v>6044</v>
      </c>
      <c r="C1087" t="str">
        <f t="shared" si="43"/>
        <v>KY</v>
      </c>
      <c r="D1087" t="str">
        <f t="shared" si="42"/>
        <v>Oldham</v>
      </c>
      <c r="E1087" t="s">
        <v>1293</v>
      </c>
      <c r="F1087" t="s">
        <v>557</v>
      </c>
      <c r="G1087" s="4" t="s">
        <v>8103</v>
      </c>
      <c r="H1087" t="s">
        <v>6045</v>
      </c>
      <c r="I1087">
        <v>0</v>
      </c>
      <c r="J1087" s="1">
        <v>60316</v>
      </c>
      <c r="K1087" t="s">
        <v>8306</v>
      </c>
      <c r="L1087" t="s">
        <v>8306</v>
      </c>
    </row>
    <row r="1088" spans="1:12" x14ac:dyDescent="0.15">
      <c r="A1088" t="s">
        <v>5785</v>
      </c>
      <c r="B1088" t="s">
        <v>6046</v>
      </c>
      <c r="C1088" t="str">
        <f t="shared" si="43"/>
        <v>KY</v>
      </c>
      <c r="D1088" t="str">
        <f t="shared" si="42"/>
        <v>Owen</v>
      </c>
      <c r="E1088" t="s">
        <v>841</v>
      </c>
      <c r="F1088" t="s">
        <v>557</v>
      </c>
      <c r="G1088" s="4" t="s">
        <v>8103</v>
      </c>
      <c r="H1088" t="s">
        <v>5785</v>
      </c>
      <c r="I1088">
        <v>0</v>
      </c>
      <c r="J1088" s="1">
        <v>10841</v>
      </c>
      <c r="K1088" t="s">
        <v>8306</v>
      </c>
      <c r="L1088" t="s">
        <v>8306</v>
      </c>
    </row>
    <row r="1089" spans="1:12" x14ac:dyDescent="0.15">
      <c r="A1089" t="s">
        <v>6054</v>
      </c>
      <c r="B1089" t="s">
        <v>5786</v>
      </c>
      <c r="C1089" t="str">
        <f t="shared" si="43"/>
        <v>KY</v>
      </c>
      <c r="D1089" t="str">
        <f t="shared" si="42"/>
        <v>Owsley</v>
      </c>
      <c r="E1089" t="s">
        <v>1294</v>
      </c>
      <c r="F1089" t="s">
        <v>557</v>
      </c>
      <c r="G1089" s="4" t="s">
        <v>271</v>
      </c>
      <c r="H1089" t="s">
        <v>6054</v>
      </c>
      <c r="I1089">
        <v>0</v>
      </c>
      <c r="J1089" s="1">
        <v>4755</v>
      </c>
      <c r="K1089" t="s">
        <v>8306</v>
      </c>
      <c r="L1089" t="s">
        <v>8306</v>
      </c>
    </row>
    <row r="1090" spans="1:12" x14ac:dyDescent="0.15">
      <c r="A1090" t="s">
        <v>6056</v>
      </c>
      <c r="B1090" t="s">
        <v>6055</v>
      </c>
      <c r="C1090" t="str">
        <f t="shared" si="43"/>
        <v>KY</v>
      </c>
      <c r="D1090" t="str">
        <f t="shared" si="42"/>
        <v>Pendleton</v>
      </c>
      <c r="E1090" t="s">
        <v>1295</v>
      </c>
      <c r="F1090" t="s">
        <v>557</v>
      </c>
      <c r="G1090" s="4" t="s">
        <v>8103</v>
      </c>
      <c r="H1090" t="s">
        <v>6056</v>
      </c>
      <c r="I1090">
        <v>0</v>
      </c>
      <c r="J1090" s="1">
        <v>14877</v>
      </c>
      <c r="K1090" t="s">
        <v>8306</v>
      </c>
      <c r="L1090" t="s">
        <v>8306</v>
      </c>
    </row>
    <row r="1091" spans="1:12" x14ac:dyDescent="0.15">
      <c r="A1091" t="s">
        <v>6058</v>
      </c>
      <c r="B1091" t="s">
        <v>6057</v>
      </c>
      <c r="C1091" t="str">
        <f t="shared" si="43"/>
        <v>KY</v>
      </c>
      <c r="D1091" t="str">
        <f t="shared" ref="D1091:D1154" si="44">LEFT(B1091,FIND(",",B1091)-1)</f>
        <v>Perry</v>
      </c>
      <c r="E1091" t="s">
        <v>1752</v>
      </c>
      <c r="F1091" t="s">
        <v>557</v>
      </c>
      <c r="G1091" s="4" t="s">
        <v>271</v>
      </c>
      <c r="H1091" t="s">
        <v>6058</v>
      </c>
      <c r="I1091">
        <v>0</v>
      </c>
      <c r="J1091" s="1">
        <v>28712</v>
      </c>
      <c r="K1091" t="s">
        <v>8306</v>
      </c>
      <c r="L1091" t="s">
        <v>8306</v>
      </c>
    </row>
    <row r="1092" spans="1:12" x14ac:dyDescent="0.15">
      <c r="A1092" t="s">
        <v>6060</v>
      </c>
      <c r="B1092" t="s">
        <v>6059</v>
      </c>
      <c r="C1092" t="str">
        <f t="shared" si="43"/>
        <v>KY</v>
      </c>
      <c r="D1092" t="str">
        <f t="shared" si="44"/>
        <v>Pike</v>
      </c>
      <c r="E1092" t="s">
        <v>1757</v>
      </c>
      <c r="F1092" t="s">
        <v>557</v>
      </c>
      <c r="G1092" s="4" t="s">
        <v>271</v>
      </c>
      <c r="H1092" t="s">
        <v>6060</v>
      </c>
      <c r="I1092">
        <v>0</v>
      </c>
      <c r="J1092" s="1">
        <v>65024</v>
      </c>
      <c r="K1092" t="s">
        <v>8306</v>
      </c>
      <c r="L1092" t="s">
        <v>8306</v>
      </c>
    </row>
    <row r="1093" spans="1:12" x14ac:dyDescent="0.15">
      <c r="A1093" t="s">
        <v>6062</v>
      </c>
      <c r="B1093" t="s">
        <v>6061</v>
      </c>
      <c r="C1093" t="str">
        <f t="shared" si="43"/>
        <v>KY</v>
      </c>
      <c r="D1093" t="str">
        <f t="shared" si="44"/>
        <v>Powell</v>
      </c>
      <c r="E1093" t="s">
        <v>1296</v>
      </c>
      <c r="F1093" t="s">
        <v>557</v>
      </c>
      <c r="G1093" s="4" t="s">
        <v>271</v>
      </c>
      <c r="H1093" t="s">
        <v>6062</v>
      </c>
      <c r="I1093">
        <v>0</v>
      </c>
      <c r="J1093" s="1">
        <v>12613</v>
      </c>
      <c r="K1093" t="s">
        <v>8306</v>
      </c>
      <c r="L1093" t="s">
        <v>8306</v>
      </c>
    </row>
    <row r="1094" spans="1:12" x14ac:dyDescent="0.15">
      <c r="A1094" t="s">
        <v>6330</v>
      </c>
      <c r="B1094" t="s">
        <v>6063</v>
      </c>
      <c r="C1094" t="str">
        <f t="shared" si="43"/>
        <v>KY</v>
      </c>
      <c r="D1094" t="str">
        <f t="shared" si="44"/>
        <v>Pulaski</v>
      </c>
      <c r="E1094" t="s">
        <v>1578</v>
      </c>
      <c r="F1094" t="s">
        <v>557</v>
      </c>
      <c r="G1094" s="4" t="s">
        <v>271</v>
      </c>
      <c r="H1094" t="s">
        <v>6330</v>
      </c>
      <c r="I1094">
        <v>0</v>
      </c>
      <c r="J1094" s="1">
        <v>63063</v>
      </c>
      <c r="K1094" t="s">
        <v>8306</v>
      </c>
      <c r="L1094" t="s">
        <v>8306</v>
      </c>
    </row>
    <row r="1095" spans="1:12" x14ac:dyDescent="0.15">
      <c r="A1095" t="s">
        <v>6332</v>
      </c>
      <c r="B1095" t="s">
        <v>6331</v>
      </c>
      <c r="C1095" t="str">
        <f t="shared" si="43"/>
        <v>KY</v>
      </c>
      <c r="D1095" t="str">
        <f t="shared" si="44"/>
        <v>Robertson</v>
      </c>
      <c r="E1095" t="s">
        <v>1297</v>
      </c>
      <c r="F1095" t="s">
        <v>557</v>
      </c>
      <c r="G1095" s="4" t="s">
        <v>8103</v>
      </c>
      <c r="H1095" t="s">
        <v>6332</v>
      </c>
      <c r="I1095">
        <v>0</v>
      </c>
      <c r="J1095" s="1">
        <v>2282</v>
      </c>
      <c r="K1095" t="s">
        <v>8306</v>
      </c>
      <c r="L1095" t="s">
        <v>8306</v>
      </c>
    </row>
    <row r="1096" spans="1:12" x14ac:dyDescent="0.15">
      <c r="A1096" t="s">
        <v>6334</v>
      </c>
      <c r="B1096" t="s">
        <v>6333</v>
      </c>
      <c r="C1096" t="str">
        <f t="shared" si="43"/>
        <v>KY</v>
      </c>
      <c r="D1096" t="str">
        <f t="shared" si="44"/>
        <v>Rockcastle</v>
      </c>
      <c r="E1096" t="s">
        <v>1301</v>
      </c>
      <c r="F1096" t="s">
        <v>557</v>
      </c>
      <c r="G1096" s="4" t="s">
        <v>271</v>
      </c>
      <c r="H1096" t="s">
        <v>6334</v>
      </c>
      <c r="I1096">
        <v>0</v>
      </c>
      <c r="J1096" s="1">
        <v>17056</v>
      </c>
      <c r="K1096" t="s">
        <v>8306</v>
      </c>
      <c r="L1096" t="s">
        <v>8306</v>
      </c>
    </row>
    <row r="1097" spans="1:12" x14ac:dyDescent="0.15">
      <c r="A1097" t="s">
        <v>6336</v>
      </c>
      <c r="B1097" t="s">
        <v>6335</v>
      </c>
      <c r="C1097" t="str">
        <f t="shared" si="43"/>
        <v>KY</v>
      </c>
      <c r="D1097" t="str">
        <f t="shared" si="44"/>
        <v>Rowan</v>
      </c>
      <c r="E1097" t="s">
        <v>1302</v>
      </c>
      <c r="F1097" t="s">
        <v>557</v>
      </c>
      <c r="G1097" s="4" t="s">
        <v>271</v>
      </c>
      <c r="H1097" t="s">
        <v>6336</v>
      </c>
      <c r="I1097">
        <v>0</v>
      </c>
      <c r="J1097" s="1">
        <v>23333</v>
      </c>
      <c r="K1097" t="s">
        <v>8306</v>
      </c>
      <c r="L1097" t="s">
        <v>8306</v>
      </c>
    </row>
    <row r="1098" spans="1:12" x14ac:dyDescent="0.15">
      <c r="A1098" t="s">
        <v>6342</v>
      </c>
      <c r="B1098" t="s">
        <v>6610</v>
      </c>
      <c r="C1098" t="str">
        <f t="shared" si="43"/>
        <v>KY</v>
      </c>
      <c r="D1098" t="str">
        <f t="shared" si="44"/>
        <v>Russell</v>
      </c>
      <c r="E1098" t="s">
        <v>1759</v>
      </c>
      <c r="F1098" t="s">
        <v>557</v>
      </c>
      <c r="G1098" s="4" t="s">
        <v>271</v>
      </c>
      <c r="H1098" t="s">
        <v>6342</v>
      </c>
      <c r="I1098">
        <v>0</v>
      </c>
      <c r="J1098" s="1">
        <v>17565</v>
      </c>
      <c r="K1098" t="s">
        <v>8306</v>
      </c>
      <c r="L1098" t="s">
        <v>8306</v>
      </c>
    </row>
    <row r="1099" spans="1:12" x14ac:dyDescent="0.15">
      <c r="A1099" t="s">
        <v>6076</v>
      </c>
      <c r="B1099" t="s">
        <v>6075</v>
      </c>
      <c r="C1099" t="str">
        <f t="shared" si="43"/>
        <v>KY</v>
      </c>
      <c r="D1099" t="str">
        <f t="shared" si="44"/>
        <v>Scott</v>
      </c>
      <c r="E1099" t="s">
        <v>1866</v>
      </c>
      <c r="F1099" t="s">
        <v>557</v>
      </c>
      <c r="G1099" s="4" t="s">
        <v>271</v>
      </c>
      <c r="H1099" t="s">
        <v>6076</v>
      </c>
      <c r="I1099">
        <v>0</v>
      </c>
      <c r="J1099" s="1">
        <v>47173</v>
      </c>
      <c r="K1099" t="s">
        <v>8306</v>
      </c>
      <c r="L1099" t="s">
        <v>8306</v>
      </c>
    </row>
    <row r="1100" spans="1:12" x14ac:dyDescent="0.15">
      <c r="A1100" t="s">
        <v>6078</v>
      </c>
      <c r="B1100" t="s">
        <v>6077</v>
      </c>
      <c r="C1100" t="str">
        <f t="shared" si="43"/>
        <v>KY</v>
      </c>
      <c r="D1100" t="str">
        <f t="shared" si="44"/>
        <v>Shelby</v>
      </c>
      <c r="E1100" t="s">
        <v>1472</v>
      </c>
      <c r="F1100" t="s">
        <v>557</v>
      </c>
      <c r="G1100" s="4" t="s">
        <v>271</v>
      </c>
      <c r="H1100" t="s">
        <v>6078</v>
      </c>
      <c r="I1100">
        <v>0</v>
      </c>
      <c r="J1100" s="1">
        <v>42074</v>
      </c>
      <c r="K1100" t="s">
        <v>8306</v>
      </c>
      <c r="L1100" t="s">
        <v>8306</v>
      </c>
    </row>
    <row r="1101" spans="1:12" x14ac:dyDescent="0.15">
      <c r="A1101" t="s">
        <v>6080</v>
      </c>
      <c r="B1101" t="s">
        <v>6079</v>
      </c>
      <c r="C1101" t="str">
        <f t="shared" si="43"/>
        <v>KY</v>
      </c>
      <c r="D1101" t="str">
        <f t="shared" si="44"/>
        <v>Simpson</v>
      </c>
      <c r="E1101" t="s">
        <v>1303</v>
      </c>
      <c r="F1101" t="s">
        <v>557</v>
      </c>
      <c r="G1101" s="4" t="s">
        <v>271</v>
      </c>
      <c r="H1101" t="s">
        <v>6080</v>
      </c>
      <c r="I1101">
        <v>0</v>
      </c>
      <c r="J1101" s="1">
        <v>17327</v>
      </c>
      <c r="K1101" t="s">
        <v>8306</v>
      </c>
      <c r="L1101" t="s">
        <v>8306</v>
      </c>
    </row>
    <row r="1102" spans="1:12" x14ac:dyDescent="0.15">
      <c r="A1102" t="s">
        <v>5811</v>
      </c>
      <c r="B1102" t="s">
        <v>6081</v>
      </c>
      <c r="C1102" t="str">
        <f t="shared" si="43"/>
        <v>KY</v>
      </c>
      <c r="D1102" t="str">
        <f t="shared" si="44"/>
        <v>Spencer</v>
      </c>
      <c r="E1102" t="s">
        <v>1132</v>
      </c>
      <c r="F1102" t="s">
        <v>557</v>
      </c>
      <c r="G1102" s="4" t="s">
        <v>271</v>
      </c>
      <c r="H1102" t="s">
        <v>5811</v>
      </c>
      <c r="I1102">
        <v>0</v>
      </c>
      <c r="J1102" s="1">
        <v>17061</v>
      </c>
      <c r="K1102" t="s">
        <v>8306</v>
      </c>
      <c r="L1102" t="s">
        <v>8306</v>
      </c>
    </row>
    <row r="1103" spans="1:12" x14ac:dyDescent="0.15">
      <c r="A1103" t="s">
        <v>5813</v>
      </c>
      <c r="B1103" t="s">
        <v>5812</v>
      </c>
      <c r="C1103" t="str">
        <f t="shared" si="43"/>
        <v>KY</v>
      </c>
      <c r="D1103" t="str">
        <f t="shared" si="44"/>
        <v>Taylor</v>
      </c>
      <c r="E1103" t="s">
        <v>1193</v>
      </c>
      <c r="F1103" t="s">
        <v>557</v>
      </c>
      <c r="G1103" s="4" t="s">
        <v>271</v>
      </c>
      <c r="H1103" t="s">
        <v>5813</v>
      </c>
      <c r="I1103">
        <v>0</v>
      </c>
      <c r="J1103" s="1">
        <v>24512</v>
      </c>
      <c r="K1103" t="s">
        <v>8306</v>
      </c>
      <c r="L1103" t="s">
        <v>8306</v>
      </c>
    </row>
    <row r="1104" spans="1:12" x14ac:dyDescent="0.15">
      <c r="A1104" t="s">
        <v>5815</v>
      </c>
      <c r="B1104" t="s">
        <v>5814</v>
      </c>
      <c r="C1104" t="str">
        <f t="shared" si="43"/>
        <v>KY</v>
      </c>
      <c r="D1104" t="str">
        <f t="shared" si="44"/>
        <v>Todd</v>
      </c>
      <c r="E1104" t="s">
        <v>1304</v>
      </c>
      <c r="F1104" t="s">
        <v>557</v>
      </c>
      <c r="G1104" s="4" t="s">
        <v>271</v>
      </c>
      <c r="H1104" t="s">
        <v>5815</v>
      </c>
      <c r="I1104">
        <v>0</v>
      </c>
      <c r="J1104" s="1">
        <v>12460</v>
      </c>
      <c r="K1104" t="s">
        <v>8306</v>
      </c>
      <c r="L1104" t="s">
        <v>8306</v>
      </c>
    </row>
    <row r="1105" spans="1:12" x14ac:dyDescent="0.15">
      <c r="A1105" t="s">
        <v>5817</v>
      </c>
      <c r="B1105" t="s">
        <v>5816</v>
      </c>
      <c r="C1105" t="str">
        <f t="shared" si="43"/>
        <v>KY</v>
      </c>
      <c r="D1105" t="str">
        <f t="shared" si="44"/>
        <v>Trigg</v>
      </c>
      <c r="E1105" t="s">
        <v>1305</v>
      </c>
      <c r="F1105" t="s">
        <v>557</v>
      </c>
      <c r="G1105" s="4" t="s">
        <v>271</v>
      </c>
      <c r="H1105" t="s">
        <v>5817</v>
      </c>
      <c r="I1105">
        <v>0</v>
      </c>
      <c r="J1105" s="1">
        <v>14339</v>
      </c>
      <c r="K1105" t="s">
        <v>8306</v>
      </c>
      <c r="L1105" t="s">
        <v>8306</v>
      </c>
    </row>
    <row r="1106" spans="1:12" x14ac:dyDescent="0.15">
      <c r="A1106" t="s">
        <v>6087</v>
      </c>
      <c r="B1106" t="s">
        <v>5818</v>
      </c>
      <c r="C1106" t="str">
        <f t="shared" si="43"/>
        <v>KY</v>
      </c>
      <c r="D1106" t="str">
        <f t="shared" si="44"/>
        <v>Trimble</v>
      </c>
      <c r="E1106" t="s">
        <v>1306</v>
      </c>
      <c r="F1106" t="s">
        <v>557</v>
      </c>
      <c r="G1106" s="4" t="s">
        <v>8103</v>
      </c>
      <c r="H1106" t="s">
        <v>6087</v>
      </c>
      <c r="I1106">
        <v>0</v>
      </c>
      <c r="J1106" s="1">
        <v>8809</v>
      </c>
      <c r="K1106" t="s">
        <v>8306</v>
      </c>
      <c r="L1106" t="s">
        <v>8306</v>
      </c>
    </row>
    <row r="1107" spans="1:12" x14ac:dyDescent="0.15">
      <c r="A1107" t="s">
        <v>6089</v>
      </c>
      <c r="B1107" t="s">
        <v>6088</v>
      </c>
      <c r="C1107" t="str">
        <f t="shared" si="43"/>
        <v>KY</v>
      </c>
      <c r="D1107" t="str">
        <f t="shared" si="44"/>
        <v>Union</v>
      </c>
      <c r="E1107" t="s">
        <v>1870</v>
      </c>
      <c r="F1107" t="s">
        <v>557</v>
      </c>
      <c r="G1107" s="4" t="s">
        <v>466</v>
      </c>
      <c r="H1107" t="s">
        <v>6089</v>
      </c>
      <c r="I1107">
        <v>0</v>
      </c>
      <c r="J1107" s="1">
        <v>15007</v>
      </c>
      <c r="K1107" t="s">
        <v>8306</v>
      </c>
      <c r="L1107" t="s">
        <v>8306</v>
      </c>
    </row>
    <row r="1108" spans="1:12" x14ac:dyDescent="0.15">
      <c r="A1108" t="s">
        <v>6091</v>
      </c>
      <c r="B1108" t="s">
        <v>6090</v>
      </c>
      <c r="C1108" t="str">
        <f t="shared" si="43"/>
        <v>KY</v>
      </c>
      <c r="D1108" t="str">
        <f t="shared" si="44"/>
        <v>Warren</v>
      </c>
      <c r="E1108" t="s">
        <v>1574</v>
      </c>
      <c r="F1108" t="s">
        <v>557</v>
      </c>
      <c r="G1108" s="4" t="s">
        <v>271</v>
      </c>
      <c r="H1108" t="s">
        <v>6091</v>
      </c>
      <c r="I1108">
        <v>0</v>
      </c>
      <c r="J1108" s="1">
        <v>113792</v>
      </c>
      <c r="K1108" t="s">
        <v>8306</v>
      </c>
      <c r="L1108" t="s">
        <v>8306</v>
      </c>
    </row>
    <row r="1109" spans="1:12" x14ac:dyDescent="0.15">
      <c r="A1109" t="s">
        <v>6093</v>
      </c>
      <c r="B1109" t="s">
        <v>6092</v>
      </c>
      <c r="C1109" t="str">
        <f t="shared" si="43"/>
        <v>KY</v>
      </c>
      <c r="D1109" t="str">
        <f t="shared" si="44"/>
        <v>Washington</v>
      </c>
      <c r="E1109" t="s">
        <v>1478</v>
      </c>
      <c r="F1109" t="s">
        <v>557</v>
      </c>
      <c r="G1109" s="4" t="s">
        <v>271</v>
      </c>
      <c r="H1109" t="s">
        <v>6093</v>
      </c>
      <c r="I1109">
        <v>0</v>
      </c>
      <c r="J1109" s="1">
        <v>11717</v>
      </c>
      <c r="K1109" t="s">
        <v>8306</v>
      </c>
      <c r="L1109" t="s">
        <v>8306</v>
      </c>
    </row>
    <row r="1110" spans="1:12" x14ac:dyDescent="0.15">
      <c r="A1110" t="s">
        <v>6095</v>
      </c>
      <c r="B1110" t="s">
        <v>6094</v>
      </c>
      <c r="C1110" t="str">
        <f t="shared" si="43"/>
        <v>KY</v>
      </c>
      <c r="D1110" t="str">
        <f t="shared" si="44"/>
        <v>Wayne</v>
      </c>
      <c r="E1110" t="s">
        <v>1287</v>
      </c>
      <c r="F1110" t="s">
        <v>557</v>
      </c>
      <c r="G1110" s="4" t="s">
        <v>271</v>
      </c>
      <c r="H1110" t="s">
        <v>6095</v>
      </c>
      <c r="I1110">
        <v>0</v>
      </c>
      <c r="J1110" s="1">
        <v>20813</v>
      </c>
      <c r="K1110" t="s">
        <v>8306</v>
      </c>
      <c r="L1110" t="s">
        <v>8306</v>
      </c>
    </row>
    <row r="1111" spans="1:12" x14ac:dyDescent="0.15">
      <c r="A1111" t="s">
        <v>5834</v>
      </c>
      <c r="B1111" t="s">
        <v>5833</v>
      </c>
      <c r="C1111" t="str">
        <f t="shared" si="43"/>
        <v>KY</v>
      </c>
      <c r="D1111" t="str">
        <f t="shared" si="44"/>
        <v>Webster</v>
      </c>
      <c r="E1111" t="s">
        <v>1288</v>
      </c>
      <c r="F1111" t="s">
        <v>557</v>
      </c>
      <c r="G1111" s="4" t="s">
        <v>271</v>
      </c>
      <c r="H1111" t="s">
        <v>5834</v>
      </c>
      <c r="I1111">
        <v>0</v>
      </c>
      <c r="J1111" s="1">
        <v>13621</v>
      </c>
      <c r="K1111" t="s">
        <v>8306</v>
      </c>
      <c r="L1111" t="s">
        <v>8306</v>
      </c>
    </row>
    <row r="1112" spans="1:12" x14ac:dyDescent="0.15">
      <c r="A1112" t="s">
        <v>6105</v>
      </c>
      <c r="B1112" t="s">
        <v>6104</v>
      </c>
      <c r="C1112" t="str">
        <f t="shared" si="43"/>
        <v>KY</v>
      </c>
      <c r="D1112" t="str">
        <f t="shared" si="44"/>
        <v>Whitley</v>
      </c>
      <c r="E1112" t="s">
        <v>1144</v>
      </c>
      <c r="F1112" t="s">
        <v>557</v>
      </c>
      <c r="G1112" s="4" t="s">
        <v>271</v>
      </c>
      <c r="H1112" t="s">
        <v>6105</v>
      </c>
      <c r="I1112">
        <v>0</v>
      </c>
      <c r="J1112" s="1">
        <v>35637</v>
      </c>
      <c r="K1112" t="s">
        <v>8306</v>
      </c>
      <c r="L1112" t="s">
        <v>8306</v>
      </c>
    </row>
    <row r="1113" spans="1:12" x14ac:dyDescent="0.15">
      <c r="A1113" t="s">
        <v>5838</v>
      </c>
      <c r="B1113" t="s">
        <v>5837</v>
      </c>
      <c r="C1113" t="str">
        <f t="shared" si="43"/>
        <v>KY</v>
      </c>
      <c r="D1113" t="str">
        <f t="shared" si="44"/>
        <v>Wolfe</v>
      </c>
      <c r="E1113" t="s">
        <v>1307</v>
      </c>
      <c r="F1113" t="s">
        <v>557</v>
      </c>
      <c r="G1113" s="4" t="s">
        <v>271</v>
      </c>
      <c r="H1113" t="s">
        <v>5838</v>
      </c>
      <c r="I1113">
        <v>0</v>
      </c>
      <c r="J1113" s="1">
        <v>7355</v>
      </c>
      <c r="K1113" t="s">
        <v>8306</v>
      </c>
      <c r="L1113" t="s">
        <v>8306</v>
      </c>
    </row>
    <row r="1114" spans="1:12" x14ac:dyDescent="0.15">
      <c r="A1114" t="s">
        <v>5840</v>
      </c>
      <c r="B1114" t="s">
        <v>5839</v>
      </c>
      <c r="C1114" t="str">
        <f t="shared" si="43"/>
        <v>KY</v>
      </c>
      <c r="D1114" t="str">
        <f t="shared" si="44"/>
        <v>Woodford</v>
      </c>
      <c r="E1114" t="s">
        <v>2230</v>
      </c>
      <c r="F1114" t="s">
        <v>557</v>
      </c>
      <c r="G1114" s="4" t="s">
        <v>271</v>
      </c>
      <c r="H1114" t="s">
        <v>5840</v>
      </c>
      <c r="I1114">
        <v>0</v>
      </c>
      <c r="J1114" s="1">
        <v>24939</v>
      </c>
      <c r="K1114" t="s">
        <v>8306</v>
      </c>
      <c r="L1114" t="s">
        <v>8306</v>
      </c>
    </row>
    <row r="1115" spans="1:12" x14ac:dyDescent="0.15">
      <c r="A1115" t="s">
        <v>5572</v>
      </c>
      <c r="B1115" t="s">
        <v>5841</v>
      </c>
      <c r="C1115" t="str">
        <f t="shared" si="43"/>
        <v>LA</v>
      </c>
      <c r="D1115" t="str">
        <f t="shared" si="44"/>
        <v>Acadia</v>
      </c>
      <c r="E1115" t="s">
        <v>1308</v>
      </c>
      <c r="F1115" t="s">
        <v>817</v>
      </c>
      <c r="G1115" s="4" t="s">
        <v>204</v>
      </c>
      <c r="H1115" t="s">
        <v>5572</v>
      </c>
      <c r="I1115">
        <v>0</v>
      </c>
      <c r="J1115" s="1">
        <v>61773</v>
      </c>
      <c r="K1115" t="s">
        <v>8306</v>
      </c>
      <c r="L1115" t="s">
        <v>8306</v>
      </c>
    </row>
    <row r="1116" spans="1:12" x14ac:dyDescent="0.15">
      <c r="A1116" t="s">
        <v>5574</v>
      </c>
      <c r="B1116" t="s">
        <v>5573</v>
      </c>
      <c r="C1116" t="str">
        <f t="shared" si="43"/>
        <v>LA</v>
      </c>
      <c r="D1116" t="str">
        <f t="shared" si="44"/>
        <v>Allen</v>
      </c>
      <c r="E1116" t="s">
        <v>2231</v>
      </c>
      <c r="F1116" t="s">
        <v>817</v>
      </c>
      <c r="G1116" s="4" t="s">
        <v>213</v>
      </c>
      <c r="H1116" t="s">
        <v>5574</v>
      </c>
      <c r="I1116">
        <v>0</v>
      </c>
      <c r="J1116" s="1">
        <v>25764</v>
      </c>
      <c r="K1116" t="s">
        <v>8306</v>
      </c>
      <c r="L1116" t="s">
        <v>8306</v>
      </c>
    </row>
    <row r="1117" spans="1:12" x14ac:dyDescent="0.15">
      <c r="A1117" t="s">
        <v>5845</v>
      </c>
      <c r="B1117" t="s">
        <v>5575</v>
      </c>
      <c r="C1117" t="str">
        <f t="shared" si="43"/>
        <v>LA</v>
      </c>
      <c r="D1117" t="str">
        <f t="shared" si="44"/>
        <v>Ascension</v>
      </c>
      <c r="E1117" t="s">
        <v>1593</v>
      </c>
      <c r="F1117" t="s">
        <v>817</v>
      </c>
      <c r="G1117" s="4" t="s">
        <v>204</v>
      </c>
      <c r="H1117" t="s">
        <v>5845</v>
      </c>
      <c r="I1117">
        <v>0</v>
      </c>
      <c r="J1117" s="1">
        <v>107215</v>
      </c>
      <c r="K1117" t="s">
        <v>8306</v>
      </c>
      <c r="L1117" t="s">
        <v>8306</v>
      </c>
    </row>
    <row r="1118" spans="1:12" x14ac:dyDescent="0.15">
      <c r="A1118" t="s">
        <v>6375</v>
      </c>
      <c r="B1118" t="s">
        <v>6374</v>
      </c>
      <c r="C1118" t="str">
        <f t="shared" si="43"/>
        <v>LA</v>
      </c>
      <c r="D1118" t="str">
        <f t="shared" si="44"/>
        <v>Assumption</v>
      </c>
      <c r="E1118" t="s">
        <v>1594</v>
      </c>
      <c r="F1118" t="s">
        <v>817</v>
      </c>
      <c r="G1118" s="4" t="s">
        <v>204</v>
      </c>
      <c r="H1118" t="s">
        <v>6375</v>
      </c>
      <c r="I1118">
        <v>0</v>
      </c>
      <c r="J1118" s="1">
        <v>23421</v>
      </c>
      <c r="K1118" t="s">
        <v>8306</v>
      </c>
      <c r="L1118" t="s">
        <v>8306</v>
      </c>
    </row>
    <row r="1119" spans="1:12" x14ac:dyDescent="0.15">
      <c r="A1119" t="s">
        <v>6110</v>
      </c>
      <c r="B1119" t="s">
        <v>6109</v>
      </c>
      <c r="C1119" t="str">
        <f t="shared" si="43"/>
        <v>LA</v>
      </c>
      <c r="D1119" t="str">
        <f t="shared" si="44"/>
        <v>Avoyelles</v>
      </c>
      <c r="E1119" t="s">
        <v>1595</v>
      </c>
      <c r="F1119" t="s">
        <v>817</v>
      </c>
      <c r="G1119" s="4" t="s">
        <v>204</v>
      </c>
      <c r="H1119" t="s">
        <v>6110</v>
      </c>
      <c r="I1119">
        <v>0</v>
      </c>
      <c r="J1119" s="1">
        <v>42073</v>
      </c>
      <c r="K1119" t="s">
        <v>8306</v>
      </c>
      <c r="L1119" t="s">
        <v>8306</v>
      </c>
    </row>
    <row r="1120" spans="1:12" x14ac:dyDescent="0.15">
      <c r="A1120" t="s">
        <v>6376</v>
      </c>
      <c r="B1120" t="s">
        <v>6645</v>
      </c>
      <c r="C1120" t="str">
        <f t="shared" si="43"/>
        <v>LA</v>
      </c>
      <c r="D1120" t="str">
        <f t="shared" si="44"/>
        <v>Beauregard</v>
      </c>
      <c r="E1120" t="s">
        <v>1596</v>
      </c>
      <c r="F1120" t="s">
        <v>817</v>
      </c>
      <c r="G1120" s="4" t="s">
        <v>213</v>
      </c>
      <c r="H1120" t="s">
        <v>6376</v>
      </c>
      <c r="I1120">
        <v>0</v>
      </c>
      <c r="J1120" s="1">
        <v>35654</v>
      </c>
      <c r="K1120" t="s">
        <v>8306</v>
      </c>
      <c r="L1120" t="s">
        <v>8306</v>
      </c>
    </row>
    <row r="1121" spans="1:12" x14ac:dyDescent="0.15">
      <c r="A1121" t="s">
        <v>6378</v>
      </c>
      <c r="B1121" t="s">
        <v>6377</v>
      </c>
      <c r="C1121" t="str">
        <f t="shared" si="43"/>
        <v>LA</v>
      </c>
      <c r="D1121" t="str">
        <f t="shared" si="44"/>
        <v>Bienville</v>
      </c>
      <c r="E1121" t="s">
        <v>1597</v>
      </c>
      <c r="F1121" t="s">
        <v>817</v>
      </c>
      <c r="G1121" s="4" t="s">
        <v>204</v>
      </c>
      <c r="H1121" t="s">
        <v>6378</v>
      </c>
      <c r="I1121">
        <v>0</v>
      </c>
      <c r="J1121" s="1">
        <v>14353</v>
      </c>
      <c r="K1121" t="s">
        <v>8306</v>
      </c>
      <c r="L1121" t="s">
        <v>8306</v>
      </c>
    </row>
    <row r="1122" spans="1:12" x14ac:dyDescent="0.15">
      <c r="A1122" t="s">
        <v>6380</v>
      </c>
      <c r="B1122" t="s">
        <v>6379</v>
      </c>
      <c r="C1122" t="str">
        <f t="shared" si="43"/>
        <v>LA</v>
      </c>
      <c r="D1122" t="str">
        <f t="shared" si="44"/>
        <v>Bossier</v>
      </c>
      <c r="E1122" t="s">
        <v>1598</v>
      </c>
      <c r="F1122" t="s">
        <v>817</v>
      </c>
      <c r="G1122" s="4" t="s">
        <v>8020</v>
      </c>
      <c r="H1122" t="s">
        <v>6380</v>
      </c>
      <c r="I1122">
        <v>0</v>
      </c>
      <c r="J1122" s="1">
        <v>116979</v>
      </c>
      <c r="K1122" t="s">
        <v>8306</v>
      </c>
      <c r="L1122" t="s">
        <v>8306</v>
      </c>
    </row>
    <row r="1123" spans="1:12" x14ac:dyDescent="0.15">
      <c r="A1123" t="s">
        <v>6382</v>
      </c>
      <c r="B1123" t="s">
        <v>6381</v>
      </c>
      <c r="C1123" t="str">
        <f t="shared" si="43"/>
        <v>LA</v>
      </c>
      <c r="D1123" t="str">
        <f t="shared" si="44"/>
        <v>Caddo</v>
      </c>
      <c r="E1123" t="s">
        <v>1599</v>
      </c>
      <c r="F1123" t="s">
        <v>817</v>
      </c>
      <c r="G1123" s="4" t="s">
        <v>8020</v>
      </c>
      <c r="H1123" t="s">
        <v>6382</v>
      </c>
      <c r="I1123">
        <v>0</v>
      </c>
      <c r="J1123" s="1">
        <v>254969</v>
      </c>
      <c r="K1123" t="s">
        <v>8306</v>
      </c>
      <c r="L1123" t="s">
        <v>8306</v>
      </c>
    </row>
    <row r="1124" spans="1:12" x14ac:dyDescent="0.15">
      <c r="A1124" t="s">
        <v>6649</v>
      </c>
      <c r="B1124" t="s">
        <v>6648</v>
      </c>
      <c r="C1124" t="str">
        <f t="shared" si="43"/>
        <v>LA</v>
      </c>
      <c r="D1124" t="str">
        <f t="shared" si="44"/>
        <v>Calcasieu</v>
      </c>
      <c r="E1124" t="s">
        <v>1600</v>
      </c>
      <c r="F1124" t="s">
        <v>817</v>
      </c>
      <c r="G1124" s="4" t="s">
        <v>213</v>
      </c>
      <c r="H1124" t="s">
        <v>6649</v>
      </c>
      <c r="I1124">
        <v>0</v>
      </c>
      <c r="J1124" s="1">
        <v>192768</v>
      </c>
      <c r="K1124" t="s">
        <v>8306</v>
      </c>
      <c r="L1124" t="s">
        <v>8306</v>
      </c>
    </row>
    <row r="1125" spans="1:12" x14ac:dyDescent="0.15">
      <c r="A1125" t="s">
        <v>6651</v>
      </c>
      <c r="B1125" t="s">
        <v>6650</v>
      </c>
      <c r="C1125" t="str">
        <f t="shared" si="43"/>
        <v>LA</v>
      </c>
      <c r="D1125" t="str">
        <f t="shared" si="44"/>
        <v>Caldwell</v>
      </c>
      <c r="E1125" t="s">
        <v>1266</v>
      </c>
      <c r="F1125" t="s">
        <v>817</v>
      </c>
      <c r="G1125" s="4" t="s">
        <v>204</v>
      </c>
      <c r="H1125" t="s">
        <v>6651</v>
      </c>
      <c r="I1125">
        <v>0</v>
      </c>
      <c r="J1125" s="1">
        <v>10132</v>
      </c>
      <c r="K1125" t="s">
        <v>8306</v>
      </c>
      <c r="L1125" t="s">
        <v>8306</v>
      </c>
    </row>
    <row r="1126" spans="1:12" x14ac:dyDescent="0.15">
      <c r="A1126" t="s">
        <v>6653</v>
      </c>
      <c r="B1126" t="s">
        <v>6652</v>
      </c>
      <c r="C1126" t="str">
        <f t="shared" si="43"/>
        <v>LA</v>
      </c>
      <c r="D1126" t="str">
        <f t="shared" si="44"/>
        <v>Cameron</v>
      </c>
      <c r="E1126" t="s">
        <v>1601</v>
      </c>
      <c r="F1126" t="s">
        <v>817</v>
      </c>
      <c r="G1126" s="4" t="s">
        <v>7774</v>
      </c>
      <c r="H1126" t="s">
        <v>6653</v>
      </c>
      <c r="I1126">
        <v>0</v>
      </c>
      <c r="J1126" s="1">
        <v>6839</v>
      </c>
      <c r="K1126" t="s">
        <v>8306</v>
      </c>
      <c r="L1126" t="s">
        <v>8306</v>
      </c>
    </row>
    <row r="1127" spans="1:12" x14ac:dyDescent="0.15">
      <c r="A1127" t="s">
        <v>6390</v>
      </c>
      <c r="B1127" t="s">
        <v>6654</v>
      </c>
      <c r="C1127" t="str">
        <f t="shared" si="43"/>
        <v>LA</v>
      </c>
      <c r="D1127" t="str">
        <f t="shared" si="44"/>
        <v>Catahoula</v>
      </c>
      <c r="E1127" t="s">
        <v>1318</v>
      </c>
      <c r="F1127" t="s">
        <v>817</v>
      </c>
      <c r="G1127" s="4" t="s">
        <v>204</v>
      </c>
      <c r="H1127" t="s">
        <v>6390</v>
      </c>
      <c r="I1127">
        <v>0</v>
      </c>
      <c r="J1127" s="1">
        <v>10407</v>
      </c>
      <c r="K1127" t="s">
        <v>8306</v>
      </c>
      <c r="L1127" t="s">
        <v>8306</v>
      </c>
    </row>
    <row r="1128" spans="1:12" x14ac:dyDescent="0.15">
      <c r="A1128" t="s">
        <v>6392</v>
      </c>
      <c r="B1128" t="s">
        <v>6391</v>
      </c>
      <c r="C1128" t="str">
        <f t="shared" si="43"/>
        <v>LA</v>
      </c>
      <c r="D1128" t="str">
        <f t="shared" si="44"/>
        <v>Claiborne</v>
      </c>
      <c r="E1128" t="s">
        <v>1319</v>
      </c>
      <c r="F1128" t="s">
        <v>817</v>
      </c>
      <c r="G1128" s="4" t="s">
        <v>204</v>
      </c>
      <c r="H1128" t="s">
        <v>6392</v>
      </c>
      <c r="I1128">
        <v>0</v>
      </c>
      <c r="J1128" s="1">
        <v>17195</v>
      </c>
      <c r="K1128" t="s">
        <v>8306</v>
      </c>
      <c r="L1128" t="s">
        <v>8306</v>
      </c>
    </row>
    <row r="1129" spans="1:12" x14ac:dyDescent="0.15">
      <c r="A1129" t="s">
        <v>6394</v>
      </c>
      <c r="B1129" t="s">
        <v>6393</v>
      </c>
      <c r="C1129" t="str">
        <f t="shared" si="43"/>
        <v>LA</v>
      </c>
      <c r="D1129" t="str">
        <f t="shared" si="44"/>
        <v>Concordia</v>
      </c>
      <c r="E1129" t="s">
        <v>1320</v>
      </c>
      <c r="F1129" t="s">
        <v>817</v>
      </c>
      <c r="G1129" s="4" t="s">
        <v>204</v>
      </c>
      <c r="H1129" t="s">
        <v>6394</v>
      </c>
      <c r="I1129">
        <v>0</v>
      </c>
      <c r="J1129" s="1">
        <v>20822</v>
      </c>
      <c r="K1129" t="s">
        <v>8306</v>
      </c>
      <c r="L1129" t="s">
        <v>8306</v>
      </c>
    </row>
    <row r="1130" spans="1:12" x14ac:dyDescent="0.15">
      <c r="A1130" t="s">
        <v>6396</v>
      </c>
      <c r="B1130" t="s">
        <v>6395</v>
      </c>
      <c r="C1130" t="str">
        <f t="shared" si="43"/>
        <v>LA</v>
      </c>
      <c r="D1130" t="str">
        <f t="shared" si="44"/>
        <v>De Soto</v>
      </c>
      <c r="E1130" t="s">
        <v>1321</v>
      </c>
      <c r="F1130" t="s">
        <v>817</v>
      </c>
      <c r="G1130" s="4" t="s">
        <v>213</v>
      </c>
      <c r="H1130" t="s">
        <v>6396</v>
      </c>
      <c r="I1130">
        <v>0</v>
      </c>
      <c r="J1130" s="1">
        <v>26656</v>
      </c>
      <c r="K1130" t="s">
        <v>8306</v>
      </c>
      <c r="L1130" t="s">
        <v>8306</v>
      </c>
    </row>
    <row r="1131" spans="1:12" x14ac:dyDescent="0.15">
      <c r="A1131" t="s">
        <v>6398</v>
      </c>
      <c r="B1131" t="s">
        <v>6397</v>
      </c>
      <c r="C1131" t="str">
        <f t="shared" si="43"/>
        <v>LA</v>
      </c>
      <c r="D1131" t="str">
        <f t="shared" si="44"/>
        <v>East Baton Rouge</v>
      </c>
      <c r="E1131" t="s">
        <v>1322</v>
      </c>
      <c r="F1131" t="s">
        <v>817</v>
      </c>
      <c r="G1131" s="4" t="s">
        <v>204</v>
      </c>
      <c r="H1131" t="s">
        <v>6398</v>
      </c>
      <c r="I1131">
        <v>0</v>
      </c>
      <c r="J1131" s="1">
        <v>440171</v>
      </c>
      <c r="K1131" t="s">
        <v>8306</v>
      </c>
      <c r="L1131" t="s">
        <v>8306</v>
      </c>
    </row>
    <row r="1132" spans="1:12" x14ac:dyDescent="0.15">
      <c r="A1132" t="s">
        <v>6400</v>
      </c>
      <c r="B1132" t="s">
        <v>6399</v>
      </c>
      <c r="C1132" t="str">
        <f t="shared" si="43"/>
        <v>LA</v>
      </c>
      <c r="D1132" t="str">
        <f t="shared" si="44"/>
        <v>East Carroll</v>
      </c>
      <c r="E1132" t="s">
        <v>1038</v>
      </c>
      <c r="F1132" t="s">
        <v>817</v>
      </c>
      <c r="G1132" s="4" t="s">
        <v>204</v>
      </c>
      <c r="H1132" t="s">
        <v>6400</v>
      </c>
      <c r="I1132">
        <v>0</v>
      </c>
      <c r="J1132" s="1">
        <v>7759</v>
      </c>
      <c r="K1132" t="s">
        <v>8306</v>
      </c>
      <c r="L1132" t="s">
        <v>8306</v>
      </c>
    </row>
    <row r="1133" spans="1:12" x14ac:dyDescent="0.15">
      <c r="A1133" t="s">
        <v>6402</v>
      </c>
      <c r="B1133" t="s">
        <v>6401</v>
      </c>
      <c r="C1133" t="str">
        <f t="shared" si="43"/>
        <v>LA</v>
      </c>
      <c r="D1133" t="str">
        <f t="shared" si="44"/>
        <v>East Feliciana</v>
      </c>
      <c r="E1133" t="s">
        <v>1039</v>
      </c>
      <c r="F1133" t="s">
        <v>817</v>
      </c>
      <c r="G1133" s="4" t="s">
        <v>204</v>
      </c>
      <c r="H1133" t="s">
        <v>6402</v>
      </c>
      <c r="I1133">
        <v>0</v>
      </c>
      <c r="J1133" s="1">
        <v>20267</v>
      </c>
      <c r="K1133" t="s">
        <v>8306</v>
      </c>
      <c r="L1133" t="s">
        <v>8306</v>
      </c>
    </row>
    <row r="1134" spans="1:12" x14ac:dyDescent="0.15">
      <c r="A1134" t="s">
        <v>6404</v>
      </c>
      <c r="B1134" t="s">
        <v>6403</v>
      </c>
      <c r="C1134" t="str">
        <f t="shared" si="43"/>
        <v>LA</v>
      </c>
      <c r="D1134" t="str">
        <f t="shared" si="44"/>
        <v>Evangeline</v>
      </c>
      <c r="E1134" t="s">
        <v>1040</v>
      </c>
      <c r="F1134" t="s">
        <v>817</v>
      </c>
      <c r="G1134" s="4" t="s">
        <v>204</v>
      </c>
      <c r="H1134" t="s">
        <v>6404</v>
      </c>
      <c r="I1134">
        <v>0</v>
      </c>
      <c r="J1134" s="1">
        <v>33984</v>
      </c>
      <c r="K1134" t="s">
        <v>8306</v>
      </c>
      <c r="L1134" t="s">
        <v>8306</v>
      </c>
    </row>
    <row r="1135" spans="1:12" x14ac:dyDescent="0.15">
      <c r="A1135" t="s">
        <v>6673</v>
      </c>
      <c r="B1135" t="s">
        <v>6672</v>
      </c>
      <c r="C1135" t="str">
        <f t="shared" si="43"/>
        <v>LA</v>
      </c>
      <c r="D1135" t="str">
        <f t="shared" si="44"/>
        <v>Franklin</v>
      </c>
      <c r="E1135" t="s">
        <v>2010</v>
      </c>
      <c r="F1135" t="s">
        <v>817</v>
      </c>
      <c r="G1135" s="4" t="s">
        <v>204</v>
      </c>
      <c r="H1135" t="s">
        <v>6673</v>
      </c>
      <c r="I1135">
        <v>0</v>
      </c>
      <c r="J1135" s="1">
        <v>20767</v>
      </c>
      <c r="K1135" t="s">
        <v>8306</v>
      </c>
      <c r="L1135" t="s">
        <v>8306</v>
      </c>
    </row>
    <row r="1136" spans="1:12" x14ac:dyDescent="0.15">
      <c r="A1136" t="s">
        <v>6147</v>
      </c>
      <c r="B1136" t="s">
        <v>6146</v>
      </c>
      <c r="C1136" t="str">
        <f t="shared" si="43"/>
        <v>LA</v>
      </c>
      <c r="D1136" t="str">
        <f t="shared" si="44"/>
        <v>Grant</v>
      </c>
      <c r="E1136" t="s">
        <v>1849</v>
      </c>
      <c r="F1136" t="s">
        <v>817</v>
      </c>
      <c r="G1136" s="4" t="s">
        <v>213</v>
      </c>
      <c r="H1136" t="s">
        <v>6147</v>
      </c>
      <c r="I1136">
        <v>0</v>
      </c>
      <c r="J1136" s="1">
        <v>22309</v>
      </c>
      <c r="K1136" t="s">
        <v>8306</v>
      </c>
      <c r="L1136" t="s">
        <v>8306</v>
      </c>
    </row>
    <row r="1137" spans="1:12" x14ac:dyDescent="0.15">
      <c r="A1137" t="s">
        <v>5885</v>
      </c>
      <c r="B1137" t="s">
        <v>6148</v>
      </c>
      <c r="C1137" t="str">
        <f t="shared" si="43"/>
        <v>LA</v>
      </c>
      <c r="D1137" t="str">
        <f t="shared" si="44"/>
        <v>Iberia</v>
      </c>
      <c r="E1137" t="s">
        <v>1041</v>
      </c>
      <c r="F1137" t="s">
        <v>817</v>
      </c>
      <c r="G1137" s="4" t="s">
        <v>204</v>
      </c>
      <c r="H1137" t="s">
        <v>5885</v>
      </c>
      <c r="I1137">
        <v>0</v>
      </c>
      <c r="J1137" s="1">
        <v>73240</v>
      </c>
      <c r="K1137" t="s">
        <v>8306</v>
      </c>
      <c r="L1137" t="s">
        <v>8306</v>
      </c>
    </row>
    <row r="1138" spans="1:12" x14ac:dyDescent="0.15">
      <c r="A1138" t="s">
        <v>5887</v>
      </c>
      <c r="B1138" t="s">
        <v>5886</v>
      </c>
      <c r="C1138" t="str">
        <f t="shared" si="43"/>
        <v>LA</v>
      </c>
      <c r="D1138" t="str">
        <f t="shared" si="44"/>
        <v>Iberville</v>
      </c>
      <c r="E1138" t="s">
        <v>1329</v>
      </c>
      <c r="F1138" t="s">
        <v>817</v>
      </c>
      <c r="G1138" s="4" t="s">
        <v>204</v>
      </c>
      <c r="H1138" t="s">
        <v>5887</v>
      </c>
      <c r="I1138">
        <v>0</v>
      </c>
      <c r="J1138" s="1">
        <v>33387</v>
      </c>
      <c r="K1138" t="s">
        <v>8306</v>
      </c>
      <c r="L1138" t="s">
        <v>8306</v>
      </c>
    </row>
    <row r="1139" spans="1:12" x14ac:dyDescent="0.15">
      <c r="A1139" t="s">
        <v>5618</v>
      </c>
      <c r="B1139" t="s">
        <v>5888</v>
      </c>
      <c r="C1139" t="str">
        <f t="shared" ref="C1139:C1200" si="45">MID(B1139,FIND(",",B1139)+2,2)</f>
        <v>LA</v>
      </c>
      <c r="D1139" t="str">
        <f t="shared" si="44"/>
        <v>Jackson</v>
      </c>
      <c r="E1139" t="s">
        <v>2286</v>
      </c>
      <c r="F1139" t="s">
        <v>817</v>
      </c>
      <c r="G1139" s="4" t="s">
        <v>204</v>
      </c>
      <c r="H1139" t="s">
        <v>5618</v>
      </c>
      <c r="I1139">
        <v>0</v>
      </c>
      <c r="J1139" s="1">
        <v>16274</v>
      </c>
      <c r="K1139" t="s">
        <v>8306</v>
      </c>
      <c r="L1139" t="s">
        <v>8306</v>
      </c>
    </row>
    <row r="1140" spans="1:12" x14ac:dyDescent="0.15">
      <c r="A1140" t="s">
        <v>5620</v>
      </c>
      <c r="B1140" t="s">
        <v>5619</v>
      </c>
      <c r="C1140" t="str">
        <f t="shared" si="45"/>
        <v>LA</v>
      </c>
      <c r="D1140" t="str">
        <f t="shared" si="44"/>
        <v>Jefferson</v>
      </c>
      <c r="E1140" t="s">
        <v>2287</v>
      </c>
      <c r="F1140" t="s">
        <v>817</v>
      </c>
      <c r="G1140" s="4" t="s">
        <v>204</v>
      </c>
      <c r="H1140" t="s">
        <v>5620</v>
      </c>
      <c r="I1140">
        <v>0</v>
      </c>
      <c r="J1140" s="1">
        <v>432552</v>
      </c>
      <c r="K1140" t="s">
        <v>8306</v>
      </c>
      <c r="L1140" t="s">
        <v>8306</v>
      </c>
    </row>
    <row r="1141" spans="1:12" x14ac:dyDescent="0.15">
      <c r="A1141" t="s">
        <v>6161</v>
      </c>
      <c r="B1141" t="s">
        <v>5621</v>
      </c>
      <c r="C1141" t="str">
        <f t="shared" si="45"/>
        <v>LA</v>
      </c>
      <c r="D1141" t="str">
        <f t="shared" si="44"/>
        <v>Jefferson Davis</v>
      </c>
      <c r="E1141" t="s">
        <v>1046</v>
      </c>
      <c r="F1141" t="s">
        <v>817</v>
      </c>
      <c r="G1141" s="4" t="s">
        <v>7774</v>
      </c>
      <c r="H1141" t="s">
        <v>6161</v>
      </c>
      <c r="I1141">
        <v>0</v>
      </c>
      <c r="J1141" s="1">
        <v>31594</v>
      </c>
      <c r="K1141" t="s">
        <v>8306</v>
      </c>
      <c r="L1141" t="s">
        <v>8306</v>
      </c>
    </row>
    <row r="1142" spans="1:12" x14ac:dyDescent="0.15">
      <c r="A1142" t="s">
        <v>6163</v>
      </c>
      <c r="B1142" t="s">
        <v>6162</v>
      </c>
      <c r="C1142" t="str">
        <f t="shared" si="45"/>
        <v>LA</v>
      </c>
      <c r="D1142" t="str">
        <f t="shared" si="44"/>
        <v>Lafayette</v>
      </c>
      <c r="E1142" t="s">
        <v>1565</v>
      </c>
      <c r="F1142" t="s">
        <v>817</v>
      </c>
      <c r="G1142" s="4" t="s">
        <v>204</v>
      </c>
      <c r="H1142" t="s">
        <v>6163</v>
      </c>
      <c r="I1142">
        <v>0</v>
      </c>
      <c r="J1142" s="1">
        <v>221578</v>
      </c>
      <c r="K1142" t="s">
        <v>8306</v>
      </c>
      <c r="L1142" t="s">
        <v>8306</v>
      </c>
    </row>
    <row r="1143" spans="1:12" x14ac:dyDescent="0.15">
      <c r="A1143" t="s">
        <v>6165</v>
      </c>
      <c r="B1143" t="s">
        <v>6164</v>
      </c>
      <c r="C1143" t="str">
        <f t="shared" si="45"/>
        <v>LA</v>
      </c>
      <c r="D1143" t="str">
        <f t="shared" si="44"/>
        <v>Lafourche</v>
      </c>
      <c r="E1143" t="s">
        <v>1047</v>
      </c>
      <c r="F1143" t="s">
        <v>817</v>
      </c>
      <c r="G1143" s="4" t="s">
        <v>204</v>
      </c>
      <c r="H1143" t="s">
        <v>6165</v>
      </c>
      <c r="I1143">
        <v>0</v>
      </c>
      <c r="J1143" s="1">
        <v>96318</v>
      </c>
      <c r="K1143" t="s">
        <v>8306</v>
      </c>
      <c r="L1143" t="s">
        <v>8306</v>
      </c>
    </row>
    <row r="1144" spans="1:12" x14ac:dyDescent="0.15">
      <c r="A1144" t="s">
        <v>6167</v>
      </c>
      <c r="B1144" t="s">
        <v>6166</v>
      </c>
      <c r="C1144" t="str">
        <f t="shared" si="45"/>
        <v>LA</v>
      </c>
      <c r="D1144" t="str">
        <f t="shared" si="44"/>
        <v>La Salle</v>
      </c>
      <c r="E1144" t="s">
        <v>764</v>
      </c>
      <c r="F1144" t="s">
        <v>817</v>
      </c>
      <c r="G1144" s="4" t="s">
        <v>213</v>
      </c>
      <c r="H1144" t="s">
        <v>6167</v>
      </c>
      <c r="I1144">
        <v>0</v>
      </c>
      <c r="J1144" s="1">
        <v>14890</v>
      </c>
      <c r="K1144" t="s">
        <v>8306</v>
      </c>
      <c r="L1144" t="s">
        <v>8306</v>
      </c>
    </row>
    <row r="1145" spans="1:12" x14ac:dyDescent="0.15">
      <c r="A1145" t="s">
        <v>6169</v>
      </c>
      <c r="B1145" t="s">
        <v>6168</v>
      </c>
      <c r="C1145" t="str">
        <f t="shared" si="45"/>
        <v>LA</v>
      </c>
      <c r="D1145" t="str">
        <f t="shared" si="44"/>
        <v>Lincoln</v>
      </c>
      <c r="E1145" t="s">
        <v>1566</v>
      </c>
      <c r="F1145" t="s">
        <v>817</v>
      </c>
      <c r="G1145" s="4" t="s">
        <v>213</v>
      </c>
      <c r="H1145" t="s">
        <v>6169</v>
      </c>
      <c r="I1145">
        <v>0</v>
      </c>
      <c r="J1145" s="1">
        <v>46735</v>
      </c>
      <c r="K1145" t="s">
        <v>8306</v>
      </c>
      <c r="L1145" t="s">
        <v>8306</v>
      </c>
    </row>
    <row r="1146" spans="1:12" x14ac:dyDescent="0.15">
      <c r="A1146" t="s">
        <v>5635</v>
      </c>
      <c r="B1146" t="s">
        <v>5634</v>
      </c>
      <c r="C1146" t="str">
        <f t="shared" si="45"/>
        <v>LA</v>
      </c>
      <c r="D1146" t="str">
        <f t="shared" si="44"/>
        <v>Livingston</v>
      </c>
      <c r="E1146" t="s">
        <v>1356</v>
      </c>
      <c r="F1146" t="s">
        <v>817</v>
      </c>
      <c r="G1146" s="4" t="s">
        <v>204</v>
      </c>
      <c r="H1146" t="s">
        <v>5635</v>
      </c>
      <c r="I1146">
        <v>0</v>
      </c>
      <c r="J1146" s="1">
        <v>128026</v>
      </c>
      <c r="K1146" t="s">
        <v>8306</v>
      </c>
      <c r="L1146" t="s">
        <v>8306</v>
      </c>
    </row>
    <row r="1147" spans="1:12" x14ac:dyDescent="0.15">
      <c r="A1147" t="s">
        <v>5637</v>
      </c>
      <c r="B1147" t="s">
        <v>5636</v>
      </c>
      <c r="C1147" t="str">
        <f t="shared" si="45"/>
        <v>LA</v>
      </c>
      <c r="D1147" t="str">
        <f t="shared" si="44"/>
        <v>Madison</v>
      </c>
      <c r="E1147" t="s">
        <v>2024</v>
      </c>
      <c r="F1147" t="s">
        <v>817</v>
      </c>
      <c r="G1147" s="4" t="s">
        <v>204</v>
      </c>
      <c r="H1147" t="s">
        <v>5637</v>
      </c>
      <c r="I1147">
        <v>0</v>
      </c>
      <c r="J1147" s="1">
        <v>12093</v>
      </c>
      <c r="K1147" t="s">
        <v>8306</v>
      </c>
      <c r="L1147" t="s">
        <v>8306</v>
      </c>
    </row>
    <row r="1148" spans="1:12" x14ac:dyDescent="0.15">
      <c r="A1148" t="s">
        <v>5639</v>
      </c>
      <c r="B1148" t="s">
        <v>5638</v>
      </c>
      <c r="C1148" t="str">
        <f t="shared" si="45"/>
        <v>LA</v>
      </c>
      <c r="D1148" t="str">
        <f t="shared" si="44"/>
        <v>Morehouse</v>
      </c>
      <c r="E1148" t="s">
        <v>765</v>
      </c>
      <c r="F1148" t="s">
        <v>817</v>
      </c>
      <c r="G1148" s="4" t="s">
        <v>213</v>
      </c>
      <c r="H1148" t="s">
        <v>5639</v>
      </c>
      <c r="I1148">
        <v>0</v>
      </c>
      <c r="J1148" s="1">
        <v>27979</v>
      </c>
      <c r="K1148" t="s">
        <v>8306</v>
      </c>
      <c r="L1148" t="s">
        <v>8306</v>
      </c>
    </row>
    <row r="1149" spans="1:12" x14ac:dyDescent="0.15">
      <c r="A1149" t="s">
        <v>5911</v>
      </c>
      <c r="B1149" t="s">
        <v>5910</v>
      </c>
      <c r="C1149" t="str">
        <f t="shared" si="45"/>
        <v>LA</v>
      </c>
      <c r="D1149" t="str">
        <f t="shared" si="44"/>
        <v>Natchitoches</v>
      </c>
      <c r="E1149" t="s">
        <v>766</v>
      </c>
      <c r="F1149" t="s">
        <v>817</v>
      </c>
      <c r="G1149" s="4" t="s">
        <v>204</v>
      </c>
      <c r="H1149" t="s">
        <v>5911</v>
      </c>
      <c r="I1149">
        <v>0</v>
      </c>
      <c r="J1149" s="1">
        <v>39566</v>
      </c>
      <c r="K1149" t="s">
        <v>8306</v>
      </c>
      <c r="L1149" t="s">
        <v>8306</v>
      </c>
    </row>
    <row r="1150" spans="1:12" x14ac:dyDescent="0.15">
      <c r="A1150" t="s">
        <v>5913</v>
      </c>
      <c r="B1150" t="s">
        <v>5912</v>
      </c>
      <c r="C1150" t="str">
        <f t="shared" si="45"/>
        <v>LA</v>
      </c>
      <c r="D1150" t="str">
        <f t="shared" si="44"/>
        <v>Orleans</v>
      </c>
      <c r="E1150" t="s">
        <v>767</v>
      </c>
      <c r="F1150" t="s">
        <v>817</v>
      </c>
      <c r="G1150" s="4" t="s">
        <v>204</v>
      </c>
      <c r="H1150" t="s">
        <v>5913</v>
      </c>
      <c r="I1150">
        <v>0</v>
      </c>
      <c r="J1150" s="1">
        <v>343829</v>
      </c>
      <c r="K1150" t="s">
        <v>8306</v>
      </c>
      <c r="L1150" t="s">
        <v>8306</v>
      </c>
    </row>
    <row r="1151" spans="1:12" x14ac:dyDescent="0.15">
      <c r="A1151" t="s">
        <v>5915</v>
      </c>
      <c r="B1151" t="s">
        <v>5914</v>
      </c>
      <c r="C1151" t="str">
        <f t="shared" si="45"/>
        <v>LA</v>
      </c>
      <c r="D1151" t="str">
        <f t="shared" si="44"/>
        <v>Ouachita</v>
      </c>
      <c r="E1151" t="s">
        <v>1863</v>
      </c>
      <c r="F1151" t="s">
        <v>817</v>
      </c>
      <c r="G1151" s="4" t="s">
        <v>204</v>
      </c>
      <c r="H1151" t="s">
        <v>5915</v>
      </c>
      <c r="I1151">
        <v>0</v>
      </c>
      <c r="J1151" s="1">
        <v>153720</v>
      </c>
      <c r="K1151" t="s">
        <v>8306</v>
      </c>
      <c r="L1151" t="s">
        <v>8306</v>
      </c>
    </row>
    <row r="1152" spans="1:12" x14ac:dyDescent="0.15">
      <c r="A1152" t="s">
        <v>5917</v>
      </c>
      <c r="B1152" t="s">
        <v>5916</v>
      </c>
      <c r="C1152" t="str">
        <f t="shared" si="45"/>
        <v>LA</v>
      </c>
      <c r="D1152" t="str">
        <f t="shared" si="44"/>
        <v>Plaquemines</v>
      </c>
      <c r="E1152" t="s">
        <v>768</v>
      </c>
      <c r="F1152" t="s">
        <v>817</v>
      </c>
      <c r="G1152" s="4" t="s">
        <v>204</v>
      </c>
      <c r="H1152" t="s">
        <v>5917</v>
      </c>
      <c r="I1152">
        <v>0</v>
      </c>
      <c r="J1152" s="1">
        <v>23042</v>
      </c>
      <c r="K1152" t="s">
        <v>8306</v>
      </c>
      <c r="L1152" t="s">
        <v>8306</v>
      </c>
    </row>
    <row r="1153" spans="1:12" x14ac:dyDescent="0.15">
      <c r="A1153" t="s">
        <v>5924</v>
      </c>
      <c r="B1153" t="s">
        <v>5923</v>
      </c>
      <c r="C1153" t="str">
        <f t="shared" si="45"/>
        <v>LA</v>
      </c>
      <c r="D1153" t="str">
        <f t="shared" si="44"/>
        <v>Pointe Coupee</v>
      </c>
      <c r="E1153" t="s">
        <v>769</v>
      </c>
      <c r="F1153" t="s">
        <v>817</v>
      </c>
      <c r="G1153" s="4" t="s">
        <v>204</v>
      </c>
      <c r="H1153" t="s">
        <v>5924</v>
      </c>
      <c r="I1153">
        <v>0</v>
      </c>
      <c r="J1153" s="1">
        <v>22802</v>
      </c>
      <c r="K1153" t="s">
        <v>8306</v>
      </c>
      <c r="L1153" t="s">
        <v>8306</v>
      </c>
    </row>
    <row r="1154" spans="1:12" x14ac:dyDescent="0.15">
      <c r="A1154" t="s">
        <v>5926</v>
      </c>
      <c r="B1154" t="s">
        <v>5925</v>
      </c>
      <c r="C1154" t="str">
        <f t="shared" si="45"/>
        <v>LA</v>
      </c>
      <c r="D1154" t="str">
        <f t="shared" si="44"/>
        <v>Rapides</v>
      </c>
      <c r="E1154" t="s">
        <v>770</v>
      </c>
      <c r="F1154" t="s">
        <v>817</v>
      </c>
      <c r="G1154" s="4" t="s">
        <v>213</v>
      </c>
      <c r="H1154" t="s">
        <v>5926</v>
      </c>
      <c r="I1154">
        <v>0</v>
      </c>
      <c r="J1154" s="1">
        <v>131613</v>
      </c>
      <c r="K1154" t="s">
        <v>8306</v>
      </c>
      <c r="L1154" t="s">
        <v>8306</v>
      </c>
    </row>
    <row r="1155" spans="1:12" x14ac:dyDescent="0.15">
      <c r="A1155" t="s">
        <v>5928</v>
      </c>
      <c r="B1155" t="s">
        <v>5927</v>
      </c>
      <c r="C1155" t="str">
        <f t="shared" si="45"/>
        <v>LA</v>
      </c>
      <c r="D1155" t="str">
        <f t="shared" ref="D1155:D1218" si="46">LEFT(B1155,FIND(",",B1155)-1)</f>
        <v>Red River</v>
      </c>
      <c r="E1155" t="s">
        <v>771</v>
      </c>
      <c r="F1155" t="s">
        <v>817</v>
      </c>
      <c r="G1155" s="4" t="s">
        <v>213</v>
      </c>
      <c r="H1155" t="s">
        <v>5928</v>
      </c>
      <c r="I1155">
        <v>0</v>
      </c>
      <c r="J1155" s="1">
        <v>9091</v>
      </c>
      <c r="K1155" t="s">
        <v>8306</v>
      </c>
      <c r="L1155" t="s">
        <v>8306</v>
      </c>
    </row>
    <row r="1156" spans="1:12" x14ac:dyDescent="0.15">
      <c r="A1156" t="s">
        <v>5930</v>
      </c>
      <c r="B1156" t="s">
        <v>5929</v>
      </c>
      <c r="C1156" t="str">
        <f t="shared" si="45"/>
        <v>LA</v>
      </c>
      <c r="D1156" t="str">
        <f t="shared" si="46"/>
        <v>Richland</v>
      </c>
      <c r="E1156" t="s">
        <v>1946</v>
      </c>
      <c r="F1156" t="s">
        <v>817</v>
      </c>
      <c r="G1156" s="4" t="s">
        <v>204</v>
      </c>
      <c r="H1156" t="s">
        <v>5930</v>
      </c>
      <c r="I1156">
        <v>0</v>
      </c>
      <c r="J1156" s="1">
        <v>20725</v>
      </c>
      <c r="K1156" t="s">
        <v>8306</v>
      </c>
      <c r="L1156" t="s">
        <v>8306</v>
      </c>
    </row>
    <row r="1157" spans="1:12" x14ac:dyDescent="0.15">
      <c r="A1157" t="s">
        <v>6197</v>
      </c>
      <c r="B1157" t="s">
        <v>5931</v>
      </c>
      <c r="C1157" t="str">
        <f t="shared" si="45"/>
        <v>LA</v>
      </c>
      <c r="D1157" t="str">
        <f t="shared" si="46"/>
        <v>Sabine</v>
      </c>
      <c r="E1157" t="s">
        <v>772</v>
      </c>
      <c r="F1157" t="s">
        <v>817</v>
      </c>
      <c r="G1157" s="4" t="s">
        <v>213</v>
      </c>
      <c r="H1157" t="s">
        <v>6197</v>
      </c>
      <c r="I1157">
        <v>0</v>
      </c>
      <c r="J1157" s="1">
        <v>24233</v>
      </c>
      <c r="K1157" t="s">
        <v>8306</v>
      </c>
      <c r="L1157" t="s">
        <v>8306</v>
      </c>
    </row>
    <row r="1158" spans="1:12" x14ac:dyDescent="0.15">
      <c r="A1158" t="s">
        <v>6199</v>
      </c>
      <c r="B1158" t="s">
        <v>6198</v>
      </c>
      <c r="C1158" t="str">
        <f t="shared" si="45"/>
        <v>LA</v>
      </c>
      <c r="D1158" t="str">
        <f t="shared" si="46"/>
        <v>St. Bernard</v>
      </c>
      <c r="E1158" t="s">
        <v>773</v>
      </c>
      <c r="F1158" t="s">
        <v>817</v>
      </c>
      <c r="G1158" s="4" t="s">
        <v>204</v>
      </c>
      <c r="H1158" t="s">
        <v>6199</v>
      </c>
      <c r="I1158">
        <v>0</v>
      </c>
      <c r="J1158" s="1">
        <v>35897</v>
      </c>
      <c r="K1158" t="s">
        <v>8306</v>
      </c>
      <c r="L1158" t="s">
        <v>8306</v>
      </c>
    </row>
    <row r="1159" spans="1:12" x14ac:dyDescent="0.15">
      <c r="A1159" t="s">
        <v>6201</v>
      </c>
      <c r="B1159" t="s">
        <v>6200</v>
      </c>
      <c r="C1159" t="str">
        <f t="shared" si="45"/>
        <v>LA</v>
      </c>
      <c r="D1159" t="str">
        <f t="shared" si="46"/>
        <v>St. Charles</v>
      </c>
      <c r="E1159" t="s">
        <v>1060</v>
      </c>
      <c r="F1159" t="s">
        <v>817</v>
      </c>
      <c r="G1159" s="4" t="s">
        <v>204</v>
      </c>
      <c r="H1159" t="s">
        <v>6201</v>
      </c>
      <c r="I1159">
        <v>0</v>
      </c>
      <c r="J1159" s="1">
        <v>52780</v>
      </c>
      <c r="K1159" t="s">
        <v>8306</v>
      </c>
      <c r="L1159" t="s">
        <v>8306</v>
      </c>
    </row>
    <row r="1160" spans="1:12" x14ac:dyDescent="0.15">
      <c r="A1160" t="s">
        <v>6475</v>
      </c>
      <c r="B1160" t="s">
        <v>6474</v>
      </c>
      <c r="C1160" t="str">
        <f t="shared" si="45"/>
        <v>LA</v>
      </c>
      <c r="D1160" t="str">
        <f t="shared" si="46"/>
        <v>St. Helena</v>
      </c>
      <c r="E1160" t="s">
        <v>1061</v>
      </c>
      <c r="F1160" t="s">
        <v>817</v>
      </c>
      <c r="G1160" s="4" t="s">
        <v>204</v>
      </c>
      <c r="H1160" t="s">
        <v>6475</v>
      </c>
      <c r="I1160">
        <v>0</v>
      </c>
      <c r="J1160" s="1">
        <v>11203</v>
      </c>
      <c r="K1160" t="s">
        <v>8306</v>
      </c>
      <c r="L1160" t="s">
        <v>8306</v>
      </c>
    </row>
    <row r="1161" spans="1:12" x14ac:dyDescent="0.15">
      <c r="A1161" t="s">
        <v>6209</v>
      </c>
      <c r="B1161" t="s">
        <v>6476</v>
      </c>
      <c r="C1161" t="str">
        <f t="shared" si="45"/>
        <v>LA</v>
      </c>
      <c r="D1161" t="str">
        <f t="shared" si="46"/>
        <v>St. James</v>
      </c>
      <c r="E1161" t="s">
        <v>1062</v>
      </c>
      <c r="F1161" t="s">
        <v>817</v>
      </c>
      <c r="G1161" s="4" t="s">
        <v>213</v>
      </c>
      <c r="H1161" t="s">
        <v>6209</v>
      </c>
      <c r="I1161">
        <v>0</v>
      </c>
      <c r="J1161" s="1">
        <v>22102</v>
      </c>
      <c r="K1161" t="s">
        <v>8306</v>
      </c>
      <c r="L1161" t="s">
        <v>8306</v>
      </c>
    </row>
    <row r="1162" spans="1:12" x14ac:dyDescent="0.15">
      <c r="A1162" t="s">
        <v>5942</v>
      </c>
      <c r="B1162" t="s">
        <v>5941</v>
      </c>
      <c r="C1162" t="str">
        <f t="shared" si="45"/>
        <v>LA</v>
      </c>
      <c r="D1162" t="str">
        <f t="shared" si="46"/>
        <v>St. John the Baptist</v>
      </c>
      <c r="E1162" t="s">
        <v>1346</v>
      </c>
      <c r="F1162" t="s">
        <v>817</v>
      </c>
      <c r="G1162" s="4" t="s">
        <v>204</v>
      </c>
      <c r="H1162" t="s">
        <v>5942</v>
      </c>
      <c r="I1162">
        <v>0</v>
      </c>
      <c r="J1162" s="1">
        <v>45924</v>
      </c>
      <c r="K1162" t="s">
        <v>8306</v>
      </c>
      <c r="L1162" t="s">
        <v>8306</v>
      </c>
    </row>
    <row r="1163" spans="1:12" x14ac:dyDescent="0.15">
      <c r="A1163" t="s">
        <v>5944</v>
      </c>
      <c r="B1163" t="s">
        <v>5943</v>
      </c>
      <c r="C1163" t="str">
        <f t="shared" si="45"/>
        <v>LA</v>
      </c>
      <c r="D1163" t="str">
        <f t="shared" si="46"/>
        <v>St. Landry</v>
      </c>
      <c r="E1163" t="s">
        <v>1347</v>
      </c>
      <c r="F1163" t="s">
        <v>817</v>
      </c>
      <c r="G1163" s="4" t="s">
        <v>204</v>
      </c>
      <c r="H1163" t="s">
        <v>5944</v>
      </c>
      <c r="I1163">
        <v>0</v>
      </c>
      <c r="J1163" s="1">
        <v>83384</v>
      </c>
      <c r="K1163" t="s">
        <v>8306</v>
      </c>
      <c r="L1163" t="s">
        <v>8306</v>
      </c>
    </row>
    <row r="1164" spans="1:12" x14ac:dyDescent="0.15">
      <c r="A1164" t="s">
        <v>5677</v>
      </c>
      <c r="B1164" t="s">
        <v>5945</v>
      </c>
      <c r="C1164" t="str">
        <f t="shared" si="45"/>
        <v>LA</v>
      </c>
      <c r="D1164" t="str">
        <f t="shared" si="46"/>
        <v>St. Martin</v>
      </c>
      <c r="E1164" t="s">
        <v>1065</v>
      </c>
      <c r="F1164" t="s">
        <v>817</v>
      </c>
      <c r="G1164" s="4" t="s">
        <v>204</v>
      </c>
      <c r="H1164" t="s">
        <v>5677</v>
      </c>
      <c r="I1164">
        <v>0</v>
      </c>
      <c r="J1164" s="1">
        <v>52160</v>
      </c>
      <c r="K1164" t="s">
        <v>8306</v>
      </c>
      <c r="L1164" t="s">
        <v>8306</v>
      </c>
    </row>
    <row r="1165" spans="1:12" x14ac:dyDescent="0.15">
      <c r="A1165" t="s">
        <v>5679</v>
      </c>
      <c r="B1165" t="s">
        <v>5678</v>
      </c>
      <c r="C1165" t="str">
        <f t="shared" si="45"/>
        <v>LA</v>
      </c>
      <c r="D1165" t="str">
        <f t="shared" si="46"/>
        <v>St. Mary</v>
      </c>
      <c r="E1165" t="s">
        <v>1066</v>
      </c>
      <c r="F1165" t="s">
        <v>817</v>
      </c>
      <c r="G1165" s="4" t="s">
        <v>204</v>
      </c>
      <c r="H1165" t="s">
        <v>5679</v>
      </c>
      <c r="I1165">
        <v>0</v>
      </c>
      <c r="J1165" s="1">
        <v>54650</v>
      </c>
      <c r="K1165" t="s">
        <v>8306</v>
      </c>
      <c r="L1165" t="s">
        <v>8306</v>
      </c>
    </row>
    <row r="1166" spans="1:12" x14ac:dyDescent="0.15">
      <c r="A1166" t="s">
        <v>5681</v>
      </c>
      <c r="B1166" t="s">
        <v>5680</v>
      </c>
      <c r="C1166" t="str">
        <f t="shared" si="45"/>
        <v>LA</v>
      </c>
      <c r="D1166" t="str">
        <f t="shared" si="46"/>
        <v>St. Tammany</v>
      </c>
      <c r="E1166" t="s">
        <v>1067</v>
      </c>
      <c r="F1166" t="s">
        <v>817</v>
      </c>
      <c r="G1166" s="4" t="s">
        <v>204</v>
      </c>
      <c r="H1166" t="s">
        <v>5681</v>
      </c>
      <c r="I1166">
        <v>0</v>
      </c>
      <c r="J1166" s="1">
        <v>233740</v>
      </c>
      <c r="K1166" t="s">
        <v>8306</v>
      </c>
      <c r="L1166" t="s">
        <v>8306</v>
      </c>
    </row>
    <row r="1167" spans="1:12" x14ac:dyDescent="0.15">
      <c r="A1167" t="s">
        <v>5683</v>
      </c>
      <c r="B1167" t="s">
        <v>5682</v>
      </c>
      <c r="C1167" t="str">
        <f t="shared" si="45"/>
        <v>LA</v>
      </c>
      <c r="D1167" t="str">
        <f t="shared" si="46"/>
        <v>Tangipahoa</v>
      </c>
      <c r="E1167" t="s">
        <v>1068</v>
      </c>
      <c r="F1167" t="s">
        <v>817</v>
      </c>
      <c r="G1167" s="4" t="s">
        <v>204</v>
      </c>
      <c r="H1167" t="s">
        <v>5683</v>
      </c>
      <c r="I1167">
        <v>0</v>
      </c>
      <c r="J1167" s="1">
        <v>121097</v>
      </c>
      <c r="K1167" t="s">
        <v>8306</v>
      </c>
      <c r="L1167" t="s">
        <v>8306</v>
      </c>
    </row>
    <row r="1168" spans="1:12" x14ac:dyDescent="0.15">
      <c r="A1168" t="s">
        <v>5953</v>
      </c>
      <c r="B1168" t="s">
        <v>5952</v>
      </c>
      <c r="C1168" t="str">
        <f t="shared" si="45"/>
        <v>LA</v>
      </c>
      <c r="D1168" t="str">
        <f t="shared" si="46"/>
        <v>Tensas</v>
      </c>
      <c r="E1168" t="s">
        <v>1348</v>
      </c>
      <c r="F1168" t="s">
        <v>817</v>
      </c>
      <c r="G1168" s="4" t="s">
        <v>204</v>
      </c>
      <c r="H1168" t="s">
        <v>5953</v>
      </c>
      <c r="I1168">
        <v>0</v>
      </c>
      <c r="J1168" s="1">
        <v>5252</v>
      </c>
      <c r="K1168" t="s">
        <v>8306</v>
      </c>
      <c r="L1168" t="s">
        <v>8306</v>
      </c>
    </row>
    <row r="1169" spans="1:12" x14ac:dyDescent="0.15">
      <c r="A1169" t="s">
        <v>5955</v>
      </c>
      <c r="B1169" t="s">
        <v>5954</v>
      </c>
      <c r="C1169" t="str">
        <f t="shared" si="45"/>
        <v>LA</v>
      </c>
      <c r="D1169" t="str">
        <f t="shared" si="46"/>
        <v>Terrebonne</v>
      </c>
      <c r="E1169" t="s">
        <v>1349</v>
      </c>
      <c r="F1169" t="s">
        <v>817</v>
      </c>
      <c r="G1169" s="4" t="s">
        <v>204</v>
      </c>
      <c r="H1169" t="s">
        <v>5955</v>
      </c>
      <c r="I1169">
        <v>0</v>
      </c>
      <c r="J1169" s="1">
        <v>111860</v>
      </c>
      <c r="K1169" t="s">
        <v>8306</v>
      </c>
      <c r="L1169" t="s">
        <v>8306</v>
      </c>
    </row>
    <row r="1170" spans="1:12" x14ac:dyDescent="0.15">
      <c r="A1170" t="s">
        <v>5957</v>
      </c>
      <c r="B1170" t="s">
        <v>5956</v>
      </c>
      <c r="C1170" t="str">
        <f t="shared" si="45"/>
        <v>LA</v>
      </c>
      <c r="D1170" t="str">
        <f t="shared" si="46"/>
        <v>Union</v>
      </c>
      <c r="E1170" t="s">
        <v>1870</v>
      </c>
      <c r="F1170" t="s">
        <v>817</v>
      </c>
      <c r="G1170" s="4" t="s">
        <v>204</v>
      </c>
      <c r="H1170" t="s">
        <v>5957</v>
      </c>
      <c r="I1170">
        <v>0</v>
      </c>
      <c r="J1170" s="1">
        <v>22721</v>
      </c>
      <c r="K1170" t="s">
        <v>8306</v>
      </c>
      <c r="L1170" t="s">
        <v>8306</v>
      </c>
    </row>
    <row r="1171" spans="1:12" x14ac:dyDescent="0.15">
      <c r="A1171" t="s">
        <v>5959</v>
      </c>
      <c r="B1171" t="s">
        <v>5958</v>
      </c>
      <c r="C1171" t="str">
        <f t="shared" si="45"/>
        <v>LA</v>
      </c>
      <c r="D1171" t="str">
        <f t="shared" si="46"/>
        <v>Vermilion</v>
      </c>
      <c r="E1171" t="s">
        <v>2224</v>
      </c>
      <c r="F1171" t="s">
        <v>817</v>
      </c>
      <c r="G1171" s="4" t="s">
        <v>204</v>
      </c>
      <c r="H1171" t="s">
        <v>5959</v>
      </c>
      <c r="I1171">
        <v>0</v>
      </c>
      <c r="J1171" s="1">
        <v>57999</v>
      </c>
      <c r="K1171" t="s">
        <v>8306</v>
      </c>
      <c r="L1171" t="s">
        <v>8306</v>
      </c>
    </row>
    <row r="1172" spans="1:12" x14ac:dyDescent="0.15">
      <c r="A1172" t="s">
        <v>5961</v>
      </c>
      <c r="B1172" t="s">
        <v>5960</v>
      </c>
      <c r="C1172" t="str">
        <f t="shared" si="45"/>
        <v>LA</v>
      </c>
      <c r="D1172" t="str">
        <f t="shared" si="46"/>
        <v>Vernon</v>
      </c>
      <c r="E1172" t="s">
        <v>1350</v>
      </c>
      <c r="F1172" t="s">
        <v>817</v>
      </c>
      <c r="G1172" s="4" t="s">
        <v>213</v>
      </c>
      <c r="H1172" t="s">
        <v>5961</v>
      </c>
      <c r="I1172">
        <v>0</v>
      </c>
      <c r="J1172" s="1">
        <v>52334</v>
      </c>
      <c r="K1172" t="s">
        <v>8306</v>
      </c>
      <c r="L1172" t="s">
        <v>8306</v>
      </c>
    </row>
    <row r="1173" spans="1:12" x14ac:dyDescent="0.15">
      <c r="A1173" t="s">
        <v>5705</v>
      </c>
      <c r="B1173" t="s">
        <v>5695</v>
      </c>
      <c r="C1173" t="str">
        <f t="shared" si="45"/>
        <v>LA</v>
      </c>
      <c r="D1173" t="str">
        <f t="shared" si="46"/>
        <v>Washington</v>
      </c>
      <c r="E1173" t="s">
        <v>1478</v>
      </c>
      <c r="F1173" t="s">
        <v>817</v>
      </c>
      <c r="G1173" s="4" t="s">
        <v>8459</v>
      </c>
      <c r="H1173" t="s">
        <v>5705</v>
      </c>
      <c r="I1173">
        <v>0</v>
      </c>
      <c r="J1173" s="1">
        <v>47168</v>
      </c>
      <c r="K1173" t="s">
        <v>8306</v>
      </c>
      <c r="L1173" t="s">
        <v>8306</v>
      </c>
    </row>
    <row r="1174" spans="1:12" x14ac:dyDescent="0.15">
      <c r="A1174" t="s">
        <v>5438</v>
      </c>
      <c r="B1174" t="s">
        <v>5706</v>
      </c>
      <c r="C1174" t="str">
        <f t="shared" si="45"/>
        <v>LA</v>
      </c>
      <c r="D1174" t="str">
        <f t="shared" si="46"/>
        <v>Webster</v>
      </c>
      <c r="E1174" t="s">
        <v>1288</v>
      </c>
      <c r="F1174" t="s">
        <v>817</v>
      </c>
      <c r="G1174" s="4" t="s">
        <v>213</v>
      </c>
      <c r="H1174" t="s">
        <v>5438</v>
      </c>
      <c r="I1174">
        <v>0</v>
      </c>
      <c r="J1174" s="1">
        <v>41207</v>
      </c>
      <c r="K1174" t="s">
        <v>8306</v>
      </c>
      <c r="L1174" t="s">
        <v>8306</v>
      </c>
    </row>
    <row r="1175" spans="1:12" x14ac:dyDescent="0.15">
      <c r="A1175" t="s">
        <v>5440</v>
      </c>
      <c r="B1175" t="s">
        <v>5439</v>
      </c>
      <c r="C1175" t="str">
        <f t="shared" si="45"/>
        <v>LA</v>
      </c>
      <c r="D1175" t="str">
        <f t="shared" si="46"/>
        <v>West Baton Rouge</v>
      </c>
      <c r="E1175" t="s">
        <v>1351</v>
      </c>
      <c r="F1175" t="s">
        <v>817</v>
      </c>
      <c r="G1175" s="4" t="s">
        <v>204</v>
      </c>
      <c r="H1175" t="s">
        <v>5440</v>
      </c>
      <c r="I1175">
        <v>0</v>
      </c>
      <c r="J1175" s="1">
        <v>23788</v>
      </c>
      <c r="K1175" t="s">
        <v>8306</v>
      </c>
      <c r="L1175" t="s">
        <v>8306</v>
      </c>
    </row>
    <row r="1176" spans="1:12" x14ac:dyDescent="0.15">
      <c r="A1176" t="s">
        <v>5713</v>
      </c>
      <c r="B1176" t="s">
        <v>5712</v>
      </c>
      <c r="C1176" t="str">
        <f t="shared" si="45"/>
        <v>LA</v>
      </c>
      <c r="D1176" t="str">
        <f t="shared" si="46"/>
        <v>West Carroll</v>
      </c>
      <c r="E1176" t="s">
        <v>1073</v>
      </c>
      <c r="F1176" t="s">
        <v>817</v>
      </c>
      <c r="G1176" s="4" t="s">
        <v>204</v>
      </c>
      <c r="H1176" t="s">
        <v>5713</v>
      </c>
      <c r="I1176">
        <v>0</v>
      </c>
      <c r="J1176" s="1">
        <v>11604</v>
      </c>
      <c r="K1176" t="s">
        <v>8306</v>
      </c>
      <c r="L1176" t="s">
        <v>8306</v>
      </c>
    </row>
    <row r="1177" spans="1:12" x14ac:dyDescent="0.15">
      <c r="A1177" t="s">
        <v>5976</v>
      </c>
      <c r="B1177" t="s">
        <v>5975</v>
      </c>
      <c r="C1177" t="str">
        <f t="shared" si="45"/>
        <v>LA</v>
      </c>
      <c r="D1177" t="str">
        <f t="shared" si="46"/>
        <v>West Feliciana</v>
      </c>
      <c r="E1177" t="s">
        <v>1074</v>
      </c>
      <c r="F1177" t="s">
        <v>817</v>
      </c>
      <c r="G1177" s="4" t="s">
        <v>204</v>
      </c>
      <c r="H1177" t="s">
        <v>5976</v>
      </c>
      <c r="I1177">
        <v>0</v>
      </c>
      <c r="J1177" s="1">
        <v>15625</v>
      </c>
      <c r="K1177" t="s">
        <v>8306</v>
      </c>
      <c r="L1177" t="s">
        <v>8306</v>
      </c>
    </row>
    <row r="1178" spans="1:12" x14ac:dyDescent="0.15">
      <c r="A1178" t="s">
        <v>5978</v>
      </c>
      <c r="B1178" t="s">
        <v>5977</v>
      </c>
      <c r="C1178" t="str">
        <f t="shared" si="45"/>
        <v>LA</v>
      </c>
      <c r="D1178" t="str">
        <f t="shared" si="46"/>
        <v>Winn</v>
      </c>
      <c r="E1178" t="s">
        <v>1359</v>
      </c>
      <c r="F1178" t="s">
        <v>817</v>
      </c>
      <c r="G1178" s="4" t="s">
        <v>213</v>
      </c>
      <c r="H1178" t="s">
        <v>5978</v>
      </c>
      <c r="I1178">
        <v>0</v>
      </c>
      <c r="J1178" s="1">
        <v>15313</v>
      </c>
      <c r="K1178" t="s">
        <v>8306</v>
      </c>
      <c r="L1178" t="s">
        <v>8306</v>
      </c>
    </row>
    <row r="1179" spans="1:12" x14ac:dyDescent="0.15">
      <c r="A1179" t="s">
        <v>6244</v>
      </c>
      <c r="B1179" t="s">
        <v>6243</v>
      </c>
      <c r="C1179" t="str">
        <f t="shared" si="45"/>
        <v>ME</v>
      </c>
      <c r="D1179" t="str">
        <f t="shared" si="46"/>
        <v>Androscoggin</v>
      </c>
      <c r="E1179" t="s">
        <v>1365</v>
      </c>
      <c r="F1179" t="s">
        <v>202</v>
      </c>
      <c r="G1179" s="4" t="s">
        <v>7987</v>
      </c>
      <c r="H1179" t="s">
        <v>6244</v>
      </c>
      <c r="I1179">
        <v>0</v>
      </c>
      <c r="J1179" s="1">
        <v>107702</v>
      </c>
      <c r="K1179" t="s">
        <v>8306</v>
      </c>
      <c r="L1179" t="s">
        <v>8306</v>
      </c>
    </row>
    <row r="1180" spans="1:12" x14ac:dyDescent="0.15">
      <c r="A1180" t="s">
        <v>6246</v>
      </c>
      <c r="B1180" t="s">
        <v>6245</v>
      </c>
      <c r="C1180" t="str">
        <f t="shared" si="45"/>
        <v>ME</v>
      </c>
      <c r="D1180" t="str">
        <f t="shared" si="46"/>
        <v>Aroostook</v>
      </c>
      <c r="E1180" t="s">
        <v>1366</v>
      </c>
      <c r="F1180" t="s">
        <v>202</v>
      </c>
      <c r="G1180" s="4" t="s">
        <v>7987</v>
      </c>
      <c r="H1180" t="s">
        <v>6246</v>
      </c>
      <c r="I1180">
        <v>0</v>
      </c>
      <c r="J1180" s="1">
        <v>71870</v>
      </c>
      <c r="K1180" t="s">
        <v>8306</v>
      </c>
      <c r="L1180" t="s">
        <v>8306</v>
      </c>
    </row>
    <row r="1181" spans="1:12" x14ac:dyDescent="0.15">
      <c r="A1181" t="s">
        <v>6248</v>
      </c>
      <c r="B1181" t="s">
        <v>6247</v>
      </c>
      <c r="C1181" t="str">
        <f t="shared" si="45"/>
        <v>ME</v>
      </c>
      <c r="D1181" t="str">
        <f t="shared" si="46"/>
        <v>Cumberland</v>
      </c>
      <c r="E1181" t="s">
        <v>1059</v>
      </c>
      <c r="F1181" t="s">
        <v>202</v>
      </c>
      <c r="G1181" s="4" t="s">
        <v>7985</v>
      </c>
      <c r="H1181" t="s">
        <v>6248</v>
      </c>
      <c r="I1181">
        <v>0</v>
      </c>
      <c r="J1181" s="1">
        <v>281674</v>
      </c>
      <c r="K1181" t="s">
        <v>8306</v>
      </c>
      <c r="L1181" t="s">
        <v>8306</v>
      </c>
    </row>
    <row r="1182" spans="1:12" x14ac:dyDescent="0.15">
      <c r="A1182" t="s">
        <v>6517</v>
      </c>
      <c r="B1182" t="s">
        <v>6516</v>
      </c>
      <c r="C1182" t="str">
        <f t="shared" si="45"/>
        <v>ME</v>
      </c>
      <c r="D1182" t="str">
        <f t="shared" si="46"/>
        <v>Franklin</v>
      </c>
      <c r="E1182" t="s">
        <v>2010</v>
      </c>
      <c r="F1182" t="s">
        <v>202</v>
      </c>
      <c r="G1182" s="4" t="s">
        <v>7987</v>
      </c>
      <c r="H1182" t="s">
        <v>6517</v>
      </c>
      <c r="I1182">
        <v>0</v>
      </c>
      <c r="J1182" s="1">
        <v>30768</v>
      </c>
      <c r="K1182" t="s">
        <v>8306</v>
      </c>
      <c r="L1182" t="s">
        <v>8306</v>
      </c>
    </row>
    <row r="1183" spans="1:12" x14ac:dyDescent="0.15">
      <c r="A1183" t="s">
        <v>6519</v>
      </c>
      <c r="B1183" t="s">
        <v>6518</v>
      </c>
      <c r="C1183" t="str">
        <f t="shared" si="45"/>
        <v>ME</v>
      </c>
      <c r="D1183" t="str">
        <f t="shared" si="46"/>
        <v>Hancock</v>
      </c>
      <c r="E1183" t="s">
        <v>2361</v>
      </c>
      <c r="F1183" t="s">
        <v>202</v>
      </c>
      <c r="G1183" s="4" t="s">
        <v>7987</v>
      </c>
      <c r="H1183" t="s">
        <v>6519</v>
      </c>
      <c r="I1183">
        <v>0</v>
      </c>
      <c r="J1183" s="1">
        <v>54418</v>
      </c>
      <c r="K1183" t="s">
        <v>8306</v>
      </c>
      <c r="L1183" t="s">
        <v>8306</v>
      </c>
    </row>
    <row r="1184" spans="1:12" x14ac:dyDescent="0.15">
      <c r="A1184" t="s">
        <v>6521</v>
      </c>
      <c r="B1184" t="s">
        <v>6520</v>
      </c>
      <c r="C1184" t="str">
        <f t="shared" si="45"/>
        <v>ME</v>
      </c>
      <c r="D1184" t="str">
        <f t="shared" si="46"/>
        <v>Kennebec</v>
      </c>
      <c r="E1184" t="s">
        <v>1367</v>
      </c>
      <c r="F1184" t="s">
        <v>202</v>
      </c>
      <c r="G1184" s="4" t="s">
        <v>7987</v>
      </c>
      <c r="H1184" t="s">
        <v>6521</v>
      </c>
      <c r="I1184">
        <v>0</v>
      </c>
      <c r="J1184" s="1">
        <v>122151</v>
      </c>
      <c r="K1184" t="s">
        <v>8306</v>
      </c>
      <c r="L1184" t="s">
        <v>8306</v>
      </c>
    </row>
    <row r="1185" spans="1:12" x14ac:dyDescent="0.15">
      <c r="A1185" t="s">
        <v>6256</v>
      </c>
      <c r="B1185" t="s">
        <v>6255</v>
      </c>
      <c r="C1185" t="str">
        <f t="shared" si="45"/>
        <v>ME</v>
      </c>
      <c r="D1185" t="str">
        <f t="shared" si="46"/>
        <v>Knox</v>
      </c>
      <c r="E1185" t="s">
        <v>1354</v>
      </c>
      <c r="F1185" t="s">
        <v>202</v>
      </c>
      <c r="G1185" s="4" t="s">
        <v>7987</v>
      </c>
      <c r="H1185" t="s">
        <v>6256</v>
      </c>
      <c r="I1185">
        <v>0</v>
      </c>
      <c r="J1185" s="1">
        <v>39736</v>
      </c>
      <c r="K1185" t="s">
        <v>8306</v>
      </c>
      <c r="L1185" t="s">
        <v>8306</v>
      </c>
    </row>
    <row r="1186" spans="1:12" x14ac:dyDescent="0.15">
      <c r="A1186" t="s">
        <v>6258</v>
      </c>
      <c r="B1186" t="s">
        <v>6257</v>
      </c>
      <c r="C1186" t="str">
        <f t="shared" si="45"/>
        <v>ME</v>
      </c>
      <c r="D1186" t="str">
        <f t="shared" si="46"/>
        <v>Lincoln</v>
      </c>
      <c r="E1186" t="s">
        <v>1566</v>
      </c>
      <c r="F1186" t="s">
        <v>202</v>
      </c>
      <c r="G1186" s="4" t="s">
        <v>7987</v>
      </c>
      <c r="H1186" t="s">
        <v>6258</v>
      </c>
      <c r="I1186">
        <v>0</v>
      </c>
      <c r="J1186" s="1">
        <v>34457</v>
      </c>
      <c r="K1186" t="s">
        <v>8306</v>
      </c>
      <c r="L1186" t="s">
        <v>8306</v>
      </c>
    </row>
    <row r="1187" spans="1:12" x14ac:dyDescent="0.15">
      <c r="A1187" t="s">
        <v>6260</v>
      </c>
      <c r="B1187" t="s">
        <v>6259</v>
      </c>
      <c r="C1187" t="str">
        <f t="shared" si="45"/>
        <v>ME</v>
      </c>
      <c r="D1187" t="str">
        <f t="shared" si="46"/>
        <v>Oxford</v>
      </c>
      <c r="E1187" t="s">
        <v>1368</v>
      </c>
      <c r="F1187" t="s">
        <v>202</v>
      </c>
      <c r="G1187" s="4" t="s">
        <v>7987</v>
      </c>
      <c r="H1187" t="s">
        <v>6260</v>
      </c>
      <c r="I1187">
        <v>0</v>
      </c>
      <c r="J1187" s="1">
        <v>57833</v>
      </c>
      <c r="K1187" t="s">
        <v>8306</v>
      </c>
      <c r="L1187" t="s">
        <v>8306</v>
      </c>
    </row>
    <row r="1188" spans="1:12" x14ac:dyDescent="0.15">
      <c r="A1188" t="s">
        <v>6262</v>
      </c>
      <c r="B1188" t="s">
        <v>6261</v>
      </c>
      <c r="C1188" t="str">
        <f t="shared" si="45"/>
        <v>ME</v>
      </c>
      <c r="D1188" t="str">
        <f t="shared" si="46"/>
        <v>Penobscot</v>
      </c>
      <c r="E1188" t="s">
        <v>1369</v>
      </c>
      <c r="F1188" t="s">
        <v>202</v>
      </c>
      <c r="G1188" s="4" t="s">
        <v>7987</v>
      </c>
      <c r="H1188" t="s">
        <v>6262</v>
      </c>
      <c r="I1188">
        <v>0</v>
      </c>
      <c r="J1188" s="1">
        <v>153923</v>
      </c>
      <c r="K1188" t="s">
        <v>8306</v>
      </c>
      <c r="L1188" t="s">
        <v>8306</v>
      </c>
    </row>
    <row r="1189" spans="1:12" x14ac:dyDescent="0.15">
      <c r="A1189" t="s">
        <v>6264</v>
      </c>
      <c r="B1189" t="s">
        <v>6263</v>
      </c>
      <c r="C1189" t="str">
        <f t="shared" si="45"/>
        <v>ME</v>
      </c>
      <c r="D1189" t="str">
        <f t="shared" si="46"/>
        <v>Piscataquis</v>
      </c>
      <c r="E1189" t="s">
        <v>1662</v>
      </c>
      <c r="F1189" t="s">
        <v>202</v>
      </c>
      <c r="G1189" s="4" t="s">
        <v>7987</v>
      </c>
      <c r="H1189" t="s">
        <v>6264</v>
      </c>
      <c r="I1189">
        <v>0</v>
      </c>
      <c r="J1189" s="1">
        <v>17535</v>
      </c>
      <c r="K1189" t="s">
        <v>8306</v>
      </c>
      <c r="L1189" t="s">
        <v>8306</v>
      </c>
    </row>
    <row r="1190" spans="1:12" x14ac:dyDescent="0.15">
      <c r="A1190" t="s">
        <v>6266</v>
      </c>
      <c r="B1190" t="s">
        <v>6265</v>
      </c>
      <c r="C1190" t="str">
        <f t="shared" si="45"/>
        <v>ME</v>
      </c>
      <c r="D1190" t="str">
        <f t="shared" si="46"/>
        <v>Sagadahoc</v>
      </c>
      <c r="E1190" t="s">
        <v>1663</v>
      </c>
      <c r="F1190" t="s">
        <v>202</v>
      </c>
      <c r="G1190" s="4" t="s">
        <v>7987</v>
      </c>
      <c r="H1190" t="s">
        <v>6266</v>
      </c>
      <c r="I1190">
        <v>0</v>
      </c>
      <c r="J1190" s="1">
        <v>35293</v>
      </c>
      <c r="K1190" t="s">
        <v>8306</v>
      </c>
      <c r="L1190" t="s">
        <v>8306</v>
      </c>
    </row>
    <row r="1191" spans="1:12" x14ac:dyDescent="0.15">
      <c r="A1191" t="s">
        <v>6268</v>
      </c>
      <c r="B1191" t="s">
        <v>6267</v>
      </c>
      <c r="C1191" t="str">
        <f t="shared" si="45"/>
        <v>ME</v>
      </c>
      <c r="D1191" t="str">
        <f t="shared" si="46"/>
        <v>Somerset</v>
      </c>
      <c r="E1191" t="s">
        <v>1664</v>
      </c>
      <c r="F1191" t="s">
        <v>202</v>
      </c>
      <c r="G1191" s="4" t="s">
        <v>7987</v>
      </c>
      <c r="H1191" t="s">
        <v>6268</v>
      </c>
      <c r="I1191">
        <v>0</v>
      </c>
      <c r="J1191" s="1">
        <v>52228</v>
      </c>
      <c r="K1191" t="s">
        <v>8306</v>
      </c>
      <c r="L1191" t="s">
        <v>8306</v>
      </c>
    </row>
    <row r="1192" spans="1:12" x14ac:dyDescent="0.15">
      <c r="A1192" t="s">
        <v>6270</v>
      </c>
      <c r="B1192" t="s">
        <v>6269</v>
      </c>
      <c r="C1192" t="str">
        <f t="shared" si="45"/>
        <v>ME</v>
      </c>
      <c r="D1192" t="str">
        <f t="shared" si="46"/>
        <v>Waldo</v>
      </c>
      <c r="E1192" t="s">
        <v>1665</v>
      </c>
      <c r="F1192" t="s">
        <v>202</v>
      </c>
      <c r="G1192" s="4" t="s">
        <v>7987</v>
      </c>
      <c r="H1192" t="s">
        <v>6270</v>
      </c>
      <c r="I1192">
        <v>0</v>
      </c>
      <c r="J1192" s="1">
        <v>38786</v>
      </c>
      <c r="K1192" t="s">
        <v>8306</v>
      </c>
      <c r="L1192" t="s">
        <v>8306</v>
      </c>
    </row>
    <row r="1193" spans="1:12" x14ac:dyDescent="0.15">
      <c r="A1193" t="s">
        <v>6540</v>
      </c>
      <c r="B1193" t="s">
        <v>6539</v>
      </c>
      <c r="C1193" t="str">
        <f t="shared" si="45"/>
        <v>ME</v>
      </c>
      <c r="D1193" t="str">
        <f t="shared" si="46"/>
        <v>Washington</v>
      </c>
      <c r="E1193" t="s">
        <v>1478</v>
      </c>
      <c r="F1193" t="s">
        <v>202</v>
      </c>
      <c r="G1193" s="4" t="s">
        <v>7987</v>
      </c>
      <c r="H1193" t="s">
        <v>6540</v>
      </c>
      <c r="I1193">
        <v>0</v>
      </c>
      <c r="J1193" s="1">
        <v>32856</v>
      </c>
      <c r="K1193" t="s">
        <v>8306</v>
      </c>
      <c r="L1193" t="s">
        <v>8306</v>
      </c>
    </row>
    <row r="1194" spans="1:12" x14ac:dyDescent="0.15">
      <c r="A1194" t="s">
        <v>6542</v>
      </c>
      <c r="B1194" t="s">
        <v>6541</v>
      </c>
      <c r="C1194" t="str">
        <f t="shared" si="45"/>
        <v>ME</v>
      </c>
      <c r="D1194" t="str">
        <f t="shared" si="46"/>
        <v>York</v>
      </c>
      <c r="E1194" t="s">
        <v>1666</v>
      </c>
      <c r="F1194" t="s">
        <v>202</v>
      </c>
      <c r="G1194" s="4" t="s">
        <v>7985</v>
      </c>
      <c r="H1194" t="s">
        <v>6542</v>
      </c>
      <c r="I1194">
        <v>0</v>
      </c>
      <c r="J1194" s="1">
        <v>197131</v>
      </c>
      <c r="K1194" t="s">
        <v>8306</v>
      </c>
      <c r="L1194" t="s">
        <v>8306</v>
      </c>
    </row>
    <row r="1195" spans="1:12" x14ac:dyDescent="0.15">
      <c r="A1195" t="s">
        <v>6011</v>
      </c>
      <c r="B1195" t="s">
        <v>6274</v>
      </c>
      <c r="C1195" t="str">
        <f t="shared" si="45"/>
        <v>MD</v>
      </c>
      <c r="D1195" t="str">
        <f t="shared" si="46"/>
        <v>Allegany</v>
      </c>
      <c r="E1195" t="s">
        <v>1667</v>
      </c>
      <c r="F1195" t="s">
        <v>203</v>
      </c>
      <c r="G1195" s="4" t="s">
        <v>205</v>
      </c>
      <c r="H1195" t="s">
        <v>6011</v>
      </c>
      <c r="I1195">
        <v>0</v>
      </c>
      <c r="J1195" s="1">
        <v>75087</v>
      </c>
      <c r="K1195" t="s">
        <v>8306</v>
      </c>
      <c r="L1195" t="s">
        <v>8306</v>
      </c>
    </row>
    <row r="1196" spans="1:12" x14ac:dyDescent="0.15">
      <c r="A1196" t="s">
        <v>6013</v>
      </c>
      <c r="B1196" t="s">
        <v>6012</v>
      </c>
      <c r="C1196" t="str">
        <f t="shared" si="45"/>
        <v>MD</v>
      </c>
      <c r="D1196" t="str">
        <f t="shared" si="46"/>
        <v>Anne Arundel</v>
      </c>
      <c r="E1196" t="s">
        <v>1668</v>
      </c>
      <c r="F1196" t="s">
        <v>203</v>
      </c>
      <c r="G1196" s="4" t="s">
        <v>205</v>
      </c>
      <c r="H1196" t="s">
        <v>6013</v>
      </c>
      <c r="I1196">
        <v>0</v>
      </c>
      <c r="J1196" s="1">
        <v>537656</v>
      </c>
      <c r="K1196" t="s">
        <v>8306</v>
      </c>
      <c r="L1196" t="s">
        <v>8306</v>
      </c>
    </row>
    <row r="1197" spans="1:12" x14ac:dyDescent="0.15">
      <c r="A1197" t="s">
        <v>5753</v>
      </c>
      <c r="B1197" t="s">
        <v>5752</v>
      </c>
      <c r="C1197" t="str">
        <f t="shared" si="45"/>
        <v>MD</v>
      </c>
      <c r="D1197" t="str">
        <f t="shared" si="46"/>
        <v>Baltimore</v>
      </c>
      <c r="E1197" t="s">
        <v>1669</v>
      </c>
      <c r="F1197" t="s">
        <v>203</v>
      </c>
      <c r="G1197" s="4" t="s">
        <v>616</v>
      </c>
      <c r="H1197" t="s">
        <v>5753</v>
      </c>
      <c r="I1197">
        <v>0</v>
      </c>
      <c r="J1197" s="1">
        <v>805029</v>
      </c>
      <c r="K1197" t="s">
        <v>8306</v>
      </c>
      <c r="L1197" t="s">
        <v>8306</v>
      </c>
    </row>
    <row r="1198" spans="1:12" x14ac:dyDescent="0.15">
      <c r="A1198" t="s">
        <v>5482</v>
      </c>
      <c r="B1198" t="s">
        <v>5754</v>
      </c>
      <c r="C1198" t="str">
        <f t="shared" si="45"/>
        <v>MD</v>
      </c>
      <c r="D1198" t="str">
        <f t="shared" si="46"/>
        <v>Calvert</v>
      </c>
      <c r="E1198" t="s">
        <v>1670</v>
      </c>
      <c r="F1198" t="s">
        <v>203</v>
      </c>
      <c r="G1198" s="4" t="s">
        <v>205</v>
      </c>
      <c r="H1198" t="s">
        <v>5482</v>
      </c>
      <c r="I1198">
        <v>0</v>
      </c>
      <c r="J1198" s="1">
        <v>88737</v>
      </c>
      <c r="K1198" t="s">
        <v>8306</v>
      </c>
      <c r="L1198" t="s">
        <v>8306</v>
      </c>
    </row>
    <row r="1199" spans="1:12" x14ac:dyDescent="0.15">
      <c r="A1199" t="s">
        <v>5484</v>
      </c>
      <c r="B1199" t="s">
        <v>5483</v>
      </c>
      <c r="C1199" t="str">
        <f t="shared" si="45"/>
        <v>MD</v>
      </c>
      <c r="D1199" t="str">
        <f t="shared" si="46"/>
        <v>Caroline</v>
      </c>
      <c r="E1199" t="s">
        <v>1950</v>
      </c>
      <c r="F1199" t="s">
        <v>203</v>
      </c>
      <c r="G1199" s="4" t="s">
        <v>205</v>
      </c>
      <c r="H1199" t="s">
        <v>5484</v>
      </c>
      <c r="I1199">
        <v>0</v>
      </c>
      <c r="J1199" s="1">
        <v>33066</v>
      </c>
      <c r="K1199" t="s">
        <v>8306</v>
      </c>
      <c r="L1199" t="s">
        <v>8306</v>
      </c>
    </row>
    <row r="1200" spans="1:12" x14ac:dyDescent="0.15">
      <c r="A1200" t="s">
        <v>6024</v>
      </c>
      <c r="B1200" t="s">
        <v>5485</v>
      </c>
      <c r="C1200" t="str">
        <f t="shared" si="45"/>
        <v>MD</v>
      </c>
      <c r="D1200" t="str">
        <f t="shared" si="46"/>
        <v>Carroll</v>
      </c>
      <c r="E1200" t="s">
        <v>1829</v>
      </c>
      <c r="F1200" t="s">
        <v>203</v>
      </c>
      <c r="G1200" s="4" t="s">
        <v>616</v>
      </c>
      <c r="H1200" t="s">
        <v>6024</v>
      </c>
      <c r="I1200">
        <v>0</v>
      </c>
      <c r="J1200" s="1">
        <v>167134</v>
      </c>
      <c r="K1200" t="s">
        <v>8306</v>
      </c>
      <c r="L1200" t="s">
        <v>8306</v>
      </c>
    </row>
    <row r="1201" spans="1:12" x14ac:dyDescent="0.15">
      <c r="A1201" t="s">
        <v>6026</v>
      </c>
      <c r="B1201" t="s">
        <v>6025</v>
      </c>
      <c r="C1201" t="str">
        <f t="shared" ref="C1201:C1262" si="47">MID(B1201,FIND(",",B1201)+2,2)</f>
        <v>MD</v>
      </c>
      <c r="D1201" t="str">
        <f t="shared" si="46"/>
        <v>Cecil</v>
      </c>
      <c r="E1201" t="s">
        <v>2223</v>
      </c>
      <c r="F1201" t="s">
        <v>203</v>
      </c>
      <c r="G1201" s="4" t="s">
        <v>205</v>
      </c>
      <c r="H1201" t="s">
        <v>6026</v>
      </c>
      <c r="I1201">
        <v>0</v>
      </c>
      <c r="J1201" s="1">
        <v>101108</v>
      </c>
      <c r="K1201" t="s">
        <v>8306</v>
      </c>
      <c r="L1201" t="s">
        <v>8306</v>
      </c>
    </row>
    <row r="1202" spans="1:12" x14ac:dyDescent="0.15">
      <c r="A1202" t="s">
        <v>6028</v>
      </c>
      <c r="B1202" t="s">
        <v>6027</v>
      </c>
      <c r="C1202" t="str">
        <f t="shared" si="47"/>
        <v>MD</v>
      </c>
      <c r="D1202" t="str">
        <f t="shared" si="46"/>
        <v>Charles</v>
      </c>
      <c r="E1202" t="s">
        <v>1953</v>
      </c>
      <c r="F1202" t="s">
        <v>203</v>
      </c>
      <c r="G1202" s="4" t="s">
        <v>205</v>
      </c>
      <c r="H1202" t="s">
        <v>6028</v>
      </c>
      <c r="I1202">
        <v>0</v>
      </c>
      <c r="J1202" s="1">
        <v>146551</v>
      </c>
      <c r="K1202" t="s">
        <v>8306</v>
      </c>
      <c r="L1202" t="s">
        <v>8306</v>
      </c>
    </row>
    <row r="1203" spans="1:12" x14ac:dyDescent="0.15">
      <c r="A1203" t="s">
        <v>6030</v>
      </c>
      <c r="B1203" t="s">
        <v>6029</v>
      </c>
      <c r="C1203" t="str">
        <f t="shared" si="47"/>
        <v>MD</v>
      </c>
      <c r="D1203" t="str">
        <f t="shared" si="46"/>
        <v>Dorchester</v>
      </c>
      <c r="E1203" t="s">
        <v>1954</v>
      </c>
      <c r="F1203" t="s">
        <v>203</v>
      </c>
      <c r="G1203" s="4" t="s">
        <v>205</v>
      </c>
      <c r="H1203" t="s">
        <v>6030</v>
      </c>
      <c r="I1203">
        <v>0</v>
      </c>
      <c r="J1203" s="1">
        <v>32618</v>
      </c>
      <c r="K1203" t="s">
        <v>8306</v>
      </c>
      <c r="L1203" t="s">
        <v>8306</v>
      </c>
    </row>
    <row r="1204" spans="1:12" x14ac:dyDescent="0.15">
      <c r="A1204" t="s">
        <v>6032</v>
      </c>
      <c r="B1204" t="s">
        <v>6031</v>
      </c>
      <c r="C1204" t="str">
        <f t="shared" si="47"/>
        <v>MD</v>
      </c>
      <c r="D1204" t="str">
        <f t="shared" si="46"/>
        <v>Frederick</v>
      </c>
      <c r="E1204" t="s">
        <v>1955</v>
      </c>
      <c r="F1204" t="s">
        <v>203</v>
      </c>
      <c r="G1204" s="4" t="s">
        <v>205</v>
      </c>
      <c r="H1204" t="s">
        <v>6032</v>
      </c>
      <c r="I1204">
        <v>0</v>
      </c>
      <c r="J1204" s="1">
        <v>233385</v>
      </c>
      <c r="K1204" t="s">
        <v>8306</v>
      </c>
      <c r="L1204" t="s">
        <v>8306</v>
      </c>
    </row>
    <row r="1205" spans="1:12" x14ac:dyDescent="0.15">
      <c r="A1205" t="s">
        <v>6034</v>
      </c>
      <c r="B1205" t="s">
        <v>6033</v>
      </c>
      <c r="C1205" t="str">
        <f t="shared" si="47"/>
        <v>MD</v>
      </c>
      <c r="D1205" t="str">
        <f t="shared" si="46"/>
        <v>Garrett</v>
      </c>
      <c r="E1205" t="s">
        <v>1956</v>
      </c>
      <c r="F1205" t="s">
        <v>203</v>
      </c>
      <c r="G1205" s="4" t="s">
        <v>205</v>
      </c>
      <c r="H1205" t="s">
        <v>6034</v>
      </c>
      <c r="I1205">
        <v>0</v>
      </c>
      <c r="J1205" s="1">
        <v>30097</v>
      </c>
      <c r="K1205" t="s">
        <v>8306</v>
      </c>
      <c r="L1205" t="s">
        <v>8306</v>
      </c>
    </row>
    <row r="1206" spans="1:12" x14ac:dyDescent="0.15">
      <c r="A1206" t="s">
        <v>5502</v>
      </c>
      <c r="B1206" t="s">
        <v>5501</v>
      </c>
      <c r="C1206" t="str">
        <f t="shared" si="47"/>
        <v>MD</v>
      </c>
      <c r="D1206" t="str">
        <f t="shared" si="46"/>
        <v>Harford</v>
      </c>
      <c r="E1206" t="s">
        <v>1957</v>
      </c>
      <c r="F1206" t="s">
        <v>203</v>
      </c>
      <c r="G1206" s="4" t="s">
        <v>205</v>
      </c>
      <c r="H1206" t="s">
        <v>5502</v>
      </c>
      <c r="I1206">
        <v>0</v>
      </c>
      <c r="J1206" s="1">
        <v>244826</v>
      </c>
      <c r="K1206" t="s">
        <v>8306</v>
      </c>
      <c r="L1206" t="s">
        <v>8306</v>
      </c>
    </row>
    <row r="1207" spans="1:12" x14ac:dyDescent="0.15">
      <c r="A1207" t="s">
        <v>5504</v>
      </c>
      <c r="B1207" t="s">
        <v>5503</v>
      </c>
      <c r="C1207" t="str">
        <f t="shared" si="47"/>
        <v>MD</v>
      </c>
      <c r="D1207" t="str">
        <f t="shared" si="46"/>
        <v>Howard</v>
      </c>
      <c r="E1207" t="s">
        <v>1852</v>
      </c>
      <c r="F1207" t="s">
        <v>203</v>
      </c>
      <c r="G1207" s="4" t="s">
        <v>616</v>
      </c>
      <c r="H1207" t="s">
        <v>5504</v>
      </c>
      <c r="I1207">
        <v>0</v>
      </c>
      <c r="J1207" s="1">
        <v>287085</v>
      </c>
      <c r="K1207" t="s">
        <v>8306</v>
      </c>
      <c r="L1207" t="s">
        <v>8306</v>
      </c>
    </row>
    <row r="1208" spans="1:12" x14ac:dyDescent="0.15">
      <c r="A1208" t="s">
        <v>5506</v>
      </c>
      <c r="B1208" t="s">
        <v>5505</v>
      </c>
      <c r="C1208" t="str">
        <f t="shared" si="47"/>
        <v>MD</v>
      </c>
      <c r="D1208" t="str">
        <f t="shared" si="46"/>
        <v>Kent</v>
      </c>
      <c r="E1208" t="s">
        <v>1422</v>
      </c>
      <c r="F1208" t="s">
        <v>203</v>
      </c>
      <c r="G1208" s="4" t="s">
        <v>205</v>
      </c>
      <c r="H1208" t="s">
        <v>5506</v>
      </c>
      <c r="I1208">
        <v>0</v>
      </c>
      <c r="J1208" s="1">
        <v>20197</v>
      </c>
      <c r="K1208" t="s">
        <v>8306</v>
      </c>
      <c r="L1208" t="s">
        <v>8306</v>
      </c>
    </row>
    <row r="1209" spans="1:12" x14ac:dyDescent="0.15">
      <c r="A1209" t="s">
        <v>5777</v>
      </c>
      <c r="B1209" t="s">
        <v>5776</v>
      </c>
      <c r="C1209" t="str">
        <f t="shared" si="47"/>
        <v>MD</v>
      </c>
      <c r="D1209" t="str">
        <f t="shared" si="46"/>
        <v>Montgomery</v>
      </c>
      <c r="E1209" t="s">
        <v>1750</v>
      </c>
      <c r="F1209" t="s">
        <v>203</v>
      </c>
      <c r="G1209" s="4" t="s">
        <v>616</v>
      </c>
      <c r="H1209" t="s">
        <v>5777</v>
      </c>
      <c r="I1209">
        <v>0</v>
      </c>
      <c r="J1209" s="1">
        <v>971777</v>
      </c>
      <c r="K1209" t="s">
        <v>8306</v>
      </c>
      <c r="L1209" t="s">
        <v>8306</v>
      </c>
    </row>
    <row r="1210" spans="1:12" x14ac:dyDescent="0.15">
      <c r="A1210" t="s">
        <v>5779</v>
      </c>
      <c r="B1210" t="s">
        <v>5778</v>
      </c>
      <c r="C1210" t="str">
        <f t="shared" si="47"/>
        <v>MD</v>
      </c>
      <c r="D1210" t="str">
        <f t="shared" si="46"/>
        <v>Prince George's</v>
      </c>
      <c r="E1210" t="s">
        <v>1958</v>
      </c>
      <c r="F1210" t="s">
        <v>203</v>
      </c>
      <c r="G1210" s="4" t="s">
        <v>616</v>
      </c>
      <c r="H1210" t="s">
        <v>5779</v>
      </c>
      <c r="I1210">
        <v>0</v>
      </c>
      <c r="J1210" s="1">
        <v>863420</v>
      </c>
      <c r="K1210" t="s">
        <v>8306</v>
      </c>
      <c r="L1210" t="s">
        <v>8306</v>
      </c>
    </row>
    <row r="1211" spans="1:12" x14ac:dyDescent="0.15">
      <c r="A1211" t="s">
        <v>5781</v>
      </c>
      <c r="B1211" t="s">
        <v>5780</v>
      </c>
      <c r="C1211" t="str">
        <f t="shared" si="47"/>
        <v>MD</v>
      </c>
      <c r="D1211" t="str">
        <f t="shared" si="46"/>
        <v>Queen Anne's</v>
      </c>
      <c r="E1211" t="s">
        <v>1959</v>
      </c>
      <c r="F1211" t="s">
        <v>203</v>
      </c>
      <c r="G1211" s="4" t="s">
        <v>205</v>
      </c>
      <c r="H1211" t="s">
        <v>5781</v>
      </c>
      <c r="I1211">
        <v>0</v>
      </c>
      <c r="J1211" s="1">
        <v>47798</v>
      </c>
      <c r="K1211" t="s">
        <v>8306</v>
      </c>
      <c r="L1211" t="s">
        <v>8306</v>
      </c>
    </row>
    <row r="1212" spans="1:12" x14ac:dyDescent="0.15">
      <c r="A1212" t="s">
        <v>5789</v>
      </c>
      <c r="B1212" t="s">
        <v>5514</v>
      </c>
      <c r="C1212" t="str">
        <f t="shared" si="47"/>
        <v>MD</v>
      </c>
      <c r="D1212" t="str">
        <f t="shared" si="46"/>
        <v>St. Mary's</v>
      </c>
      <c r="E1212" t="s">
        <v>1960</v>
      </c>
      <c r="F1212" t="s">
        <v>203</v>
      </c>
      <c r="G1212" s="4" t="s">
        <v>205</v>
      </c>
      <c r="H1212" t="s">
        <v>5789</v>
      </c>
      <c r="I1212">
        <v>0</v>
      </c>
      <c r="J1212" s="1">
        <v>105151</v>
      </c>
      <c r="K1212" t="s">
        <v>8306</v>
      </c>
      <c r="L1212" t="s">
        <v>8306</v>
      </c>
    </row>
    <row r="1213" spans="1:12" x14ac:dyDescent="0.15">
      <c r="A1213" t="s">
        <v>5791</v>
      </c>
      <c r="B1213" t="s">
        <v>5790</v>
      </c>
      <c r="C1213" t="str">
        <f t="shared" si="47"/>
        <v>MD</v>
      </c>
      <c r="D1213" t="str">
        <f t="shared" si="46"/>
        <v>Somerset</v>
      </c>
      <c r="E1213" t="s">
        <v>1664</v>
      </c>
      <c r="F1213" t="s">
        <v>203</v>
      </c>
      <c r="G1213" s="4" t="s">
        <v>205</v>
      </c>
      <c r="H1213" t="s">
        <v>5791</v>
      </c>
      <c r="I1213">
        <v>0</v>
      </c>
      <c r="J1213" s="1">
        <v>26470</v>
      </c>
      <c r="K1213" t="s">
        <v>8306</v>
      </c>
      <c r="L1213" t="s">
        <v>8306</v>
      </c>
    </row>
    <row r="1214" spans="1:12" x14ac:dyDescent="0.15">
      <c r="A1214" t="s">
        <v>5793</v>
      </c>
      <c r="B1214" t="s">
        <v>5792</v>
      </c>
      <c r="C1214" t="str">
        <f t="shared" si="47"/>
        <v>MD</v>
      </c>
      <c r="D1214" t="str">
        <f t="shared" si="46"/>
        <v>Talbot</v>
      </c>
      <c r="E1214" t="s">
        <v>1562</v>
      </c>
      <c r="F1214" t="s">
        <v>203</v>
      </c>
      <c r="G1214" s="4" t="s">
        <v>205</v>
      </c>
      <c r="H1214" t="s">
        <v>5793</v>
      </c>
      <c r="I1214">
        <v>0</v>
      </c>
      <c r="J1214" s="1">
        <v>37782</v>
      </c>
      <c r="K1214" t="s">
        <v>8306</v>
      </c>
      <c r="L1214" t="s">
        <v>8306</v>
      </c>
    </row>
    <row r="1215" spans="1:12" x14ac:dyDescent="0.15">
      <c r="A1215" t="s">
        <v>5795</v>
      </c>
      <c r="B1215" t="s">
        <v>5794</v>
      </c>
      <c r="C1215" t="str">
        <f t="shared" si="47"/>
        <v>MD</v>
      </c>
      <c r="D1215" t="str">
        <f t="shared" si="46"/>
        <v>Washington</v>
      </c>
      <c r="E1215" t="s">
        <v>1478</v>
      </c>
      <c r="F1215" t="s">
        <v>203</v>
      </c>
      <c r="G1215" s="4" t="s">
        <v>616</v>
      </c>
      <c r="H1215" t="s">
        <v>5795</v>
      </c>
      <c r="I1215">
        <v>0</v>
      </c>
      <c r="J1215" s="1">
        <v>147430</v>
      </c>
      <c r="K1215" t="s">
        <v>8306</v>
      </c>
      <c r="L1215" t="s">
        <v>8306</v>
      </c>
    </row>
    <row r="1216" spans="1:12" x14ac:dyDescent="0.15">
      <c r="A1216" t="s">
        <v>6064</v>
      </c>
      <c r="B1216" t="s">
        <v>5796</v>
      </c>
      <c r="C1216" t="str">
        <f t="shared" si="47"/>
        <v>MD</v>
      </c>
      <c r="D1216" t="str">
        <f t="shared" si="46"/>
        <v>Wicomico</v>
      </c>
      <c r="E1216" t="s">
        <v>1961</v>
      </c>
      <c r="F1216" t="s">
        <v>203</v>
      </c>
      <c r="G1216" s="4" t="s">
        <v>205</v>
      </c>
      <c r="H1216" t="s">
        <v>6064</v>
      </c>
      <c r="I1216">
        <v>0</v>
      </c>
      <c r="J1216" s="1">
        <v>98733</v>
      </c>
      <c r="K1216" t="s">
        <v>8306</v>
      </c>
      <c r="L1216" t="s">
        <v>8306</v>
      </c>
    </row>
    <row r="1217" spans="1:12" x14ac:dyDescent="0.15">
      <c r="A1217" t="s">
        <v>6066</v>
      </c>
      <c r="B1217" t="s">
        <v>6065</v>
      </c>
      <c r="C1217" t="str">
        <f t="shared" si="47"/>
        <v>MD</v>
      </c>
      <c r="D1217" t="str">
        <f t="shared" si="46"/>
        <v>Worcester</v>
      </c>
      <c r="E1217" t="s">
        <v>1676</v>
      </c>
      <c r="F1217" t="s">
        <v>203</v>
      </c>
      <c r="G1217" s="4" t="s">
        <v>205</v>
      </c>
      <c r="H1217" t="s">
        <v>6066</v>
      </c>
      <c r="I1217">
        <v>0</v>
      </c>
      <c r="J1217" s="1">
        <v>51454</v>
      </c>
      <c r="K1217" t="s">
        <v>8306</v>
      </c>
      <c r="L1217" t="s">
        <v>8306</v>
      </c>
    </row>
    <row r="1218" spans="1:12" x14ac:dyDescent="0.15">
      <c r="A1218" t="s">
        <v>6338</v>
      </c>
      <c r="B1218" t="s">
        <v>6337</v>
      </c>
      <c r="C1218" t="str">
        <f t="shared" si="47"/>
        <v>MD</v>
      </c>
      <c r="D1218" t="str">
        <f t="shared" si="46"/>
        <v>Baltimore city</v>
      </c>
      <c r="E1218" t="s">
        <v>1677</v>
      </c>
      <c r="F1218" t="s">
        <v>203</v>
      </c>
      <c r="G1218" s="4" t="s">
        <v>616</v>
      </c>
      <c r="H1218" t="s">
        <v>6338</v>
      </c>
      <c r="I1218">
        <v>0</v>
      </c>
      <c r="J1218" s="1">
        <v>620961</v>
      </c>
      <c r="K1218" t="s">
        <v>8306</v>
      </c>
      <c r="L1218" t="s">
        <v>8306</v>
      </c>
    </row>
    <row r="1219" spans="1:12" x14ac:dyDescent="0.15">
      <c r="A1219" t="s">
        <v>6340</v>
      </c>
      <c r="B1219" t="s">
        <v>6339</v>
      </c>
      <c r="C1219" t="str">
        <f t="shared" si="47"/>
        <v>MA</v>
      </c>
      <c r="D1219" t="str">
        <f t="shared" ref="D1219:D1282" si="48">LEFT(B1219,FIND(",",B1219)-1)</f>
        <v>Barnstable</v>
      </c>
      <c r="E1219" t="s">
        <v>1678</v>
      </c>
      <c r="F1219" t="s">
        <v>472</v>
      </c>
      <c r="G1219" s="4" t="s">
        <v>7987</v>
      </c>
      <c r="H1219" t="s">
        <v>6340</v>
      </c>
      <c r="I1219">
        <v>0</v>
      </c>
      <c r="J1219" s="1">
        <v>215888</v>
      </c>
      <c r="K1219" t="s">
        <v>8306</v>
      </c>
      <c r="L1219" t="s">
        <v>8306</v>
      </c>
    </row>
    <row r="1220" spans="1:12" x14ac:dyDescent="0.15">
      <c r="A1220" t="s">
        <v>6073</v>
      </c>
      <c r="B1220" t="s">
        <v>6341</v>
      </c>
      <c r="C1220" t="str">
        <f t="shared" si="47"/>
        <v>MA</v>
      </c>
      <c r="D1220" t="str">
        <f t="shared" si="48"/>
        <v>Berkshire</v>
      </c>
      <c r="E1220" t="s">
        <v>1679</v>
      </c>
      <c r="F1220" t="s">
        <v>472</v>
      </c>
      <c r="G1220" s="4" t="s">
        <v>7986</v>
      </c>
      <c r="H1220" t="s">
        <v>6073</v>
      </c>
      <c r="I1220">
        <v>0</v>
      </c>
      <c r="J1220" s="1">
        <v>131219</v>
      </c>
      <c r="K1220" t="s">
        <v>8306</v>
      </c>
      <c r="L1220" t="s">
        <v>8306</v>
      </c>
    </row>
    <row r="1221" spans="1:12" x14ac:dyDescent="0.15">
      <c r="A1221" t="s">
        <v>5806</v>
      </c>
      <c r="B1221" t="s">
        <v>6074</v>
      </c>
      <c r="C1221" t="str">
        <f t="shared" si="47"/>
        <v>MA</v>
      </c>
      <c r="D1221" t="str">
        <f t="shared" si="48"/>
        <v>Bristol</v>
      </c>
      <c r="E1221" t="s">
        <v>1680</v>
      </c>
      <c r="F1221" t="s">
        <v>472</v>
      </c>
      <c r="G1221" s="4" t="s">
        <v>7987</v>
      </c>
      <c r="H1221" t="s">
        <v>5806</v>
      </c>
      <c r="I1221">
        <v>0</v>
      </c>
      <c r="J1221" s="1">
        <v>548285</v>
      </c>
      <c r="K1221" t="s">
        <v>8306</v>
      </c>
      <c r="L1221" t="s">
        <v>8306</v>
      </c>
    </row>
    <row r="1222" spans="1:12" x14ac:dyDescent="0.15">
      <c r="A1222" t="s">
        <v>5808</v>
      </c>
      <c r="B1222" t="s">
        <v>5807</v>
      </c>
      <c r="C1222" t="str">
        <f t="shared" si="47"/>
        <v>MA</v>
      </c>
      <c r="D1222" t="str">
        <f t="shared" si="48"/>
        <v>Dukes</v>
      </c>
      <c r="E1222" t="s">
        <v>1681</v>
      </c>
      <c r="F1222" t="s">
        <v>472</v>
      </c>
      <c r="G1222" s="4" t="s">
        <v>7987</v>
      </c>
      <c r="H1222" t="s">
        <v>5808</v>
      </c>
      <c r="I1222">
        <v>0</v>
      </c>
      <c r="J1222" s="1">
        <v>16535</v>
      </c>
      <c r="K1222" t="s">
        <v>8306</v>
      </c>
      <c r="L1222" t="s">
        <v>8306</v>
      </c>
    </row>
    <row r="1223" spans="1:12" x14ac:dyDescent="0.15">
      <c r="A1223" t="s">
        <v>5810</v>
      </c>
      <c r="B1223" t="s">
        <v>5809</v>
      </c>
      <c r="C1223" t="str">
        <f t="shared" si="47"/>
        <v>MA</v>
      </c>
      <c r="D1223" t="str">
        <f t="shared" si="48"/>
        <v>Essex</v>
      </c>
      <c r="E1223" t="s">
        <v>1682</v>
      </c>
      <c r="F1223" t="s">
        <v>472</v>
      </c>
      <c r="G1223" s="4" t="s">
        <v>7985</v>
      </c>
      <c r="H1223" t="s">
        <v>5810</v>
      </c>
      <c r="I1223">
        <v>0</v>
      </c>
      <c r="J1223" s="1">
        <v>743159</v>
      </c>
      <c r="K1223" t="s">
        <v>8306</v>
      </c>
      <c r="L1223" t="s">
        <v>8306</v>
      </c>
    </row>
    <row r="1224" spans="1:12" x14ac:dyDescent="0.15">
      <c r="A1224" t="s">
        <v>5544</v>
      </c>
      <c r="B1224" t="s">
        <v>5543</v>
      </c>
      <c r="C1224" t="str">
        <f t="shared" si="47"/>
        <v>MA</v>
      </c>
      <c r="D1224" t="str">
        <f t="shared" si="48"/>
        <v>Franklin</v>
      </c>
      <c r="E1224" t="s">
        <v>2010</v>
      </c>
      <c r="F1224" t="s">
        <v>472</v>
      </c>
      <c r="G1224" s="4" t="s">
        <v>7986</v>
      </c>
      <c r="H1224" t="s">
        <v>5544</v>
      </c>
      <c r="I1224">
        <v>0</v>
      </c>
      <c r="J1224" s="1">
        <v>71372</v>
      </c>
      <c r="K1224" t="s">
        <v>8306</v>
      </c>
      <c r="L1224" t="s">
        <v>8306</v>
      </c>
    </row>
    <row r="1225" spans="1:12" x14ac:dyDescent="0.15">
      <c r="A1225" t="s">
        <v>5546</v>
      </c>
      <c r="B1225" t="s">
        <v>5545</v>
      </c>
      <c r="C1225" t="str">
        <f t="shared" si="47"/>
        <v>MA</v>
      </c>
      <c r="D1225" t="str">
        <f t="shared" si="48"/>
        <v>Hampden</v>
      </c>
      <c r="E1225" t="s">
        <v>1683</v>
      </c>
      <c r="F1225" t="s">
        <v>472</v>
      </c>
      <c r="G1225" s="4" t="s">
        <v>7986</v>
      </c>
      <c r="H1225" t="s">
        <v>5546</v>
      </c>
      <c r="I1225">
        <v>0</v>
      </c>
      <c r="J1225" s="1">
        <v>463490</v>
      </c>
      <c r="K1225" t="s">
        <v>8306</v>
      </c>
      <c r="L1225" t="s">
        <v>8306</v>
      </c>
    </row>
    <row r="1226" spans="1:12" x14ac:dyDescent="0.15">
      <c r="A1226" t="s">
        <v>5548</v>
      </c>
      <c r="B1226" t="s">
        <v>5547</v>
      </c>
      <c r="C1226" t="str">
        <f t="shared" si="47"/>
        <v>MA</v>
      </c>
      <c r="D1226" t="str">
        <f t="shared" si="48"/>
        <v>Hampshire</v>
      </c>
      <c r="E1226" t="s">
        <v>1684</v>
      </c>
      <c r="F1226" t="s">
        <v>472</v>
      </c>
      <c r="G1226" s="4" t="s">
        <v>7986</v>
      </c>
      <c r="H1226" t="s">
        <v>5548</v>
      </c>
      <c r="I1226">
        <v>0</v>
      </c>
      <c r="J1226" s="1">
        <v>158080</v>
      </c>
      <c r="K1226" t="s">
        <v>8306</v>
      </c>
      <c r="L1226" t="s">
        <v>8306</v>
      </c>
    </row>
    <row r="1227" spans="1:12" x14ac:dyDescent="0.15">
      <c r="A1227" t="s">
        <v>5820</v>
      </c>
      <c r="B1227" t="s">
        <v>5819</v>
      </c>
      <c r="C1227" t="str">
        <f t="shared" si="47"/>
        <v>MA</v>
      </c>
      <c r="D1227" t="str">
        <f t="shared" si="48"/>
        <v>Middlesex</v>
      </c>
      <c r="E1227" t="s">
        <v>1417</v>
      </c>
      <c r="F1227" t="s">
        <v>472</v>
      </c>
      <c r="G1227" s="4" t="s">
        <v>7985</v>
      </c>
      <c r="H1227" t="s">
        <v>5820</v>
      </c>
      <c r="I1227">
        <v>0</v>
      </c>
      <c r="J1227" s="1">
        <v>1503085</v>
      </c>
      <c r="K1227" t="s">
        <v>8306</v>
      </c>
      <c r="L1227" t="s">
        <v>8306</v>
      </c>
    </row>
    <row r="1228" spans="1:12" x14ac:dyDescent="0.15">
      <c r="A1228" t="s">
        <v>5822</v>
      </c>
      <c r="B1228" t="s">
        <v>5821</v>
      </c>
      <c r="C1228" t="str">
        <f t="shared" si="47"/>
        <v>MA</v>
      </c>
      <c r="D1228" t="str">
        <f t="shared" si="48"/>
        <v>Nantucket</v>
      </c>
      <c r="E1228" t="s">
        <v>1400</v>
      </c>
      <c r="F1228" t="s">
        <v>472</v>
      </c>
      <c r="G1228" s="4" t="s">
        <v>7987</v>
      </c>
      <c r="H1228" t="s">
        <v>5822</v>
      </c>
      <c r="I1228">
        <v>0</v>
      </c>
      <c r="J1228" s="1">
        <v>10172</v>
      </c>
      <c r="K1228" t="s">
        <v>8306</v>
      </c>
      <c r="L1228" t="s">
        <v>8306</v>
      </c>
    </row>
    <row r="1229" spans="1:12" x14ac:dyDescent="0.15">
      <c r="A1229" t="s">
        <v>5824</v>
      </c>
      <c r="B1229" t="s">
        <v>5823</v>
      </c>
      <c r="C1229" t="str">
        <f t="shared" si="47"/>
        <v>MA</v>
      </c>
      <c r="D1229" t="str">
        <f t="shared" si="48"/>
        <v>Norfolk</v>
      </c>
      <c r="E1229" t="s">
        <v>1119</v>
      </c>
      <c r="F1229" t="s">
        <v>472</v>
      </c>
      <c r="G1229" s="4" t="s">
        <v>7985</v>
      </c>
      <c r="H1229" t="s">
        <v>5824</v>
      </c>
      <c r="I1229">
        <v>0</v>
      </c>
      <c r="J1229" s="1">
        <v>670850</v>
      </c>
      <c r="K1229" t="s">
        <v>8306</v>
      </c>
      <c r="L1229" t="s">
        <v>8306</v>
      </c>
    </row>
    <row r="1230" spans="1:12" x14ac:dyDescent="0.15">
      <c r="A1230" t="s">
        <v>5826</v>
      </c>
      <c r="B1230" t="s">
        <v>5825</v>
      </c>
      <c r="C1230" t="str">
        <f t="shared" si="47"/>
        <v>MA</v>
      </c>
      <c r="D1230" t="str">
        <f t="shared" si="48"/>
        <v>Plymouth</v>
      </c>
      <c r="E1230" t="s">
        <v>1458</v>
      </c>
      <c r="F1230" t="s">
        <v>472</v>
      </c>
      <c r="G1230" s="4" t="s">
        <v>7987</v>
      </c>
      <c r="H1230" t="s">
        <v>5826</v>
      </c>
      <c r="I1230">
        <v>0</v>
      </c>
      <c r="J1230" s="1">
        <v>494919</v>
      </c>
      <c r="K1230" t="s">
        <v>8306</v>
      </c>
      <c r="L1230" t="s">
        <v>8306</v>
      </c>
    </row>
    <row r="1231" spans="1:12" x14ac:dyDescent="0.15">
      <c r="A1231" t="s">
        <v>5828</v>
      </c>
      <c r="B1231" t="s">
        <v>5827</v>
      </c>
      <c r="C1231" t="str">
        <f t="shared" si="47"/>
        <v>MA</v>
      </c>
      <c r="D1231" t="str">
        <f t="shared" si="48"/>
        <v>Suffolk</v>
      </c>
      <c r="E1231" t="s">
        <v>1120</v>
      </c>
      <c r="F1231" t="s">
        <v>472</v>
      </c>
      <c r="G1231" s="4" t="s">
        <v>7985</v>
      </c>
      <c r="H1231" t="s">
        <v>5828</v>
      </c>
      <c r="I1231">
        <v>0</v>
      </c>
      <c r="J1231" s="1">
        <v>722023</v>
      </c>
      <c r="K1231" t="s">
        <v>8306</v>
      </c>
      <c r="L1231" t="s">
        <v>8306</v>
      </c>
    </row>
    <row r="1232" spans="1:12" x14ac:dyDescent="0.15">
      <c r="A1232" t="s">
        <v>5561</v>
      </c>
      <c r="B1232" t="s">
        <v>5560</v>
      </c>
      <c r="C1232" t="str">
        <f t="shared" si="47"/>
        <v>MA</v>
      </c>
      <c r="D1232" t="str">
        <f t="shared" si="48"/>
        <v>Worcester</v>
      </c>
      <c r="E1232" t="s">
        <v>1676</v>
      </c>
      <c r="F1232" t="s">
        <v>472</v>
      </c>
      <c r="G1232" s="4" t="s">
        <v>7985</v>
      </c>
      <c r="H1232" t="s">
        <v>5561</v>
      </c>
      <c r="I1232">
        <v>0</v>
      </c>
      <c r="J1232" s="1">
        <v>798552</v>
      </c>
      <c r="K1232" t="s">
        <v>8306</v>
      </c>
      <c r="L1232" t="s">
        <v>8306</v>
      </c>
    </row>
    <row r="1233" spans="1:12" x14ac:dyDescent="0.15">
      <c r="A1233" t="s">
        <v>5563</v>
      </c>
      <c r="B1233" t="s">
        <v>5562</v>
      </c>
      <c r="C1233" t="str">
        <f t="shared" si="47"/>
        <v>MI</v>
      </c>
      <c r="D1233" t="str">
        <f t="shared" si="48"/>
        <v>Alcona</v>
      </c>
      <c r="E1233" t="s">
        <v>1121</v>
      </c>
      <c r="F1233" t="s">
        <v>455</v>
      </c>
      <c r="G1233" s="4" t="s">
        <v>8172</v>
      </c>
      <c r="H1233" t="s">
        <v>5563</v>
      </c>
      <c r="I1233">
        <v>0</v>
      </c>
      <c r="J1233" s="1">
        <v>10942</v>
      </c>
      <c r="K1233" t="s">
        <v>8306</v>
      </c>
      <c r="L1233" t="s">
        <v>8306</v>
      </c>
    </row>
    <row r="1234" spans="1:12" x14ac:dyDescent="0.15">
      <c r="A1234" t="s">
        <v>5565</v>
      </c>
      <c r="B1234" t="s">
        <v>5564</v>
      </c>
      <c r="C1234" t="str">
        <f t="shared" si="47"/>
        <v>MI</v>
      </c>
      <c r="D1234" t="str">
        <f t="shared" si="48"/>
        <v>Alger</v>
      </c>
      <c r="E1234" t="s">
        <v>1122</v>
      </c>
      <c r="F1234" t="s">
        <v>455</v>
      </c>
      <c r="G1234" s="4" t="s">
        <v>11</v>
      </c>
      <c r="H1234" t="s">
        <v>5565</v>
      </c>
      <c r="I1234">
        <v>0</v>
      </c>
      <c r="J1234" s="1">
        <v>9601</v>
      </c>
      <c r="K1234" t="s">
        <v>8306</v>
      </c>
      <c r="L1234" t="s">
        <v>8306</v>
      </c>
    </row>
    <row r="1235" spans="1:12" x14ac:dyDescent="0.15">
      <c r="A1235" t="s">
        <v>5302</v>
      </c>
      <c r="B1235" t="s">
        <v>5571</v>
      </c>
      <c r="C1235" t="str">
        <f t="shared" si="47"/>
        <v>MI</v>
      </c>
      <c r="D1235" t="str">
        <f t="shared" si="48"/>
        <v>Allegan</v>
      </c>
      <c r="E1235" t="s">
        <v>1123</v>
      </c>
      <c r="F1235" t="s">
        <v>455</v>
      </c>
      <c r="G1235" s="4" t="s">
        <v>8440</v>
      </c>
      <c r="H1235" t="s">
        <v>5302</v>
      </c>
      <c r="I1235">
        <v>0</v>
      </c>
      <c r="J1235" s="1">
        <v>111408</v>
      </c>
      <c r="K1235" t="s">
        <v>8306</v>
      </c>
      <c r="L1235" t="s">
        <v>8306</v>
      </c>
    </row>
    <row r="1236" spans="1:12" x14ac:dyDescent="0.15">
      <c r="A1236" t="s">
        <v>5304</v>
      </c>
      <c r="B1236" t="s">
        <v>5303</v>
      </c>
      <c r="C1236" t="str">
        <f t="shared" si="47"/>
        <v>MI</v>
      </c>
      <c r="D1236" t="str">
        <f t="shared" si="48"/>
        <v>Alpena</v>
      </c>
      <c r="E1236" t="s">
        <v>1124</v>
      </c>
      <c r="F1236" t="s">
        <v>455</v>
      </c>
      <c r="G1236" s="4" t="s">
        <v>8172</v>
      </c>
      <c r="H1236" t="s">
        <v>5304</v>
      </c>
      <c r="I1236">
        <v>0</v>
      </c>
      <c r="J1236" s="1">
        <v>29598</v>
      </c>
      <c r="K1236" t="s">
        <v>8306</v>
      </c>
      <c r="L1236" t="s">
        <v>8306</v>
      </c>
    </row>
    <row r="1237" spans="1:12" x14ac:dyDescent="0.15">
      <c r="A1237" t="s">
        <v>5306</v>
      </c>
      <c r="B1237" t="s">
        <v>5305</v>
      </c>
      <c r="C1237" t="str">
        <f t="shared" si="47"/>
        <v>MI</v>
      </c>
      <c r="D1237" t="str">
        <f t="shared" si="48"/>
        <v>Antrim</v>
      </c>
      <c r="E1237" t="s">
        <v>836</v>
      </c>
      <c r="F1237" t="s">
        <v>455</v>
      </c>
      <c r="G1237" s="4" t="s">
        <v>8172</v>
      </c>
      <c r="H1237" t="s">
        <v>5306</v>
      </c>
      <c r="I1237">
        <v>0</v>
      </c>
      <c r="J1237" s="1">
        <v>23580</v>
      </c>
      <c r="K1237" t="s">
        <v>8306</v>
      </c>
      <c r="L1237" t="s">
        <v>8306</v>
      </c>
    </row>
    <row r="1238" spans="1:12" x14ac:dyDescent="0.15">
      <c r="A1238" t="s">
        <v>5577</v>
      </c>
      <c r="B1238" t="s">
        <v>5576</v>
      </c>
      <c r="C1238" t="str">
        <f t="shared" si="47"/>
        <v>MI</v>
      </c>
      <c r="D1238" t="str">
        <f t="shared" si="48"/>
        <v>Arenac</v>
      </c>
      <c r="E1238" t="s">
        <v>837</v>
      </c>
      <c r="F1238" t="s">
        <v>455</v>
      </c>
      <c r="G1238" s="4" t="s">
        <v>8172</v>
      </c>
      <c r="H1238" t="s">
        <v>5577</v>
      </c>
      <c r="I1238">
        <v>0</v>
      </c>
      <c r="J1238" s="1">
        <v>15899</v>
      </c>
      <c r="K1238" t="s">
        <v>8306</v>
      </c>
      <c r="L1238" t="s">
        <v>8306</v>
      </c>
    </row>
    <row r="1239" spans="1:12" x14ac:dyDescent="0.15">
      <c r="A1239" t="s">
        <v>5847</v>
      </c>
      <c r="B1239" t="s">
        <v>5846</v>
      </c>
      <c r="C1239" t="str">
        <f t="shared" si="47"/>
        <v>MI</v>
      </c>
      <c r="D1239" t="str">
        <f t="shared" si="48"/>
        <v>Baraga</v>
      </c>
      <c r="E1239" t="s">
        <v>838</v>
      </c>
      <c r="F1239" t="s">
        <v>455</v>
      </c>
      <c r="G1239" s="4" t="s">
        <v>11</v>
      </c>
      <c r="H1239" t="s">
        <v>5847</v>
      </c>
      <c r="I1239">
        <v>0</v>
      </c>
      <c r="J1239" s="1">
        <v>8860</v>
      </c>
      <c r="K1239" t="s">
        <v>8306</v>
      </c>
      <c r="L1239" t="s">
        <v>8306</v>
      </c>
    </row>
    <row r="1240" spans="1:12" x14ac:dyDescent="0.15">
      <c r="A1240" t="s">
        <v>5849</v>
      </c>
      <c r="B1240" t="s">
        <v>5848</v>
      </c>
      <c r="C1240" t="str">
        <f t="shared" si="47"/>
        <v>MI</v>
      </c>
      <c r="D1240" t="str">
        <f t="shared" si="48"/>
        <v>Barry</v>
      </c>
      <c r="E1240" t="s">
        <v>560</v>
      </c>
      <c r="F1240" t="s">
        <v>455</v>
      </c>
      <c r="G1240" s="4" t="s">
        <v>8172</v>
      </c>
      <c r="H1240" t="s">
        <v>5849</v>
      </c>
      <c r="I1240">
        <v>0</v>
      </c>
      <c r="J1240" s="1">
        <v>59173</v>
      </c>
      <c r="K1240" t="s">
        <v>8306</v>
      </c>
      <c r="L1240" t="s">
        <v>8306</v>
      </c>
    </row>
    <row r="1241" spans="1:12" x14ac:dyDescent="0.15">
      <c r="A1241" t="s">
        <v>6111</v>
      </c>
      <c r="B1241" t="s">
        <v>5850</v>
      </c>
      <c r="C1241" t="str">
        <f t="shared" si="47"/>
        <v>MI</v>
      </c>
      <c r="D1241" t="str">
        <f t="shared" si="48"/>
        <v>Bay</v>
      </c>
      <c r="E1241" t="s">
        <v>1722</v>
      </c>
      <c r="F1241" t="s">
        <v>455</v>
      </c>
      <c r="G1241" s="4" t="s">
        <v>8172</v>
      </c>
      <c r="H1241" t="s">
        <v>6111</v>
      </c>
      <c r="I1241">
        <v>0</v>
      </c>
      <c r="J1241" s="1">
        <v>107771</v>
      </c>
      <c r="K1241" t="s">
        <v>8306</v>
      </c>
      <c r="L1241" t="s">
        <v>8306</v>
      </c>
    </row>
    <row r="1242" spans="1:12" x14ac:dyDescent="0.15">
      <c r="A1242" t="s">
        <v>6113</v>
      </c>
      <c r="B1242" t="s">
        <v>6112</v>
      </c>
      <c r="C1242" t="str">
        <f t="shared" si="47"/>
        <v>MI</v>
      </c>
      <c r="D1242" t="str">
        <f t="shared" si="48"/>
        <v>Benzie</v>
      </c>
      <c r="E1242" t="s">
        <v>842</v>
      </c>
      <c r="F1242" t="s">
        <v>455</v>
      </c>
      <c r="G1242" s="4" t="s">
        <v>8172</v>
      </c>
      <c r="H1242" t="s">
        <v>6113</v>
      </c>
      <c r="I1242">
        <v>0</v>
      </c>
      <c r="J1242" s="1">
        <v>17525</v>
      </c>
      <c r="K1242" t="s">
        <v>8306</v>
      </c>
      <c r="L1242" t="s">
        <v>8306</v>
      </c>
    </row>
    <row r="1243" spans="1:12" x14ac:dyDescent="0.15">
      <c r="A1243" t="s">
        <v>6383</v>
      </c>
      <c r="B1243" t="s">
        <v>6114</v>
      </c>
      <c r="C1243" t="str">
        <f t="shared" si="47"/>
        <v>MI</v>
      </c>
      <c r="D1243" t="str">
        <f t="shared" si="48"/>
        <v>Berrien</v>
      </c>
      <c r="E1243" t="s">
        <v>1769</v>
      </c>
      <c r="F1243" t="s">
        <v>455</v>
      </c>
      <c r="G1243" s="4" t="s">
        <v>8440</v>
      </c>
      <c r="H1243" t="s">
        <v>6383</v>
      </c>
      <c r="I1243">
        <v>0</v>
      </c>
      <c r="J1243" s="1">
        <v>156813</v>
      </c>
      <c r="K1243" t="s">
        <v>8306</v>
      </c>
      <c r="L1243" t="s">
        <v>8306</v>
      </c>
    </row>
    <row r="1244" spans="1:12" x14ac:dyDescent="0.15">
      <c r="A1244" t="s">
        <v>6385</v>
      </c>
      <c r="B1244" t="s">
        <v>6384</v>
      </c>
      <c r="C1244" t="str">
        <f t="shared" si="47"/>
        <v>MI</v>
      </c>
      <c r="D1244" t="str">
        <f t="shared" si="48"/>
        <v>Branch</v>
      </c>
      <c r="E1244" t="s">
        <v>843</v>
      </c>
      <c r="F1244" t="s">
        <v>455</v>
      </c>
      <c r="G1244" s="4" t="s">
        <v>8440</v>
      </c>
      <c r="H1244" t="s">
        <v>6385</v>
      </c>
      <c r="I1244">
        <v>0</v>
      </c>
      <c r="J1244" s="1">
        <v>45248</v>
      </c>
      <c r="K1244" t="s">
        <v>8306</v>
      </c>
      <c r="L1244" t="s">
        <v>8306</v>
      </c>
    </row>
    <row r="1245" spans="1:12" x14ac:dyDescent="0.15">
      <c r="A1245" t="s">
        <v>6387</v>
      </c>
      <c r="B1245" t="s">
        <v>6386</v>
      </c>
      <c r="C1245" t="str">
        <f t="shared" si="47"/>
        <v>MI</v>
      </c>
      <c r="D1245" t="str">
        <f t="shared" si="48"/>
        <v>Calhoun</v>
      </c>
      <c r="E1245" t="s">
        <v>2146</v>
      </c>
      <c r="F1245" t="s">
        <v>455</v>
      </c>
      <c r="G1245" s="4" t="s">
        <v>8440</v>
      </c>
      <c r="H1245" t="s">
        <v>6387</v>
      </c>
      <c r="I1245">
        <v>0</v>
      </c>
      <c r="J1245" s="1">
        <v>136146</v>
      </c>
      <c r="K1245" t="s">
        <v>8306</v>
      </c>
      <c r="L1245" t="s">
        <v>8306</v>
      </c>
    </row>
    <row r="1246" spans="1:12" x14ac:dyDescent="0.15">
      <c r="A1246" t="s">
        <v>6389</v>
      </c>
      <c r="B1246" t="s">
        <v>6388</v>
      </c>
      <c r="C1246" t="str">
        <f t="shared" si="47"/>
        <v>MI</v>
      </c>
      <c r="D1246" t="str">
        <f t="shared" si="48"/>
        <v>Cass</v>
      </c>
      <c r="E1246" t="s">
        <v>1054</v>
      </c>
      <c r="F1246" t="s">
        <v>455</v>
      </c>
      <c r="G1246" s="4" t="s">
        <v>8440</v>
      </c>
      <c r="H1246" t="s">
        <v>6389</v>
      </c>
      <c r="I1246">
        <v>0</v>
      </c>
      <c r="J1246" s="1">
        <v>52293</v>
      </c>
      <c r="K1246" t="s">
        <v>8306</v>
      </c>
      <c r="L1246" t="s">
        <v>8306</v>
      </c>
    </row>
    <row r="1247" spans="1:12" x14ac:dyDescent="0.15">
      <c r="A1247" t="s">
        <v>6123</v>
      </c>
      <c r="B1247" t="s">
        <v>6122</v>
      </c>
      <c r="C1247" t="str">
        <f t="shared" si="47"/>
        <v>MI</v>
      </c>
      <c r="D1247" t="str">
        <f t="shared" si="48"/>
        <v>Charlevoix</v>
      </c>
      <c r="E1247" t="s">
        <v>844</v>
      </c>
      <c r="F1247" t="s">
        <v>455</v>
      </c>
      <c r="G1247" s="4" t="s">
        <v>8172</v>
      </c>
      <c r="H1247" t="s">
        <v>6123</v>
      </c>
      <c r="I1247">
        <v>0</v>
      </c>
      <c r="J1247" s="1">
        <v>25949</v>
      </c>
      <c r="K1247" t="s">
        <v>8306</v>
      </c>
      <c r="L1247" t="s">
        <v>8306</v>
      </c>
    </row>
    <row r="1248" spans="1:12" x14ac:dyDescent="0.15">
      <c r="A1248" t="s">
        <v>6125</v>
      </c>
      <c r="B1248" t="s">
        <v>6124</v>
      </c>
      <c r="C1248" t="str">
        <f t="shared" si="47"/>
        <v>MI</v>
      </c>
      <c r="D1248" t="str">
        <f t="shared" si="48"/>
        <v>Cheboygan</v>
      </c>
      <c r="E1248" t="s">
        <v>845</v>
      </c>
      <c r="F1248" t="s">
        <v>455</v>
      </c>
      <c r="G1248" s="4" t="s">
        <v>8172</v>
      </c>
      <c r="H1248" t="s">
        <v>6125</v>
      </c>
      <c r="I1248">
        <v>0</v>
      </c>
      <c r="J1248" s="1">
        <v>26152</v>
      </c>
      <c r="K1248" t="s">
        <v>8306</v>
      </c>
      <c r="L1248" t="s">
        <v>8306</v>
      </c>
    </row>
    <row r="1249" spans="1:12" x14ac:dyDescent="0.15">
      <c r="A1249" t="s">
        <v>6127</v>
      </c>
      <c r="B1249" t="s">
        <v>6126</v>
      </c>
      <c r="C1249" t="str">
        <f t="shared" si="47"/>
        <v>MI</v>
      </c>
      <c r="D1249" t="str">
        <f t="shared" si="48"/>
        <v>Chippewa</v>
      </c>
      <c r="E1249" t="s">
        <v>846</v>
      </c>
      <c r="F1249" t="s">
        <v>455</v>
      </c>
      <c r="G1249" s="4" t="s">
        <v>11</v>
      </c>
      <c r="H1249" t="s">
        <v>6127</v>
      </c>
      <c r="I1249">
        <v>0</v>
      </c>
      <c r="J1249" s="1">
        <v>38520</v>
      </c>
      <c r="K1249" t="s">
        <v>8306</v>
      </c>
      <c r="L1249" t="s">
        <v>8306</v>
      </c>
    </row>
    <row r="1250" spans="1:12" x14ac:dyDescent="0.15">
      <c r="A1250" t="s">
        <v>6129</v>
      </c>
      <c r="B1250" t="s">
        <v>6128</v>
      </c>
      <c r="C1250" t="str">
        <f t="shared" si="47"/>
        <v>MI</v>
      </c>
      <c r="D1250" t="str">
        <f t="shared" si="48"/>
        <v>Clare</v>
      </c>
      <c r="E1250" t="s">
        <v>847</v>
      </c>
      <c r="F1250" t="s">
        <v>455</v>
      </c>
      <c r="G1250" s="4" t="s">
        <v>8172</v>
      </c>
      <c r="H1250" t="s">
        <v>6129</v>
      </c>
      <c r="I1250">
        <v>0</v>
      </c>
      <c r="J1250" s="1">
        <v>30926</v>
      </c>
      <c r="K1250" t="s">
        <v>8306</v>
      </c>
      <c r="L1250" t="s">
        <v>8306</v>
      </c>
    </row>
    <row r="1251" spans="1:12" x14ac:dyDescent="0.15">
      <c r="A1251" t="s">
        <v>6131</v>
      </c>
      <c r="B1251" t="s">
        <v>6130</v>
      </c>
      <c r="C1251" t="str">
        <f t="shared" si="47"/>
        <v>MI</v>
      </c>
      <c r="D1251" t="str">
        <f t="shared" si="48"/>
        <v>Clinton</v>
      </c>
      <c r="E1251" t="s">
        <v>1057</v>
      </c>
      <c r="F1251" t="s">
        <v>455</v>
      </c>
      <c r="G1251" s="4" t="s">
        <v>8172</v>
      </c>
      <c r="H1251" t="s">
        <v>6131</v>
      </c>
      <c r="I1251">
        <v>0</v>
      </c>
      <c r="J1251" s="1">
        <v>75382</v>
      </c>
      <c r="K1251" t="s">
        <v>8306</v>
      </c>
      <c r="L1251" t="s">
        <v>8306</v>
      </c>
    </row>
    <row r="1252" spans="1:12" x14ac:dyDescent="0.15">
      <c r="A1252" t="s">
        <v>6133</v>
      </c>
      <c r="B1252" t="s">
        <v>6132</v>
      </c>
      <c r="C1252" t="str">
        <f t="shared" si="47"/>
        <v>MI</v>
      </c>
      <c r="D1252" t="str">
        <f t="shared" si="48"/>
        <v>Crawford</v>
      </c>
      <c r="E1252" t="s">
        <v>1556</v>
      </c>
      <c r="F1252" t="s">
        <v>455</v>
      </c>
      <c r="G1252" s="4" t="s">
        <v>8172</v>
      </c>
      <c r="H1252" t="s">
        <v>6133</v>
      </c>
      <c r="I1252">
        <v>0</v>
      </c>
      <c r="J1252" s="1">
        <v>14074</v>
      </c>
      <c r="K1252" t="s">
        <v>8306</v>
      </c>
      <c r="L1252" t="s">
        <v>8306</v>
      </c>
    </row>
    <row r="1253" spans="1:12" x14ac:dyDescent="0.15">
      <c r="A1253" t="s">
        <v>6135</v>
      </c>
      <c r="B1253" t="s">
        <v>6134</v>
      </c>
      <c r="C1253" t="str">
        <f t="shared" si="47"/>
        <v>MI</v>
      </c>
      <c r="D1253" t="str">
        <f t="shared" si="48"/>
        <v>Delta</v>
      </c>
      <c r="E1253" t="s">
        <v>2219</v>
      </c>
      <c r="F1253" t="s">
        <v>455</v>
      </c>
      <c r="G1253" s="4" t="s">
        <v>11</v>
      </c>
      <c r="H1253" t="s">
        <v>6135</v>
      </c>
      <c r="I1253">
        <v>0</v>
      </c>
      <c r="J1253" s="1">
        <v>37069</v>
      </c>
      <c r="K1253" t="s">
        <v>8306</v>
      </c>
      <c r="L1253" t="s">
        <v>8306</v>
      </c>
    </row>
    <row r="1254" spans="1:12" x14ac:dyDescent="0.15">
      <c r="A1254" t="s">
        <v>6137</v>
      </c>
      <c r="B1254" t="s">
        <v>6136</v>
      </c>
      <c r="C1254" t="str">
        <f t="shared" si="47"/>
        <v>MI</v>
      </c>
      <c r="D1254" t="str">
        <f t="shared" si="48"/>
        <v>Dickinson</v>
      </c>
      <c r="E1254" t="s">
        <v>871</v>
      </c>
      <c r="F1254" t="s">
        <v>455</v>
      </c>
      <c r="G1254" s="4" t="s">
        <v>11</v>
      </c>
      <c r="H1254" t="s">
        <v>6137</v>
      </c>
      <c r="I1254">
        <v>0</v>
      </c>
      <c r="J1254" s="1">
        <v>26168</v>
      </c>
      <c r="K1254" t="s">
        <v>8306</v>
      </c>
      <c r="L1254" t="s">
        <v>8306</v>
      </c>
    </row>
    <row r="1255" spans="1:12" x14ac:dyDescent="0.15">
      <c r="A1255" t="s">
        <v>6406</v>
      </c>
      <c r="B1255" t="s">
        <v>6405</v>
      </c>
      <c r="C1255" t="str">
        <f t="shared" si="47"/>
        <v>MI</v>
      </c>
      <c r="D1255" t="str">
        <f t="shared" si="48"/>
        <v>Eaton</v>
      </c>
      <c r="E1255" t="s">
        <v>848</v>
      </c>
      <c r="F1255" t="s">
        <v>455</v>
      </c>
      <c r="G1255" s="4" t="s">
        <v>8440</v>
      </c>
      <c r="H1255" t="s">
        <v>6406</v>
      </c>
      <c r="I1255">
        <v>0</v>
      </c>
      <c r="J1255" s="1">
        <v>107759</v>
      </c>
      <c r="K1255" t="s">
        <v>8306</v>
      </c>
      <c r="L1255" t="s">
        <v>8306</v>
      </c>
    </row>
    <row r="1256" spans="1:12" x14ac:dyDescent="0.15">
      <c r="A1256" t="s">
        <v>6141</v>
      </c>
      <c r="B1256" t="s">
        <v>6407</v>
      </c>
      <c r="C1256" t="str">
        <f t="shared" si="47"/>
        <v>MI</v>
      </c>
      <c r="D1256" t="str">
        <f t="shared" si="48"/>
        <v>Emmet</v>
      </c>
      <c r="E1256" t="s">
        <v>1442</v>
      </c>
      <c r="F1256" t="s">
        <v>455</v>
      </c>
      <c r="G1256" s="4" t="s">
        <v>8172</v>
      </c>
      <c r="H1256" t="s">
        <v>6141</v>
      </c>
      <c r="I1256">
        <v>0</v>
      </c>
      <c r="J1256" s="1">
        <v>32694</v>
      </c>
      <c r="K1256" t="s">
        <v>8306</v>
      </c>
      <c r="L1256" t="s">
        <v>8306</v>
      </c>
    </row>
    <row r="1257" spans="1:12" x14ac:dyDescent="0.15">
      <c r="A1257" t="s">
        <v>5878</v>
      </c>
      <c r="B1257" t="s">
        <v>6142</v>
      </c>
      <c r="C1257" t="str">
        <f t="shared" si="47"/>
        <v>MI</v>
      </c>
      <c r="D1257" t="str">
        <f t="shared" si="48"/>
        <v>Genesee</v>
      </c>
      <c r="E1257" t="s">
        <v>1133</v>
      </c>
      <c r="F1257" t="s">
        <v>455</v>
      </c>
      <c r="G1257" s="4" t="s">
        <v>8172</v>
      </c>
      <c r="H1257" t="s">
        <v>5878</v>
      </c>
      <c r="I1257">
        <v>0</v>
      </c>
      <c r="J1257" s="1">
        <v>425790</v>
      </c>
      <c r="K1257" t="s">
        <v>8306</v>
      </c>
      <c r="L1257" t="s">
        <v>8306</v>
      </c>
    </row>
    <row r="1258" spans="1:12" x14ac:dyDescent="0.15">
      <c r="A1258" t="s">
        <v>5882</v>
      </c>
      <c r="B1258" t="s">
        <v>6145</v>
      </c>
      <c r="C1258" t="str">
        <f t="shared" si="47"/>
        <v>MI</v>
      </c>
      <c r="D1258" t="str">
        <f t="shared" si="48"/>
        <v>Gladwin</v>
      </c>
      <c r="E1258" t="s">
        <v>1134</v>
      </c>
      <c r="F1258" t="s">
        <v>455</v>
      </c>
      <c r="G1258" s="4" t="s">
        <v>8172</v>
      </c>
      <c r="H1258" t="s">
        <v>5882</v>
      </c>
      <c r="I1258">
        <v>0</v>
      </c>
      <c r="J1258" s="1">
        <v>25692</v>
      </c>
      <c r="K1258" t="s">
        <v>8306</v>
      </c>
      <c r="L1258" t="s">
        <v>8306</v>
      </c>
    </row>
    <row r="1259" spans="1:12" x14ac:dyDescent="0.15">
      <c r="A1259" t="s">
        <v>5884</v>
      </c>
      <c r="B1259" t="s">
        <v>5883</v>
      </c>
      <c r="C1259" t="str">
        <f t="shared" si="47"/>
        <v>MI</v>
      </c>
      <c r="D1259" t="str">
        <f t="shared" si="48"/>
        <v>Gogebic</v>
      </c>
      <c r="E1259" t="s">
        <v>1135</v>
      </c>
      <c r="F1259" t="s">
        <v>455</v>
      </c>
      <c r="G1259" s="4" t="s">
        <v>11</v>
      </c>
      <c r="H1259" t="s">
        <v>5884</v>
      </c>
      <c r="I1259">
        <v>0</v>
      </c>
      <c r="J1259" s="1">
        <v>16427</v>
      </c>
      <c r="K1259" t="s">
        <v>8306</v>
      </c>
      <c r="L1259" t="s">
        <v>8306</v>
      </c>
    </row>
    <row r="1260" spans="1:12" x14ac:dyDescent="0.15">
      <c r="A1260" t="s">
        <v>5617</v>
      </c>
      <c r="B1260" t="s">
        <v>5616</v>
      </c>
      <c r="C1260" t="str">
        <f t="shared" si="47"/>
        <v>MI</v>
      </c>
      <c r="D1260" t="str">
        <f t="shared" si="48"/>
        <v>Grand Traverse</v>
      </c>
      <c r="E1260" t="s">
        <v>850</v>
      </c>
      <c r="F1260" t="s">
        <v>455</v>
      </c>
      <c r="G1260" s="4" t="s">
        <v>8172</v>
      </c>
      <c r="H1260" t="s">
        <v>5617</v>
      </c>
      <c r="I1260">
        <v>0</v>
      </c>
      <c r="J1260" s="1">
        <v>86986</v>
      </c>
      <c r="K1260" t="s">
        <v>8306</v>
      </c>
      <c r="L1260" t="s">
        <v>8306</v>
      </c>
    </row>
    <row r="1261" spans="1:12" x14ac:dyDescent="0.15">
      <c r="A1261" t="s">
        <v>5348</v>
      </c>
      <c r="B1261" t="s">
        <v>5347</v>
      </c>
      <c r="C1261" t="str">
        <f t="shared" si="47"/>
        <v>MI</v>
      </c>
      <c r="D1261" t="str">
        <f t="shared" si="48"/>
        <v>Gratiot</v>
      </c>
      <c r="E1261" t="s">
        <v>851</v>
      </c>
      <c r="F1261" t="s">
        <v>455</v>
      </c>
      <c r="G1261" s="4" t="s">
        <v>8172</v>
      </c>
      <c r="H1261" t="s">
        <v>5348</v>
      </c>
      <c r="I1261">
        <v>0</v>
      </c>
      <c r="J1261" s="1">
        <v>42476</v>
      </c>
      <c r="K1261" t="s">
        <v>8306</v>
      </c>
      <c r="L1261" t="s">
        <v>8306</v>
      </c>
    </row>
    <row r="1262" spans="1:12" x14ac:dyDescent="0.15">
      <c r="A1262" t="s">
        <v>5350</v>
      </c>
      <c r="B1262" t="s">
        <v>5349</v>
      </c>
      <c r="C1262" t="str">
        <f t="shared" si="47"/>
        <v>MI</v>
      </c>
      <c r="D1262" t="str">
        <f t="shared" si="48"/>
        <v>Hillsdale</v>
      </c>
      <c r="E1262" t="s">
        <v>852</v>
      </c>
      <c r="F1262" t="s">
        <v>455</v>
      </c>
      <c r="G1262" s="4" t="s">
        <v>8419</v>
      </c>
      <c r="H1262" t="s">
        <v>5350</v>
      </c>
      <c r="I1262">
        <v>0</v>
      </c>
      <c r="J1262" s="1">
        <v>46688</v>
      </c>
      <c r="K1262" t="s">
        <v>8306</v>
      </c>
      <c r="L1262" t="s">
        <v>8306</v>
      </c>
    </row>
    <row r="1263" spans="1:12" x14ac:dyDescent="0.15">
      <c r="A1263" t="s">
        <v>5894</v>
      </c>
      <c r="B1263" t="s">
        <v>5893</v>
      </c>
      <c r="C1263" t="str">
        <f t="shared" ref="C1263:C1325" si="49">MID(B1263,FIND(",",B1263)+2,2)</f>
        <v>MI</v>
      </c>
      <c r="D1263" t="str">
        <f t="shared" si="48"/>
        <v>Houghton</v>
      </c>
      <c r="E1263" t="s">
        <v>853</v>
      </c>
      <c r="F1263" t="s">
        <v>455</v>
      </c>
      <c r="G1263" s="4" t="s">
        <v>11</v>
      </c>
      <c r="H1263" t="s">
        <v>5894</v>
      </c>
      <c r="I1263">
        <v>0</v>
      </c>
      <c r="J1263" s="1">
        <v>36628</v>
      </c>
      <c r="K1263" t="s">
        <v>8306</v>
      </c>
      <c r="L1263" t="s">
        <v>8306</v>
      </c>
    </row>
    <row r="1264" spans="1:12" x14ac:dyDescent="0.15">
      <c r="A1264" t="s">
        <v>5896</v>
      </c>
      <c r="B1264" t="s">
        <v>5895</v>
      </c>
      <c r="C1264" t="str">
        <f t="shared" si="49"/>
        <v>MI</v>
      </c>
      <c r="D1264" t="str">
        <f t="shared" si="48"/>
        <v>Huron</v>
      </c>
      <c r="E1264" t="s">
        <v>854</v>
      </c>
      <c r="F1264" t="s">
        <v>455</v>
      </c>
      <c r="G1264" s="4" t="s">
        <v>8172</v>
      </c>
      <c r="H1264" t="s">
        <v>5896</v>
      </c>
      <c r="I1264">
        <v>0</v>
      </c>
      <c r="J1264" s="1">
        <v>33118</v>
      </c>
      <c r="K1264" t="s">
        <v>8306</v>
      </c>
      <c r="L1264" t="s">
        <v>8306</v>
      </c>
    </row>
    <row r="1265" spans="1:12" x14ac:dyDescent="0.15">
      <c r="A1265" t="s">
        <v>5898</v>
      </c>
      <c r="B1265" t="s">
        <v>5897</v>
      </c>
      <c r="C1265" t="str">
        <f t="shared" si="49"/>
        <v>MI</v>
      </c>
      <c r="D1265" t="str">
        <f t="shared" si="48"/>
        <v>Ingham</v>
      </c>
      <c r="E1265" t="s">
        <v>855</v>
      </c>
      <c r="F1265" t="s">
        <v>455</v>
      </c>
      <c r="G1265" s="4" t="s">
        <v>8172</v>
      </c>
      <c r="H1265" t="s">
        <v>5898</v>
      </c>
      <c r="I1265">
        <v>0</v>
      </c>
      <c r="J1265" s="1">
        <v>280895</v>
      </c>
      <c r="K1265" t="s">
        <v>8306</v>
      </c>
      <c r="L1265" t="s">
        <v>8306</v>
      </c>
    </row>
    <row r="1266" spans="1:12" x14ac:dyDescent="0.15">
      <c r="A1266" t="s">
        <v>5900</v>
      </c>
      <c r="B1266" t="s">
        <v>5899</v>
      </c>
      <c r="C1266" t="str">
        <f t="shared" si="49"/>
        <v>MI</v>
      </c>
      <c r="D1266" t="str">
        <f t="shared" si="48"/>
        <v>Ionia</v>
      </c>
      <c r="E1266" t="s">
        <v>856</v>
      </c>
      <c r="F1266" t="s">
        <v>455</v>
      </c>
      <c r="G1266" s="4" t="s">
        <v>8172</v>
      </c>
      <c r="H1266" t="s">
        <v>5900</v>
      </c>
      <c r="I1266">
        <v>0</v>
      </c>
      <c r="J1266" s="1">
        <v>63905</v>
      </c>
      <c r="K1266" t="s">
        <v>8306</v>
      </c>
      <c r="L1266" t="s">
        <v>8306</v>
      </c>
    </row>
    <row r="1267" spans="1:12" x14ac:dyDescent="0.15">
      <c r="A1267" t="s">
        <v>5902</v>
      </c>
      <c r="B1267" t="s">
        <v>5901</v>
      </c>
      <c r="C1267" t="str">
        <f t="shared" si="49"/>
        <v>MI</v>
      </c>
      <c r="D1267" t="str">
        <f t="shared" si="48"/>
        <v>Iosco</v>
      </c>
      <c r="E1267" t="s">
        <v>857</v>
      </c>
      <c r="F1267" t="s">
        <v>455</v>
      </c>
      <c r="G1267" s="4" t="s">
        <v>8172</v>
      </c>
      <c r="H1267" t="s">
        <v>5902</v>
      </c>
      <c r="I1267">
        <v>0</v>
      </c>
      <c r="J1267" s="1">
        <v>25887</v>
      </c>
      <c r="K1267" t="s">
        <v>8306</v>
      </c>
      <c r="L1267" t="s">
        <v>8306</v>
      </c>
    </row>
    <row r="1268" spans="1:12" x14ac:dyDescent="0.15">
      <c r="A1268" t="s">
        <v>5633</v>
      </c>
      <c r="B1268" t="s">
        <v>5903</v>
      </c>
      <c r="C1268" t="str">
        <f t="shared" si="49"/>
        <v>MI</v>
      </c>
      <c r="D1268" t="str">
        <f t="shared" si="48"/>
        <v>Iron</v>
      </c>
      <c r="E1268" t="s">
        <v>858</v>
      </c>
      <c r="F1268" t="s">
        <v>455</v>
      </c>
      <c r="G1268" s="4" t="s">
        <v>11</v>
      </c>
      <c r="H1268" t="s">
        <v>5633</v>
      </c>
      <c r="I1268">
        <v>0</v>
      </c>
      <c r="J1268" s="1">
        <v>11817</v>
      </c>
      <c r="K1268" t="s">
        <v>8306</v>
      </c>
      <c r="L1268" t="s">
        <v>8306</v>
      </c>
    </row>
    <row r="1269" spans="1:12" x14ac:dyDescent="0.15">
      <c r="A1269" t="s">
        <v>5367</v>
      </c>
      <c r="B1269" t="s">
        <v>5366</v>
      </c>
      <c r="C1269" t="str">
        <f t="shared" si="49"/>
        <v>MI</v>
      </c>
      <c r="D1269" t="str">
        <f t="shared" si="48"/>
        <v>Isabella</v>
      </c>
      <c r="E1269" t="s">
        <v>859</v>
      </c>
      <c r="F1269" t="s">
        <v>455</v>
      </c>
      <c r="G1269" s="4" t="s">
        <v>8172</v>
      </c>
      <c r="H1269" t="s">
        <v>5367</v>
      </c>
      <c r="I1269">
        <v>0</v>
      </c>
      <c r="J1269" s="1">
        <v>70311</v>
      </c>
      <c r="K1269" t="s">
        <v>8306</v>
      </c>
      <c r="L1269" t="s">
        <v>8306</v>
      </c>
    </row>
    <row r="1270" spans="1:12" x14ac:dyDescent="0.15">
      <c r="A1270" t="s">
        <v>5369</v>
      </c>
      <c r="B1270" t="s">
        <v>5368</v>
      </c>
      <c r="C1270" t="str">
        <f t="shared" si="49"/>
        <v>MI</v>
      </c>
      <c r="D1270" t="str">
        <f t="shared" si="48"/>
        <v>Jackson</v>
      </c>
      <c r="E1270" t="s">
        <v>2286</v>
      </c>
      <c r="F1270" t="s">
        <v>455</v>
      </c>
      <c r="G1270" s="4" t="s">
        <v>8172</v>
      </c>
      <c r="H1270" t="s">
        <v>5369</v>
      </c>
      <c r="I1270">
        <v>0</v>
      </c>
      <c r="J1270" s="1">
        <v>160248</v>
      </c>
      <c r="K1270" t="s">
        <v>8306</v>
      </c>
      <c r="L1270" t="s">
        <v>8306</v>
      </c>
    </row>
    <row r="1271" spans="1:12" x14ac:dyDescent="0.15">
      <c r="A1271" t="s">
        <v>5371</v>
      </c>
      <c r="B1271" t="s">
        <v>5370</v>
      </c>
      <c r="C1271" t="str">
        <f t="shared" si="49"/>
        <v>MI</v>
      </c>
      <c r="D1271" t="str">
        <f t="shared" si="48"/>
        <v>Kalamazoo</v>
      </c>
      <c r="E1271" t="s">
        <v>860</v>
      </c>
      <c r="F1271" t="s">
        <v>455</v>
      </c>
      <c r="G1271" s="4" t="s">
        <v>8440</v>
      </c>
      <c r="H1271" t="s">
        <v>5371</v>
      </c>
      <c r="I1271">
        <v>0</v>
      </c>
      <c r="J1271" s="1">
        <v>250331</v>
      </c>
      <c r="K1271" t="s">
        <v>8306</v>
      </c>
      <c r="L1271" t="s">
        <v>8306</v>
      </c>
    </row>
    <row r="1272" spans="1:12" x14ac:dyDescent="0.15">
      <c r="A1272" t="s">
        <v>5641</v>
      </c>
      <c r="B1272" t="s">
        <v>5640</v>
      </c>
      <c r="C1272" t="str">
        <f t="shared" si="49"/>
        <v>MI</v>
      </c>
      <c r="D1272" t="str">
        <f t="shared" si="48"/>
        <v>Kalkaska</v>
      </c>
      <c r="E1272" t="s">
        <v>861</v>
      </c>
      <c r="F1272" t="s">
        <v>455</v>
      </c>
      <c r="G1272" s="4" t="s">
        <v>8172</v>
      </c>
      <c r="H1272" t="s">
        <v>5641</v>
      </c>
      <c r="I1272">
        <v>0</v>
      </c>
      <c r="J1272" s="1">
        <v>17153</v>
      </c>
      <c r="K1272" t="s">
        <v>8306</v>
      </c>
      <c r="L1272" t="s">
        <v>8306</v>
      </c>
    </row>
    <row r="1273" spans="1:12" x14ac:dyDescent="0.15">
      <c r="A1273" t="s">
        <v>5643</v>
      </c>
      <c r="B1273" t="s">
        <v>5642</v>
      </c>
      <c r="C1273" t="str">
        <f t="shared" si="49"/>
        <v>MI</v>
      </c>
      <c r="D1273" t="str">
        <f t="shared" si="48"/>
        <v>Kent</v>
      </c>
      <c r="E1273" t="s">
        <v>1422</v>
      </c>
      <c r="F1273" t="s">
        <v>455</v>
      </c>
      <c r="G1273" s="4" t="s">
        <v>8172</v>
      </c>
      <c r="H1273" t="s">
        <v>5643</v>
      </c>
      <c r="I1273">
        <v>0</v>
      </c>
      <c r="J1273" s="1">
        <v>602622</v>
      </c>
      <c r="K1273" t="s">
        <v>8306</v>
      </c>
      <c r="L1273" t="s">
        <v>8306</v>
      </c>
    </row>
    <row r="1274" spans="1:12" x14ac:dyDescent="0.15">
      <c r="A1274" t="s">
        <v>5645</v>
      </c>
      <c r="B1274" t="s">
        <v>5644</v>
      </c>
      <c r="C1274" t="str">
        <f t="shared" si="49"/>
        <v>MI</v>
      </c>
      <c r="D1274" t="str">
        <f t="shared" si="48"/>
        <v>Keweenaw</v>
      </c>
      <c r="E1274" t="s">
        <v>864</v>
      </c>
      <c r="F1274" t="s">
        <v>455</v>
      </c>
      <c r="G1274" s="4" t="s">
        <v>11</v>
      </c>
      <c r="H1274" t="s">
        <v>5645</v>
      </c>
      <c r="I1274">
        <v>0</v>
      </c>
      <c r="J1274" s="1">
        <v>2156</v>
      </c>
      <c r="K1274" t="s">
        <v>8306</v>
      </c>
      <c r="L1274" t="s">
        <v>8306</v>
      </c>
    </row>
    <row r="1275" spans="1:12" x14ac:dyDescent="0.15">
      <c r="A1275" t="s">
        <v>5647</v>
      </c>
      <c r="B1275" t="s">
        <v>5646</v>
      </c>
      <c r="C1275" t="str">
        <f t="shared" si="49"/>
        <v>MI</v>
      </c>
      <c r="D1275" t="str">
        <f t="shared" si="48"/>
        <v>Lake</v>
      </c>
      <c r="E1275" t="s">
        <v>1609</v>
      </c>
      <c r="F1275" t="s">
        <v>455</v>
      </c>
      <c r="G1275" s="4" t="s">
        <v>8172</v>
      </c>
      <c r="H1275" t="s">
        <v>5647</v>
      </c>
      <c r="I1275">
        <v>0</v>
      </c>
      <c r="J1275" s="1">
        <v>11539</v>
      </c>
      <c r="K1275" t="s">
        <v>8306</v>
      </c>
      <c r="L1275" t="s">
        <v>8306</v>
      </c>
    </row>
    <row r="1276" spans="1:12" x14ac:dyDescent="0.15">
      <c r="A1276" t="s">
        <v>5651</v>
      </c>
      <c r="B1276" t="s">
        <v>5650</v>
      </c>
      <c r="C1276" t="str">
        <f t="shared" si="49"/>
        <v>MI</v>
      </c>
      <c r="D1276" t="str">
        <f t="shared" si="48"/>
        <v>Lapeer</v>
      </c>
      <c r="E1276" t="s">
        <v>865</v>
      </c>
      <c r="F1276" t="s">
        <v>455</v>
      </c>
      <c r="G1276" s="4" t="s">
        <v>8172</v>
      </c>
      <c r="H1276" t="s">
        <v>5651</v>
      </c>
      <c r="I1276">
        <v>0</v>
      </c>
      <c r="J1276" s="1">
        <v>88319</v>
      </c>
      <c r="K1276" t="s">
        <v>8306</v>
      </c>
      <c r="L1276" t="s">
        <v>8306</v>
      </c>
    </row>
    <row r="1277" spans="1:12" x14ac:dyDescent="0.15">
      <c r="A1277" t="s">
        <v>5656</v>
      </c>
      <c r="B1277" t="s">
        <v>5655</v>
      </c>
      <c r="C1277" t="str">
        <f t="shared" si="49"/>
        <v>MI</v>
      </c>
      <c r="D1277" t="str">
        <f t="shared" si="48"/>
        <v>Leelanau</v>
      </c>
      <c r="E1277" t="s">
        <v>866</v>
      </c>
      <c r="F1277" t="s">
        <v>455</v>
      </c>
      <c r="G1277" s="4" t="s">
        <v>8172</v>
      </c>
      <c r="H1277" t="s">
        <v>5656</v>
      </c>
      <c r="I1277">
        <v>0</v>
      </c>
      <c r="J1277" s="1">
        <v>21708</v>
      </c>
      <c r="K1277" t="s">
        <v>8306</v>
      </c>
      <c r="L1277" t="s">
        <v>8306</v>
      </c>
    </row>
    <row r="1278" spans="1:12" x14ac:dyDescent="0.15">
      <c r="A1278" t="s">
        <v>5658</v>
      </c>
      <c r="B1278" t="s">
        <v>5657</v>
      </c>
      <c r="C1278" t="str">
        <f t="shared" si="49"/>
        <v>MI</v>
      </c>
      <c r="D1278" t="str">
        <f t="shared" si="48"/>
        <v>Lenawee</v>
      </c>
      <c r="E1278" t="s">
        <v>1150</v>
      </c>
      <c r="F1278" t="s">
        <v>455</v>
      </c>
      <c r="G1278" s="4" t="s">
        <v>8419</v>
      </c>
      <c r="H1278" t="s">
        <v>5658</v>
      </c>
      <c r="I1278">
        <v>0</v>
      </c>
      <c r="J1278" s="1">
        <v>99892</v>
      </c>
      <c r="K1278" t="s">
        <v>8306</v>
      </c>
      <c r="L1278" t="s">
        <v>8306</v>
      </c>
    </row>
    <row r="1279" spans="1:12" x14ac:dyDescent="0.15">
      <c r="A1279" t="s">
        <v>5660</v>
      </c>
      <c r="B1279" t="s">
        <v>5659</v>
      </c>
      <c r="C1279" t="str">
        <f t="shared" si="49"/>
        <v>MI</v>
      </c>
      <c r="D1279" t="str">
        <f t="shared" si="48"/>
        <v>Livingston</v>
      </c>
      <c r="E1279" t="s">
        <v>1356</v>
      </c>
      <c r="F1279" t="s">
        <v>455</v>
      </c>
      <c r="G1279" s="4" t="s">
        <v>8172</v>
      </c>
      <c r="H1279" t="s">
        <v>5660</v>
      </c>
      <c r="I1279">
        <v>0</v>
      </c>
      <c r="J1279" s="1">
        <v>180967</v>
      </c>
      <c r="K1279" t="s">
        <v>8306</v>
      </c>
      <c r="L1279" t="s">
        <v>8306</v>
      </c>
    </row>
    <row r="1280" spans="1:12" x14ac:dyDescent="0.15">
      <c r="A1280" t="s">
        <v>5662</v>
      </c>
      <c r="B1280" t="s">
        <v>5661</v>
      </c>
      <c r="C1280" t="str">
        <f t="shared" si="49"/>
        <v>MI</v>
      </c>
      <c r="D1280" t="str">
        <f t="shared" si="48"/>
        <v>Luce</v>
      </c>
      <c r="E1280" t="s">
        <v>1151</v>
      </c>
      <c r="F1280" t="s">
        <v>455</v>
      </c>
      <c r="G1280" s="4" t="s">
        <v>11</v>
      </c>
      <c r="H1280" t="s">
        <v>5662</v>
      </c>
      <c r="I1280">
        <v>0</v>
      </c>
      <c r="J1280" s="1">
        <v>6631</v>
      </c>
      <c r="K1280" t="s">
        <v>8306</v>
      </c>
      <c r="L1280" t="s">
        <v>8306</v>
      </c>
    </row>
    <row r="1281" spans="1:12" x14ac:dyDescent="0.15">
      <c r="A1281" t="s">
        <v>6202</v>
      </c>
      <c r="B1281" t="s">
        <v>5932</v>
      </c>
      <c r="C1281" t="str">
        <f t="shared" si="49"/>
        <v>MI</v>
      </c>
      <c r="D1281" t="str">
        <f t="shared" si="48"/>
        <v>Mackinac</v>
      </c>
      <c r="E1281" t="s">
        <v>1152</v>
      </c>
      <c r="F1281" t="s">
        <v>455</v>
      </c>
      <c r="G1281" s="4" t="s">
        <v>11</v>
      </c>
      <c r="H1281" t="s">
        <v>6202</v>
      </c>
      <c r="I1281">
        <v>0</v>
      </c>
      <c r="J1281" s="1">
        <v>11113</v>
      </c>
      <c r="K1281" t="s">
        <v>8306</v>
      </c>
      <c r="L1281" t="s">
        <v>8306</v>
      </c>
    </row>
    <row r="1282" spans="1:12" x14ac:dyDescent="0.15">
      <c r="A1282" t="s">
        <v>6204</v>
      </c>
      <c r="B1282" t="s">
        <v>6203</v>
      </c>
      <c r="C1282" t="str">
        <f t="shared" si="49"/>
        <v>MI</v>
      </c>
      <c r="D1282" t="str">
        <f t="shared" si="48"/>
        <v>Macomb</v>
      </c>
      <c r="E1282" t="s">
        <v>1153</v>
      </c>
      <c r="F1282" t="s">
        <v>455</v>
      </c>
      <c r="G1282" s="4" t="s">
        <v>8172</v>
      </c>
      <c r="H1282" t="s">
        <v>6204</v>
      </c>
      <c r="I1282">
        <v>0</v>
      </c>
      <c r="J1282" s="1">
        <v>840978</v>
      </c>
      <c r="K1282" t="s">
        <v>8306</v>
      </c>
      <c r="L1282" t="s">
        <v>8306</v>
      </c>
    </row>
    <row r="1283" spans="1:12" x14ac:dyDescent="0.15">
      <c r="A1283" t="s">
        <v>6206</v>
      </c>
      <c r="B1283" t="s">
        <v>6205</v>
      </c>
      <c r="C1283" t="str">
        <f t="shared" si="49"/>
        <v>MI</v>
      </c>
      <c r="D1283" t="str">
        <f t="shared" ref="D1283:D1346" si="50">LEFT(B1283,FIND(",",B1283)-1)</f>
        <v>Manistee</v>
      </c>
      <c r="E1283" t="s">
        <v>1154</v>
      </c>
      <c r="F1283" t="s">
        <v>455</v>
      </c>
      <c r="G1283" s="4" t="s">
        <v>8172</v>
      </c>
      <c r="H1283" t="s">
        <v>6206</v>
      </c>
      <c r="I1283">
        <v>0</v>
      </c>
      <c r="J1283" s="1">
        <v>24733</v>
      </c>
      <c r="K1283" t="s">
        <v>8306</v>
      </c>
      <c r="L1283" t="s">
        <v>8306</v>
      </c>
    </row>
    <row r="1284" spans="1:12" x14ac:dyDescent="0.15">
      <c r="A1284" t="s">
        <v>6208</v>
      </c>
      <c r="B1284" t="s">
        <v>6207</v>
      </c>
      <c r="C1284" t="str">
        <f t="shared" si="49"/>
        <v>MI</v>
      </c>
      <c r="D1284" t="str">
        <f t="shared" si="50"/>
        <v>Marquette</v>
      </c>
      <c r="E1284" t="s">
        <v>1155</v>
      </c>
      <c r="F1284" t="s">
        <v>455</v>
      </c>
      <c r="G1284" s="4" t="s">
        <v>11</v>
      </c>
      <c r="H1284" t="s">
        <v>6208</v>
      </c>
      <c r="I1284">
        <v>0</v>
      </c>
      <c r="J1284" s="1">
        <v>67077</v>
      </c>
      <c r="K1284" t="s">
        <v>8306</v>
      </c>
      <c r="L1284" t="s">
        <v>8306</v>
      </c>
    </row>
    <row r="1285" spans="1:12" x14ac:dyDescent="0.15">
      <c r="A1285" t="s">
        <v>5940</v>
      </c>
      <c r="B1285" t="s">
        <v>5939</v>
      </c>
      <c r="C1285" t="str">
        <f t="shared" si="49"/>
        <v>MI</v>
      </c>
      <c r="D1285" t="str">
        <f t="shared" si="50"/>
        <v>Mason</v>
      </c>
      <c r="E1285" t="s">
        <v>1658</v>
      </c>
      <c r="F1285" t="s">
        <v>455</v>
      </c>
      <c r="G1285" s="4" t="s">
        <v>8172</v>
      </c>
      <c r="H1285" t="s">
        <v>5940</v>
      </c>
      <c r="I1285">
        <v>0</v>
      </c>
      <c r="J1285" s="1">
        <v>28705</v>
      </c>
      <c r="K1285" t="s">
        <v>8306</v>
      </c>
      <c r="L1285" t="s">
        <v>8306</v>
      </c>
    </row>
    <row r="1286" spans="1:12" x14ac:dyDescent="0.15">
      <c r="A1286" t="s">
        <v>5674</v>
      </c>
      <c r="B1286" t="s">
        <v>5673</v>
      </c>
      <c r="C1286" t="str">
        <f t="shared" si="49"/>
        <v>MI</v>
      </c>
      <c r="D1286" t="str">
        <f t="shared" si="50"/>
        <v>Mecosta</v>
      </c>
      <c r="E1286" t="s">
        <v>868</v>
      </c>
      <c r="F1286" t="s">
        <v>455</v>
      </c>
      <c r="G1286" s="4" t="s">
        <v>8172</v>
      </c>
      <c r="H1286" t="s">
        <v>5674</v>
      </c>
      <c r="I1286">
        <v>0</v>
      </c>
      <c r="J1286" s="1">
        <v>42798</v>
      </c>
      <c r="K1286" t="s">
        <v>8306</v>
      </c>
      <c r="L1286" t="s">
        <v>8306</v>
      </c>
    </row>
    <row r="1287" spans="1:12" x14ac:dyDescent="0.15">
      <c r="A1287" t="s">
        <v>5676</v>
      </c>
      <c r="B1287" t="s">
        <v>5675</v>
      </c>
      <c r="C1287" t="str">
        <f t="shared" si="49"/>
        <v>MI</v>
      </c>
      <c r="D1287" t="str">
        <f t="shared" si="50"/>
        <v>Menominee</v>
      </c>
      <c r="E1287" t="s">
        <v>869</v>
      </c>
      <c r="F1287" t="s">
        <v>455</v>
      </c>
      <c r="G1287" s="4" t="s">
        <v>11</v>
      </c>
      <c r="H1287" t="s">
        <v>5676</v>
      </c>
      <c r="I1287">
        <v>0</v>
      </c>
      <c r="J1287" s="1">
        <v>24029</v>
      </c>
      <c r="K1287" t="s">
        <v>8306</v>
      </c>
      <c r="L1287" t="s">
        <v>8306</v>
      </c>
    </row>
    <row r="1288" spans="1:12" x14ac:dyDescent="0.15">
      <c r="A1288" t="s">
        <v>5411</v>
      </c>
      <c r="B1288" t="s">
        <v>5410</v>
      </c>
      <c r="C1288" t="str">
        <f t="shared" si="49"/>
        <v>MI</v>
      </c>
      <c r="D1288" t="str">
        <f t="shared" si="50"/>
        <v>Midland</v>
      </c>
      <c r="E1288" t="s">
        <v>1160</v>
      </c>
      <c r="F1288" t="s">
        <v>455</v>
      </c>
      <c r="G1288" s="4" t="s">
        <v>8172</v>
      </c>
      <c r="H1288" t="s">
        <v>5411</v>
      </c>
      <c r="I1288">
        <v>0</v>
      </c>
      <c r="J1288" s="1">
        <v>83629</v>
      </c>
      <c r="K1288" t="s">
        <v>8306</v>
      </c>
      <c r="L1288" t="s">
        <v>8306</v>
      </c>
    </row>
    <row r="1289" spans="1:12" x14ac:dyDescent="0.15">
      <c r="A1289" t="s">
        <v>5413</v>
      </c>
      <c r="B1289" t="s">
        <v>5412</v>
      </c>
      <c r="C1289" t="str">
        <f t="shared" si="49"/>
        <v>MI</v>
      </c>
      <c r="D1289" t="str">
        <f t="shared" si="50"/>
        <v>Missaukee</v>
      </c>
      <c r="E1289" t="s">
        <v>1161</v>
      </c>
      <c r="F1289" t="s">
        <v>455</v>
      </c>
      <c r="G1289" s="4" t="s">
        <v>8172</v>
      </c>
      <c r="H1289" t="s">
        <v>5413</v>
      </c>
      <c r="I1289">
        <v>0</v>
      </c>
      <c r="J1289" s="1">
        <v>14849</v>
      </c>
      <c r="K1289" t="s">
        <v>8306</v>
      </c>
      <c r="L1289" t="s">
        <v>8306</v>
      </c>
    </row>
    <row r="1290" spans="1:12" x14ac:dyDescent="0.15">
      <c r="A1290" t="s">
        <v>5684</v>
      </c>
      <c r="B1290" t="s">
        <v>5414</v>
      </c>
      <c r="C1290" t="str">
        <f t="shared" si="49"/>
        <v>MI</v>
      </c>
      <c r="D1290" t="str">
        <f t="shared" si="50"/>
        <v>Monroe</v>
      </c>
      <c r="E1290" t="s">
        <v>1749</v>
      </c>
      <c r="F1290" t="s">
        <v>455</v>
      </c>
      <c r="G1290" s="4" t="s">
        <v>8419</v>
      </c>
      <c r="H1290" t="s">
        <v>5684</v>
      </c>
      <c r="I1290">
        <v>0</v>
      </c>
      <c r="J1290" s="1">
        <v>152021</v>
      </c>
      <c r="K1290" t="s">
        <v>8306</v>
      </c>
      <c r="L1290" t="s">
        <v>8306</v>
      </c>
    </row>
    <row r="1291" spans="1:12" x14ac:dyDescent="0.15">
      <c r="A1291" t="s">
        <v>5686</v>
      </c>
      <c r="B1291" t="s">
        <v>5685</v>
      </c>
      <c r="C1291" t="str">
        <f t="shared" si="49"/>
        <v>MI</v>
      </c>
      <c r="D1291" t="str">
        <f t="shared" si="50"/>
        <v>Montcalm</v>
      </c>
      <c r="E1291" t="s">
        <v>1162</v>
      </c>
      <c r="F1291" t="s">
        <v>455</v>
      </c>
      <c r="G1291" s="4" t="s">
        <v>8172</v>
      </c>
      <c r="H1291" t="s">
        <v>5686</v>
      </c>
      <c r="I1291">
        <v>0</v>
      </c>
      <c r="J1291" s="1">
        <v>63342</v>
      </c>
      <c r="K1291" t="s">
        <v>8306</v>
      </c>
      <c r="L1291" t="s">
        <v>8306</v>
      </c>
    </row>
    <row r="1292" spans="1:12" x14ac:dyDescent="0.15">
      <c r="A1292" t="s">
        <v>5688</v>
      </c>
      <c r="B1292" t="s">
        <v>5687</v>
      </c>
      <c r="C1292" t="str">
        <f t="shared" si="49"/>
        <v>MI</v>
      </c>
      <c r="D1292" t="str">
        <f t="shared" si="50"/>
        <v>Montmorency</v>
      </c>
      <c r="E1292" t="s">
        <v>1163</v>
      </c>
      <c r="F1292" t="s">
        <v>455</v>
      </c>
      <c r="G1292" s="4" t="s">
        <v>8172</v>
      </c>
      <c r="H1292" t="s">
        <v>5688</v>
      </c>
      <c r="I1292">
        <v>0</v>
      </c>
      <c r="J1292" s="1">
        <v>9765</v>
      </c>
      <c r="K1292" t="s">
        <v>8306</v>
      </c>
      <c r="L1292" t="s">
        <v>8306</v>
      </c>
    </row>
    <row r="1293" spans="1:12" x14ac:dyDescent="0.15">
      <c r="A1293" t="s">
        <v>5690</v>
      </c>
      <c r="B1293" t="s">
        <v>5689</v>
      </c>
      <c r="C1293" t="str">
        <f t="shared" si="49"/>
        <v>MI</v>
      </c>
      <c r="D1293" t="str">
        <f t="shared" si="50"/>
        <v>Muskegon</v>
      </c>
      <c r="E1293" t="s">
        <v>1449</v>
      </c>
      <c r="F1293" t="s">
        <v>455</v>
      </c>
      <c r="G1293" s="4" t="s">
        <v>8172</v>
      </c>
      <c r="H1293" t="s">
        <v>5690</v>
      </c>
      <c r="I1293">
        <v>0</v>
      </c>
      <c r="J1293" s="1">
        <v>172188</v>
      </c>
      <c r="K1293" t="s">
        <v>8306</v>
      </c>
      <c r="L1293" t="s">
        <v>8306</v>
      </c>
    </row>
    <row r="1294" spans="1:12" x14ac:dyDescent="0.15">
      <c r="A1294" t="s">
        <v>5692</v>
      </c>
      <c r="B1294" t="s">
        <v>5691</v>
      </c>
      <c r="C1294" t="str">
        <f t="shared" si="49"/>
        <v>MI</v>
      </c>
      <c r="D1294" t="str">
        <f t="shared" si="50"/>
        <v>Newaygo</v>
      </c>
      <c r="E1294" t="s">
        <v>1450</v>
      </c>
      <c r="F1294" t="s">
        <v>455</v>
      </c>
      <c r="G1294" s="4" t="s">
        <v>8172</v>
      </c>
      <c r="H1294" t="s">
        <v>5692</v>
      </c>
      <c r="I1294">
        <v>0</v>
      </c>
      <c r="J1294" s="1">
        <v>48460</v>
      </c>
      <c r="K1294" t="s">
        <v>8306</v>
      </c>
      <c r="L1294" t="s">
        <v>8306</v>
      </c>
    </row>
    <row r="1295" spans="1:12" x14ac:dyDescent="0.15">
      <c r="A1295" t="s">
        <v>5694</v>
      </c>
      <c r="B1295" t="s">
        <v>5693</v>
      </c>
      <c r="C1295" t="str">
        <f t="shared" si="49"/>
        <v>MI</v>
      </c>
      <c r="D1295" t="str">
        <f t="shared" si="50"/>
        <v>Oakland</v>
      </c>
      <c r="E1295" t="s">
        <v>1451</v>
      </c>
      <c r="F1295" t="s">
        <v>455</v>
      </c>
      <c r="G1295" s="4" t="s">
        <v>8172</v>
      </c>
      <c r="H1295" t="s">
        <v>5694</v>
      </c>
      <c r="I1295">
        <v>0</v>
      </c>
      <c r="J1295" s="1">
        <v>1202362</v>
      </c>
      <c r="K1295" t="s">
        <v>8306</v>
      </c>
      <c r="L1295" t="s">
        <v>8306</v>
      </c>
    </row>
    <row r="1296" spans="1:12" x14ac:dyDescent="0.15">
      <c r="A1296" t="s">
        <v>5428</v>
      </c>
      <c r="B1296" t="s">
        <v>5427</v>
      </c>
      <c r="C1296" t="str">
        <f t="shared" si="49"/>
        <v>MI</v>
      </c>
      <c r="D1296" t="str">
        <f t="shared" si="50"/>
        <v>Oceana</v>
      </c>
      <c r="E1296" t="s">
        <v>1452</v>
      </c>
      <c r="F1296" t="s">
        <v>455</v>
      </c>
      <c r="G1296" s="4" t="s">
        <v>8172</v>
      </c>
      <c r="H1296" t="s">
        <v>5428</v>
      </c>
      <c r="I1296">
        <v>0</v>
      </c>
      <c r="J1296" s="1">
        <v>26570</v>
      </c>
      <c r="K1296" t="s">
        <v>8306</v>
      </c>
      <c r="L1296" t="s">
        <v>8306</v>
      </c>
    </row>
    <row r="1297" spans="1:12" x14ac:dyDescent="0.15">
      <c r="A1297" t="s">
        <v>5430</v>
      </c>
      <c r="B1297" t="s">
        <v>5429</v>
      </c>
      <c r="C1297" t="str">
        <f t="shared" si="49"/>
        <v>MI</v>
      </c>
      <c r="D1297" t="str">
        <f t="shared" si="50"/>
        <v>Ogemaw</v>
      </c>
      <c r="E1297" t="s">
        <v>1453</v>
      </c>
      <c r="F1297" t="s">
        <v>455</v>
      </c>
      <c r="G1297" s="4" t="s">
        <v>8172</v>
      </c>
      <c r="H1297" t="s">
        <v>5430</v>
      </c>
      <c r="I1297">
        <v>0</v>
      </c>
      <c r="J1297" s="1">
        <v>21699</v>
      </c>
      <c r="K1297" t="s">
        <v>8306</v>
      </c>
      <c r="L1297" t="s">
        <v>8306</v>
      </c>
    </row>
    <row r="1298" spans="1:12" x14ac:dyDescent="0.15">
      <c r="A1298" t="s">
        <v>5432</v>
      </c>
      <c r="B1298" t="s">
        <v>5431</v>
      </c>
      <c r="C1298" t="str">
        <f t="shared" si="49"/>
        <v>MI</v>
      </c>
      <c r="D1298" t="str">
        <f t="shared" si="50"/>
        <v>Ontonagon</v>
      </c>
      <c r="E1298" t="s">
        <v>1454</v>
      </c>
      <c r="F1298" t="s">
        <v>455</v>
      </c>
      <c r="G1298" s="4" t="s">
        <v>11</v>
      </c>
      <c r="H1298" t="s">
        <v>5432</v>
      </c>
      <c r="I1298">
        <v>0</v>
      </c>
      <c r="J1298" s="1">
        <v>6780</v>
      </c>
      <c r="K1298" t="s">
        <v>8306</v>
      </c>
      <c r="L1298" t="s">
        <v>8306</v>
      </c>
    </row>
    <row r="1299" spans="1:12" x14ac:dyDescent="0.15">
      <c r="A1299" t="s">
        <v>5699</v>
      </c>
      <c r="B1299" t="s">
        <v>5433</v>
      </c>
      <c r="C1299" t="str">
        <f t="shared" si="49"/>
        <v>MI</v>
      </c>
      <c r="D1299" t="str">
        <f t="shared" si="50"/>
        <v>Osceola</v>
      </c>
      <c r="E1299" t="s">
        <v>1746</v>
      </c>
      <c r="F1299" t="s">
        <v>455</v>
      </c>
      <c r="G1299" s="4" t="s">
        <v>8172</v>
      </c>
      <c r="H1299" t="s">
        <v>5699</v>
      </c>
      <c r="I1299">
        <v>0</v>
      </c>
      <c r="J1299" s="1">
        <v>23528</v>
      </c>
      <c r="K1299" t="s">
        <v>8306</v>
      </c>
      <c r="L1299" t="s">
        <v>8306</v>
      </c>
    </row>
    <row r="1300" spans="1:12" x14ac:dyDescent="0.15">
      <c r="A1300" t="s">
        <v>5969</v>
      </c>
      <c r="B1300" t="s">
        <v>5700</v>
      </c>
      <c r="C1300" t="str">
        <f t="shared" si="49"/>
        <v>MI</v>
      </c>
      <c r="D1300" t="str">
        <f t="shared" si="50"/>
        <v>Oscoda</v>
      </c>
      <c r="E1300" t="s">
        <v>1455</v>
      </c>
      <c r="F1300" t="s">
        <v>455</v>
      </c>
      <c r="G1300" s="4" t="s">
        <v>8172</v>
      </c>
      <c r="H1300" t="s">
        <v>5969</v>
      </c>
      <c r="I1300">
        <v>0</v>
      </c>
      <c r="J1300" s="1">
        <v>8640</v>
      </c>
      <c r="K1300" t="s">
        <v>8306</v>
      </c>
      <c r="L1300" t="s">
        <v>8306</v>
      </c>
    </row>
    <row r="1301" spans="1:12" x14ac:dyDescent="0.15">
      <c r="A1301" t="s">
        <v>5702</v>
      </c>
      <c r="B1301" t="s">
        <v>5970</v>
      </c>
      <c r="C1301" t="str">
        <f t="shared" si="49"/>
        <v>MI</v>
      </c>
      <c r="D1301" t="str">
        <f t="shared" si="50"/>
        <v>Otsego</v>
      </c>
      <c r="E1301" t="s">
        <v>1456</v>
      </c>
      <c r="F1301" t="s">
        <v>455</v>
      </c>
      <c r="G1301" s="4" t="s">
        <v>8172</v>
      </c>
      <c r="H1301" t="s">
        <v>5702</v>
      </c>
      <c r="I1301">
        <v>0</v>
      </c>
      <c r="J1301" s="1">
        <v>24164</v>
      </c>
      <c r="K1301" t="s">
        <v>8306</v>
      </c>
      <c r="L1301" t="s">
        <v>8306</v>
      </c>
    </row>
    <row r="1302" spans="1:12" x14ac:dyDescent="0.15">
      <c r="A1302" t="s">
        <v>5704</v>
      </c>
      <c r="B1302" t="s">
        <v>5703</v>
      </c>
      <c r="C1302" t="str">
        <f t="shared" si="49"/>
        <v>MI</v>
      </c>
      <c r="D1302" t="str">
        <f t="shared" si="50"/>
        <v>Ottawa</v>
      </c>
      <c r="E1302" t="s">
        <v>1802</v>
      </c>
      <c r="F1302" t="s">
        <v>455</v>
      </c>
      <c r="G1302" s="4" t="s">
        <v>8172</v>
      </c>
      <c r="H1302" t="s">
        <v>5704</v>
      </c>
      <c r="I1302">
        <v>0</v>
      </c>
      <c r="J1302" s="1">
        <v>263801</v>
      </c>
      <c r="K1302" t="s">
        <v>8306</v>
      </c>
      <c r="L1302" t="s">
        <v>8306</v>
      </c>
    </row>
    <row r="1303" spans="1:12" x14ac:dyDescent="0.15">
      <c r="A1303" t="s">
        <v>5171</v>
      </c>
      <c r="B1303" t="s">
        <v>5170</v>
      </c>
      <c r="C1303" t="str">
        <f t="shared" si="49"/>
        <v>MI</v>
      </c>
      <c r="D1303" t="str">
        <f t="shared" si="50"/>
        <v>Presque Isle</v>
      </c>
      <c r="E1303" t="s">
        <v>1457</v>
      </c>
      <c r="F1303" t="s">
        <v>455</v>
      </c>
      <c r="G1303" s="4" t="s">
        <v>8172</v>
      </c>
      <c r="H1303" t="s">
        <v>5171</v>
      </c>
      <c r="I1303">
        <v>0</v>
      </c>
      <c r="J1303" s="1">
        <v>13376</v>
      </c>
      <c r="K1303" t="s">
        <v>8306</v>
      </c>
      <c r="L1303" t="s">
        <v>8306</v>
      </c>
    </row>
    <row r="1304" spans="1:12" x14ac:dyDescent="0.15">
      <c r="A1304" t="s">
        <v>5444</v>
      </c>
      <c r="B1304" t="s">
        <v>5172</v>
      </c>
      <c r="C1304" t="str">
        <f t="shared" si="49"/>
        <v>MI</v>
      </c>
      <c r="D1304" t="str">
        <f t="shared" si="50"/>
        <v>Roscommon</v>
      </c>
      <c r="E1304" t="s">
        <v>1173</v>
      </c>
      <c r="F1304" t="s">
        <v>455</v>
      </c>
      <c r="G1304" s="4" t="s">
        <v>8172</v>
      </c>
      <c r="H1304" t="s">
        <v>5444</v>
      </c>
      <c r="I1304">
        <v>0</v>
      </c>
      <c r="J1304" s="1">
        <v>24449</v>
      </c>
      <c r="K1304" t="s">
        <v>8306</v>
      </c>
      <c r="L1304" t="s">
        <v>8306</v>
      </c>
    </row>
    <row r="1305" spans="1:12" x14ac:dyDescent="0.15">
      <c r="A1305" t="s">
        <v>5982</v>
      </c>
      <c r="B1305" t="s">
        <v>5441</v>
      </c>
      <c r="C1305" t="str">
        <f t="shared" si="49"/>
        <v>MI</v>
      </c>
      <c r="D1305" t="str">
        <f t="shared" si="50"/>
        <v>Saginaw</v>
      </c>
      <c r="E1305" t="s">
        <v>1174</v>
      </c>
      <c r="F1305" t="s">
        <v>455</v>
      </c>
      <c r="G1305" s="4" t="s">
        <v>8172</v>
      </c>
      <c r="H1305" t="s">
        <v>5982</v>
      </c>
      <c r="I1305">
        <v>0</v>
      </c>
      <c r="J1305" s="1">
        <v>200169</v>
      </c>
      <c r="K1305" t="s">
        <v>8306</v>
      </c>
      <c r="L1305" t="s">
        <v>8306</v>
      </c>
    </row>
    <row r="1306" spans="1:12" x14ac:dyDescent="0.15">
      <c r="A1306" t="s">
        <v>5984</v>
      </c>
      <c r="B1306" t="s">
        <v>5983</v>
      </c>
      <c r="C1306" t="str">
        <f t="shared" si="49"/>
        <v>MI</v>
      </c>
      <c r="D1306" t="str">
        <f t="shared" si="50"/>
        <v>St. Clair</v>
      </c>
      <c r="E1306" t="s">
        <v>1471</v>
      </c>
      <c r="F1306" t="s">
        <v>455</v>
      </c>
      <c r="G1306" s="4" t="s">
        <v>8172</v>
      </c>
      <c r="H1306" t="s">
        <v>5984</v>
      </c>
      <c r="I1306">
        <v>0</v>
      </c>
      <c r="J1306" s="1">
        <v>163040</v>
      </c>
      <c r="K1306" t="s">
        <v>8306</v>
      </c>
      <c r="L1306" t="s">
        <v>8306</v>
      </c>
    </row>
    <row r="1307" spans="1:12" x14ac:dyDescent="0.15">
      <c r="A1307" t="s">
        <v>5979</v>
      </c>
      <c r="B1307" t="s">
        <v>5985</v>
      </c>
      <c r="C1307" t="str">
        <f t="shared" si="49"/>
        <v>MI</v>
      </c>
      <c r="D1307" t="str">
        <f t="shared" si="50"/>
        <v>St. Joseph</v>
      </c>
      <c r="E1307" t="s">
        <v>1131</v>
      </c>
      <c r="F1307" t="s">
        <v>455</v>
      </c>
      <c r="G1307" s="4" t="s">
        <v>8440</v>
      </c>
      <c r="H1307" t="s">
        <v>5979</v>
      </c>
      <c r="I1307">
        <v>0</v>
      </c>
      <c r="J1307" s="1">
        <v>61295</v>
      </c>
      <c r="K1307" t="s">
        <v>8306</v>
      </c>
      <c r="L1307" t="s">
        <v>8306</v>
      </c>
    </row>
    <row r="1308" spans="1:12" x14ac:dyDescent="0.15">
      <c r="A1308" t="s">
        <v>5981</v>
      </c>
      <c r="B1308" t="s">
        <v>5980</v>
      </c>
      <c r="C1308" t="str">
        <f t="shared" si="49"/>
        <v>MI</v>
      </c>
      <c r="D1308" t="str">
        <f t="shared" si="50"/>
        <v>Sanilac</v>
      </c>
      <c r="E1308" t="s">
        <v>1175</v>
      </c>
      <c r="F1308" t="s">
        <v>455</v>
      </c>
      <c r="G1308" s="4" t="s">
        <v>8172</v>
      </c>
      <c r="H1308" t="s">
        <v>5981</v>
      </c>
      <c r="I1308">
        <v>0</v>
      </c>
      <c r="J1308" s="1">
        <v>43114</v>
      </c>
      <c r="K1308" t="s">
        <v>8306</v>
      </c>
      <c r="L1308" t="s">
        <v>8306</v>
      </c>
    </row>
    <row r="1309" spans="1:12" x14ac:dyDescent="0.15">
      <c r="A1309" t="s">
        <v>6250</v>
      </c>
      <c r="B1309" t="s">
        <v>6249</v>
      </c>
      <c r="C1309" t="str">
        <f t="shared" si="49"/>
        <v>MI</v>
      </c>
      <c r="D1309" t="str">
        <f t="shared" si="50"/>
        <v>Schoolcraft</v>
      </c>
      <c r="E1309" t="s">
        <v>1176</v>
      </c>
      <c r="F1309" t="s">
        <v>455</v>
      </c>
      <c r="G1309" s="4" t="s">
        <v>11</v>
      </c>
      <c r="H1309" t="s">
        <v>6250</v>
      </c>
      <c r="I1309">
        <v>0</v>
      </c>
      <c r="J1309" s="1">
        <v>8485</v>
      </c>
      <c r="K1309" t="s">
        <v>8306</v>
      </c>
      <c r="L1309" t="s">
        <v>8306</v>
      </c>
    </row>
    <row r="1310" spans="1:12" x14ac:dyDescent="0.15">
      <c r="A1310" t="s">
        <v>6252</v>
      </c>
      <c r="B1310" t="s">
        <v>6251</v>
      </c>
      <c r="C1310" t="str">
        <f t="shared" si="49"/>
        <v>MI</v>
      </c>
      <c r="D1310" t="str">
        <f t="shared" si="50"/>
        <v>Shiawassee</v>
      </c>
      <c r="E1310" t="s">
        <v>1177</v>
      </c>
      <c r="F1310" t="s">
        <v>455</v>
      </c>
      <c r="G1310" s="4" t="s">
        <v>8172</v>
      </c>
      <c r="H1310" t="s">
        <v>6252</v>
      </c>
      <c r="I1310">
        <v>0</v>
      </c>
      <c r="J1310" s="1">
        <v>70648</v>
      </c>
      <c r="K1310" t="s">
        <v>8306</v>
      </c>
      <c r="L1310" t="s">
        <v>8306</v>
      </c>
    </row>
    <row r="1311" spans="1:12" x14ac:dyDescent="0.15">
      <c r="A1311" t="s">
        <v>6254</v>
      </c>
      <c r="B1311" t="s">
        <v>6253</v>
      </c>
      <c r="C1311" t="str">
        <f t="shared" si="49"/>
        <v>MI</v>
      </c>
      <c r="D1311" t="str">
        <f t="shared" si="50"/>
        <v>Tuscola</v>
      </c>
      <c r="E1311" t="s">
        <v>893</v>
      </c>
      <c r="F1311" t="s">
        <v>455</v>
      </c>
      <c r="G1311" s="4" t="s">
        <v>8172</v>
      </c>
      <c r="H1311" t="s">
        <v>6254</v>
      </c>
      <c r="I1311">
        <v>0</v>
      </c>
      <c r="J1311" s="1">
        <v>55729</v>
      </c>
      <c r="K1311" t="s">
        <v>8306</v>
      </c>
      <c r="L1311" t="s">
        <v>8306</v>
      </c>
    </row>
    <row r="1312" spans="1:12" x14ac:dyDescent="0.15">
      <c r="A1312" t="s">
        <v>5991</v>
      </c>
      <c r="B1312" t="s">
        <v>5990</v>
      </c>
      <c r="C1312" t="str">
        <f t="shared" si="49"/>
        <v>MI</v>
      </c>
      <c r="D1312" t="str">
        <f t="shared" si="50"/>
        <v>Van Buren</v>
      </c>
      <c r="E1312" t="s">
        <v>1871</v>
      </c>
      <c r="F1312" t="s">
        <v>455</v>
      </c>
      <c r="G1312" s="4" t="s">
        <v>8440</v>
      </c>
      <c r="H1312" t="s">
        <v>5991</v>
      </c>
      <c r="I1312">
        <v>0</v>
      </c>
      <c r="J1312" s="1">
        <v>76258</v>
      </c>
      <c r="K1312" t="s">
        <v>8306</v>
      </c>
      <c r="L1312" t="s">
        <v>8306</v>
      </c>
    </row>
    <row r="1313" spans="1:12" x14ac:dyDescent="0.15">
      <c r="A1313" t="s">
        <v>5993</v>
      </c>
      <c r="B1313" t="s">
        <v>5992</v>
      </c>
      <c r="C1313" t="str">
        <f t="shared" si="49"/>
        <v>MI</v>
      </c>
      <c r="D1313" t="str">
        <f t="shared" si="50"/>
        <v>Washtenaw</v>
      </c>
      <c r="E1313" t="s">
        <v>894</v>
      </c>
      <c r="F1313" t="s">
        <v>455</v>
      </c>
      <c r="G1313" s="4" t="s">
        <v>8419</v>
      </c>
      <c r="H1313" t="s">
        <v>5993</v>
      </c>
      <c r="I1313">
        <v>0</v>
      </c>
      <c r="J1313" s="1">
        <v>344791</v>
      </c>
      <c r="K1313" t="s">
        <v>8306</v>
      </c>
      <c r="L1313" t="s">
        <v>8306</v>
      </c>
    </row>
    <row r="1314" spans="1:12" x14ac:dyDescent="0.15">
      <c r="A1314" t="s">
        <v>5995</v>
      </c>
      <c r="B1314" t="s">
        <v>5994</v>
      </c>
      <c r="C1314" t="str">
        <f t="shared" si="49"/>
        <v>MI</v>
      </c>
      <c r="D1314" t="str">
        <f t="shared" si="50"/>
        <v>Wayne</v>
      </c>
      <c r="E1314" t="s">
        <v>1287</v>
      </c>
      <c r="F1314" t="s">
        <v>455</v>
      </c>
      <c r="G1314" s="4" t="s">
        <v>8419</v>
      </c>
      <c r="H1314" t="s">
        <v>5995</v>
      </c>
      <c r="I1314">
        <v>0</v>
      </c>
      <c r="J1314" s="1">
        <v>1820584</v>
      </c>
      <c r="K1314" t="s">
        <v>8306</v>
      </c>
      <c r="L1314" t="s">
        <v>8306</v>
      </c>
    </row>
    <row r="1315" spans="1:12" x14ac:dyDescent="0.15">
      <c r="A1315" t="s">
        <v>5997</v>
      </c>
      <c r="B1315" t="s">
        <v>5996</v>
      </c>
      <c r="C1315" t="str">
        <f t="shared" si="49"/>
        <v>MI</v>
      </c>
      <c r="D1315" t="str">
        <f t="shared" si="50"/>
        <v>Wexford</v>
      </c>
      <c r="E1315" t="s">
        <v>895</v>
      </c>
      <c r="F1315" t="s">
        <v>455</v>
      </c>
      <c r="G1315" s="4" t="s">
        <v>8172</v>
      </c>
      <c r="H1315" t="s">
        <v>5997</v>
      </c>
      <c r="I1315">
        <v>0</v>
      </c>
      <c r="J1315" s="1">
        <v>32735</v>
      </c>
      <c r="K1315" t="s">
        <v>8306</v>
      </c>
      <c r="L1315" t="s">
        <v>8306</v>
      </c>
    </row>
    <row r="1316" spans="1:12" x14ac:dyDescent="0.15">
      <c r="A1316" t="s">
        <v>5999</v>
      </c>
      <c r="B1316" t="s">
        <v>5998</v>
      </c>
      <c r="C1316" t="str">
        <f t="shared" si="49"/>
        <v>MN</v>
      </c>
      <c r="D1316" t="str">
        <f t="shared" si="50"/>
        <v>Aitkin</v>
      </c>
      <c r="E1316" t="s">
        <v>896</v>
      </c>
      <c r="F1316" t="s">
        <v>456</v>
      </c>
      <c r="G1316" s="4" t="s">
        <v>8221</v>
      </c>
      <c r="H1316" t="s">
        <v>5999</v>
      </c>
      <c r="I1316">
        <v>0</v>
      </c>
      <c r="J1316" s="1">
        <v>16202</v>
      </c>
      <c r="K1316" t="s">
        <v>8306</v>
      </c>
      <c r="L1316" t="s">
        <v>8306</v>
      </c>
    </row>
    <row r="1317" spans="1:12" x14ac:dyDescent="0.15">
      <c r="A1317" t="s">
        <v>6001</v>
      </c>
      <c r="B1317" t="s">
        <v>6000</v>
      </c>
      <c r="C1317" t="str">
        <f t="shared" si="49"/>
        <v>MN</v>
      </c>
      <c r="D1317" t="str">
        <f t="shared" si="50"/>
        <v>Anoka</v>
      </c>
      <c r="E1317" t="s">
        <v>897</v>
      </c>
      <c r="F1317" t="s">
        <v>456</v>
      </c>
      <c r="G1317" s="4" t="s">
        <v>8221</v>
      </c>
      <c r="H1317" t="s">
        <v>6001</v>
      </c>
      <c r="I1317">
        <v>0</v>
      </c>
      <c r="J1317" s="1">
        <v>330844</v>
      </c>
      <c r="K1317" t="s">
        <v>8306</v>
      </c>
      <c r="L1317" t="s">
        <v>8306</v>
      </c>
    </row>
    <row r="1318" spans="1:12" x14ac:dyDescent="0.15">
      <c r="A1318" t="s">
        <v>6003</v>
      </c>
      <c r="B1318" t="s">
        <v>6002</v>
      </c>
      <c r="C1318" t="str">
        <f t="shared" si="49"/>
        <v>MN</v>
      </c>
      <c r="D1318" t="str">
        <f t="shared" si="50"/>
        <v>Becker</v>
      </c>
      <c r="E1318" t="s">
        <v>1185</v>
      </c>
      <c r="F1318" t="s">
        <v>456</v>
      </c>
      <c r="G1318" s="4" t="s">
        <v>8221</v>
      </c>
      <c r="H1318" t="s">
        <v>6003</v>
      </c>
      <c r="I1318">
        <v>0</v>
      </c>
      <c r="J1318" s="1">
        <v>32504</v>
      </c>
      <c r="K1318" t="s">
        <v>8306</v>
      </c>
      <c r="L1318" t="s">
        <v>8306</v>
      </c>
    </row>
    <row r="1319" spans="1:12" x14ac:dyDescent="0.15">
      <c r="A1319" t="s">
        <v>6005</v>
      </c>
      <c r="B1319" t="s">
        <v>6004</v>
      </c>
      <c r="C1319" t="str">
        <f t="shared" si="49"/>
        <v>MN</v>
      </c>
      <c r="D1319" t="str">
        <f t="shared" si="50"/>
        <v>Beltrami</v>
      </c>
      <c r="E1319" t="s">
        <v>1186</v>
      </c>
      <c r="F1319" t="s">
        <v>456</v>
      </c>
      <c r="G1319" s="4" t="s">
        <v>8221</v>
      </c>
      <c r="H1319" t="s">
        <v>6005</v>
      </c>
      <c r="I1319">
        <v>0</v>
      </c>
      <c r="J1319" s="1">
        <v>44442</v>
      </c>
      <c r="K1319" t="s">
        <v>8306</v>
      </c>
      <c r="L1319" t="s">
        <v>8306</v>
      </c>
    </row>
    <row r="1320" spans="1:12" x14ac:dyDescent="0.15">
      <c r="A1320" t="s">
        <v>6272</v>
      </c>
      <c r="B1320" t="s">
        <v>6271</v>
      </c>
      <c r="C1320" t="str">
        <f t="shared" si="49"/>
        <v>MN</v>
      </c>
      <c r="D1320" t="str">
        <f t="shared" si="50"/>
        <v>Benton</v>
      </c>
      <c r="E1320" t="s">
        <v>2105</v>
      </c>
      <c r="F1320" t="s">
        <v>456</v>
      </c>
      <c r="G1320" s="4" t="s">
        <v>8221</v>
      </c>
      <c r="H1320" t="s">
        <v>6272</v>
      </c>
      <c r="I1320">
        <v>0</v>
      </c>
      <c r="J1320" s="1">
        <v>38451</v>
      </c>
      <c r="K1320" t="s">
        <v>8306</v>
      </c>
      <c r="L1320" t="s">
        <v>8306</v>
      </c>
    </row>
    <row r="1321" spans="1:12" x14ac:dyDescent="0.15">
      <c r="A1321" t="s">
        <v>6008</v>
      </c>
      <c r="B1321" t="s">
        <v>6273</v>
      </c>
      <c r="C1321" t="str">
        <f t="shared" si="49"/>
        <v>MN</v>
      </c>
      <c r="D1321" t="str">
        <f t="shared" si="50"/>
        <v>Big Stone</v>
      </c>
      <c r="E1321" t="s">
        <v>903</v>
      </c>
      <c r="F1321" t="s">
        <v>456</v>
      </c>
      <c r="G1321" s="4" t="s">
        <v>8221</v>
      </c>
      <c r="H1321" t="s">
        <v>6008</v>
      </c>
      <c r="I1321">
        <v>0</v>
      </c>
      <c r="J1321" s="1">
        <v>5269</v>
      </c>
      <c r="K1321" t="s">
        <v>8306</v>
      </c>
      <c r="L1321" t="s">
        <v>8306</v>
      </c>
    </row>
    <row r="1322" spans="1:12" x14ac:dyDescent="0.15">
      <c r="A1322" t="s">
        <v>5742</v>
      </c>
      <c r="B1322" t="s">
        <v>6009</v>
      </c>
      <c r="C1322" t="str">
        <f t="shared" si="49"/>
        <v>MN</v>
      </c>
      <c r="D1322" t="str">
        <f t="shared" si="50"/>
        <v>Blue Earth</v>
      </c>
      <c r="E1322" t="s">
        <v>904</v>
      </c>
      <c r="F1322" t="s">
        <v>456</v>
      </c>
      <c r="G1322" s="4" t="s">
        <v>120</v>
      </c>
      <c r="H1322" t="s">
        <v>5742</v>
      </c>
      <c r="I1322">
        <v>0</v>
      </c>
      <c r="J1322" s="1">
        <v>64013</v>
      </c>
      <c r="K1322" t="s">
        <v>8306</v>
      </c>
      <c r="L1322" t="s">
        <v>8306</v>
      </c>
    </row>
    <row r="1323" spans="1:12" x14ac:dyDescent="0.15">
      <c r="A1323" t="s">
        <v>5748</v>
      </c>
      <c r="B1323" t="s">
        <v>5743</v>
      </c>
      <c r="C1323" t="str">
        <f t="shared" si="49"/>
        <v>MN</v>
      </c>
      <c r="D1323" t="str">
        <f t="shared" si="50"/>
        <v>Brown</v>
      </c>
      <c r="E1323" t="s">
        <v>1052</v>
      </c>
      <c r="F1323" t="s">
        <v>456</v>
      </c>
      <c r="G1323" s="4" t="s">
        <v>8221</v>
      </c>
      <c r="H1323" t="s">
        <v>5748</v>
      </c>
      <c r="I1323">
        <v>0</v>
      </c>
      <c r="J1323" s="1">
        <v>25893</v>
      </c>
      <c r="K1323" t="s">
        <v>8306</v>
      </c>
      <c r="L1323" t="s">
        <v>8306</v>
      </c>
    </row>
    <row r="1324" spans="1:12" x14ac:dyDescent="0.15">
      <c r="A1324" t="s">
        <v>5750</v>
      </c>
      <c r="B1324" t="s">
        <v>5749</v>
      </c>
      <c r="C1324" t="str">
        <f t="shared" si="49"/>
        <v>MN</v>
      </c>
      <c r="D1324" t="str">
        <f t="shared" si="50"/>
        <v>Carlton</v>
      </c>
      <c r="E1324" t="s">
        <v>623</v>
      </c>
      <c r="F1324" t="s">
        <v>456</v>
      </c>
      <c r="G1324" s="4" t="s">
        <v>8221</v>
      </c>
      <c r="H1324" t="s">
        <v>5750</v>
      </c>
      <c r="I1324">
        <v>0</v>
      </c>
      <c r="J1324" s="1">
        <v>35386</v>
      </c>
      <c r="K1324" t="s">
        <v>8306</v>
      </c>
      <c r="L1324" t="s">
        <v>8306</v>
      </c>
    </row>
    <row r="1325" spans="1:12" x14ac:dyDescent="0.15">
      <c r="A1325" t="s">
        <v>5213</v>
      </c>
      <c r="B1325" t="s">
        <v>5751</v>
      </c>
      <c r="C1325" t="str">
        <f t="shared" si="49"/>
        <v>MN</v>
      </c>
      <c r="D1325" t="str">
        <f t="shared" si="50"/>
        <v>Carver</v>
      </c>
      <c r="E1325" t="s">
        <v>624</v>
      </c>
      <c r="F1325" t="s">
        <v>456</v>
      </c>
      <c r="G1325" s="4" t="s">
        <v>8221</v>
      </c>
      <c r="H1325" t="s">
        <v>5213</v>
      </c>
      <c r="I1325">
        <v>0</v>
      </c>
      <c r="J1325" s="1">
        <v>91042</v>
      </c>
      <c r="K1325" t="s">
        <v>8306</v>
      </c>
      <c r="L1325" t="s">
        <v>8306</v>
      </c>
    </row>
    <row r="1326" spans="1:12" x14ac:dyDescent="0.15">
      <c r="A1326" t="s">
        <v>5215</v>
      </c>
      <c r="B1326" t="s">
        <v>5214</v>
      </c>
      <c r="C1326" t="str">
        <f t="shared" ref="C1326:C1389" si="51">MID(B1326,FIND(",",B1326)+2,2)</f>
        <v>MN</v>
      </c>
      <c r="D1326" t="str">
        <f t="shared" si="50"/>
        <v>Cass</v>
      </c>
      <c r="E1326" t="s">
        <v>1054</v>
      </c>
      <c r="F1326" t="s">
        <v>456</v>
      </c>
      <c r="G1326" s="4" t="s">
        <v>8221</v>
      </c>
      <c r="H1326" t="s">
        <v>5215</v>
      </c>
      <c r="I1326">
        <v>0</v>
      </c>
      <c r="J1326" s="1">
        <v>28567</v>
      </c>
      <c r="K1326" t="s">
        <v>8306</v>
      </c>
      <c r="L1326" t="s">
        <v>8306</v>
      </c>
    </row>
    <row r="1327" spans="1:12" x14ac:dyDescent="0.15">
      <c r="A1327" t="s">
        <v>5217</v>
      </c>
      <c r="B1327" t="s">
        <v>5216</v>
      </c>
      <c r="C1327" t="str">
        <f t="shared" si="51"/>
        <v>MN</v>
      </c>
      <c r="D1327" t="str">
        <f t="shared" si="50"/>
        <v>Chippewa</v>
      </c>
      <c r="E1327" t="s">
        <v>846</v>
      </c>
      <c r="F1327" t="s">
        <v>456</v>
      </c>
      <c r="G1327" s="4" t="s">
        <v>8221</v>
      </c>
      <c r="H1327" t="s">
        <v>5217</v>
      </c>
      <c r="I1327">
        <v>0</v>
      </c>
      <c r="J1327" s="1">
        <v>12441</v>
      </c>
      <c r="K1327" t="s">
        <v>8306</v>
      </c>
      <c r="L1327" t="s">
        <v>8306</v>
      </c>
    </row>
    <row r="1328" spans="1:12" x14ac:dyDescent="0.15">
      <c r="A1328" t="s">
        <v>5761</v>
      </c>
      <c r="B1328" t="s">
        <v>5760</v>
      </c>
      <c r="C1328" t="str">
        <f t="shared" si="51"/>
        <v>MN</v>
      </c>
      <c r="D1328" t="str">
        <f t="shared" si="50"/>
        <v>Chisago</v>
      </c>
      <c r="E1328" t="s">
        <v>625</v>
      </c>
      <c r="F1328" t="s">
        <v>456</v>
      </c>
      <c r="G1328" s="4" t="s">
        <v>8221</v>
      </c>
      <c r="H1328" t="s">
        <v>5761</v>
      </c>
      <c r="I1328">
        <v>0</v>
      </c>
      <c r="J1328" s="1">
        <v>53887</v>
      </c>
      <c r="K1328" t="s">
        <v>8306</v>
      </c>
      <c r="L1328" t="s">
        <v>8306</v>
      </c>
    </row>
    <row r="1329" spans="1:12" x14ac:dyDescent="0.15">
      <c r="A1329" t="s">
        <v>5763</v>
      </c>
      <c r="B1329" t="s">
        <v>5762</v>
      </c>
      <c r="C1329" t="str">
        <f t="shared" si="51"/>
        <v>MN</v>
      </c>
      <c r="D1329" t="str">
        <f t="shared" si="50"/>
        <v>Clay</v>
      </c>
      <c r="E1329" t="s">
        <v>2421</v>
      </c>
      <c r="F1329" t="s">
        <v>456</v>
      </c>
      <c r="G1329" s="4" t="s">
        <v>8221</v>
      </c>
      <c r="H1329" t="s">
        <v>5763</v>
      </c>
      <c r="I1329">
        <v>0</v>
      </c>
      <c r="J1329" s="1">
        <v>58999</v>
      </c>
      <c r="K1329" t="s">
        <v>8306</v>
      </c>
      <c r="L1329" t="s">
        <v>8306</v>
      </c>
    </row>
    <row r="1330" spans="1:12" x14ac:dyDescent="0.15">
      <c r="A1330" t="s">
        <v>5765</v>
      </c>
      <c r="B1330" t="s">
        <v>5764</v>
      </c>
      <c r="C1330" t="str">
        <f t="shared" si="51"/>
        <v>MN</v>
      </c>
      <c r="D1330" t="str">
        <f t="shared" si="50"/>
        <v>Clearwater</v>
      </c>
      <c r="E1330" t="s">
        <v>1880</v>
      </c>
      <c r="F1330" t="s">
        <v>456</v>
      </c>
      <c r="G1330" s="4" t="s">
        <v>8221</v>
      </c>
      <c r="H1330" t="s">
        <v>5765</v>
      </c>
      <c r="I1330">
        <v>0</v>
      </c>
      <c r="J1330" s="1">
        <v>8695</v>
      </c>
      <c r="K1330" t="s">
        <v>8306</v>
      </c>
      <c r="L1330" t="s">
        <v>8306</v>
      </c>
    </row>
    <row r="1331" spans="1:12" x14ac:dyDescent="0.15">
      <c r="A1331" t="s">
        <v>5767</v>
      </c>
      <c r="B1331" t="s">
        <v>5766</v>
      </c>
      <c r="C1331" t="str">
        <f t="shared" si="51"/>
        <v>MN</v>
      </c>
      <c r="D1331" t="str">
        <f t="shared" si="50"/>
        <v>Cook</v>
      </c>
      <c r="E1331" t="s">
        <v>1502</v>
      </c>
      <c r="F1331" t="s">
        <v>456</v>
      </c>
      <c r="G1331" s="4" t="s">
        <v>8221</v>
      </c>
      <c r="H1331" t="s">
        <v>5767</v>
      </c>
      <c r="I1331">
        <v>0</v>
      </c>
      <c r="J1331" s="1">
        <v>5176</v>
      </c>
      <c r="K1331" t="s">
        <v>8306</v>
      </c>
      <c r="L1331" t="s">
        <v>8306</v>
      </c>
    </row>
    <row r="1332" spans="1:12" x14ac:dyDescent="0.15">
      <c r="A1332" t="s">
        <v>5497</v>
      </c>
      <c r="B1332" t="s">
        <v>5768</v>
      </c>
      <c r="C1332" t="str">
        <f t="shared" si="51"/>
        <v>MN</v>
      </c>
      <c r="D1332" t="str">
        <f t="shared" si="50"/>
        <v>Cottonwood</v>
      </c>
      <c r="E1332" t="s">
        <v>626</v>
      </c>
      <c r="F1332" t="s">
        <v>456</v>
      </c>
      <c r="G1332" s="4" t="s">
        <v>8221</v>
      </c>
      <c r="H1332" t="s">
        <v>5497</v>
      </c>
      <c r="I1332">
        <v>0</v>
      </c>
      <c r="J1332" s="1">
        <v>11687</v>
      </c>
      <c r="K1332" t="s">
        <v>8306</v>
      </c>
      <c r="L1332" t="s">
        <v>8306</v>
      </c>
    </row>
    <row r="1333" spans="1:12" x14ac:dyDescent="0.15">
      <c r="A1333" t="s">
        <v>5499</v>
      </c>
      <c r="B1333" t="s">
        <v>5498</v>
      </c>
      <c r="C1333" t="str">
        <f t="shared" si="51"/>
        <v>MN</v>
      </c>
      <c r="D1333" t="str">
        <f t="shared" si="50"/>
        <v>Crow Wing</v>
      </c>
      <c r="E1333" t="s">
        <v>627</v>
      </c>
      <c r="F1333" t="s">
        <v>456</v>
      </c>
      <c r="G1333" s="4" t="s">
        <v>8221</v>
      </c>
      <c r="H1333" t="s">
        <v>5499</v>
      </c>
      <c r="I1333">
        <v>0</v>
      </c>
      <c r="J1333" s="1">
        <v>62500</v>
      </c>
      <c r="K1333" t="s">
        <v>8306</v>
      </c>
      <c r="L1333" t="s">
        <v>8306</v>
      </c>
    </row>
    <row r="1334" spans="1:12" x14ac:dyDescent="0.15">
      <c r="A1334" t="s">
        <v>5231</v>
      </c>
      <c r="B1334" t="s">
        <v>5500</v>
      </c>
      <c r="C1334" t="str">
        <f t="shared" si="51"/>
        <v>MN</v>
      </c>
      <c r="D1334" t="str">
        <f t="shared" si="50"/>
        <v>Dakota</v>
      </c>
      <c r="E1334" t="s">
        <v>628</v>
      </c>
      <c r="F1334" t="s">
        <v>456</v>
      </c>
      <c r="G1334" s="4" t="s">
        <v>8221</v>
      </c>
      <c r="H1334" t="s">
        <v>5231</v>
      </c>
      <c r="I1334">
        <v>0</v>
      </c>
      <c r="J1334" s="1">
        <v>398552</v>
      </c>
      <c r="K1334" t="s">
        <v>8306</v>
      </c>
      <c r="L1334" t="s">
        <v>8306</v>
      </c>
    </row>
    <row r="1335" spans="1:12" x14ac:dyDescent="0.15">
      <c r="A1335" t="s">
        <v>5233</v>
      </c>
      <c r="B1335" t="s">
        <v>5232</v>
      </c>
      <c r="C1335" t="str">
        <f t="shared" si="51"/>
        <v>MN</v>
      </c>
      <c r="D1335" t="str">
        <f t="shared" si="50"/>
        <v>Dodge</v>
      </c>
      <c r="E1335" t="s">
        <v>1798</v>
      </c>
      <c r="F1335" t="s">
        <v>456</v>
      </c>
      <c r="G1335" s="4" t="s">
        <v>120</v>
      </c>
      <c r="H1335" t="s">
        <v>5233</v>
      </c>
      <c r="I1335">
        <v>0</v>
      </c>
      <c r="J1335" s="1">
        <v>20087</v>
      </c>
      <c r="K1335" t="s">
        <v>8306</v>
      </c>
      <c r="L1335" t="s">
        <v>8306</v>
      </c>
    </row>
    <row r="1336" spans="1:12" x14ac:dyDescent="0.15">
      <c r="A1336" t="s">
        <v>5235</v>
      </c>
      <c r="B1336" t="s">
        <v>5234</v>
      </c>
      <c r="C1336" t="str">
        <f t="shared" si="51"/>
        <v>MN</v>
      </c>
      <c r="D1336" t="str">
        <f t="shared" si="50"/>
        <v>Douglas</v>
      </c>
      <c r="E1336" t="s">
        <v>2769</v>
      </c>
      <c r="F1336" t="s">
        <v>456</v>
      </c>
      <c r="G1336" s="4" t="s">
        <v>8221</v>
      </c>
      <c r="H1336" t="s">
        <v>5235</v>
      </c>
      <c r="I1336">
        <v>0</v>
      </c>
      <c r="J1336" s="1">
        <v>36009</v>
      </c>
      <c r="K1336" t="s">
        <v>8306</v>
      </c>
      <c r="L1336" t="s">
        <v>8306</v>
      </c>
    </row>
    <row r="1337" spans="1:12" x14ac:dyDescent="0.15">
      <c r="A1337" t="s">
        <v>5237</v>
      </c>
      <c r="B1337" t="s">
        <v>5236</v>
      </c>
      <c r="C1337" t="str">
        <f t="shared" si="51"/>
        <v>MN</v>
      </c>
      <c r="D1337" t="str">
        <f t="shared" si="50"/>
        <v>Faribault</v>
      </c>
      <c r="E1337" t="s">
        <v>629</v>
      </c>
      <c r="F1337" t="s">
        <v>456</v>
      </c>
      <c r="G1337" s="4" t="s">
        <v>120</v>
      </c>
      <c r="H1337" t="s">
        <v>5237</v>
      </c>
      <c r="I1337">
        <v>0</v>
      </c>
      <c r="J1337" s="1">
        <v>14553</v>
      </c>
      <c r="K1337" t="s">
        <v>8306</v>
      </c>
      <c r="L1337" t="s">
        <v>8306</v>
      </c>
    </row>
    <row r="1338" spans="1:12" x14ac:dyDescent="0.15">
      <c r="A1338" t="s">
        <v>5508</v>
      </c>
      <c r="B1338" t="s">
        <v>5507</v>
      </c>
      <c r="C1338" t="str">
        <f t="shared" si="51"/>
        <v>MN</v>
      </c>
      <c r="D1338" t="str">
        <f t="shared" si="50"/>
        <v>Fillmore</v>
      </c>
      <c r="E1338" t="s">
        <v>630</v>
      </c>
      <c r="F1338" t="s">
        <v>456</v>
      </c>
      <c r="G1338" s="4" t="s">
        <v>120</v>
      </c>
      <c r="H1338" t="s">
        <v>5508</v>
      </c>
      <c r="I1338">
        <v>0</v>
      </c>
      <c r="J1338" s="1">
        <v>20866</v>
      </c>
      <c r="K1338" t="s">
        <v>8306</v>
      </c>
      <c r="L1338" t="s">
        <v>8306</v>
      </c>
    </row>
    <row r="1339" spans="1:12" x14ac:dyDescent="0.15">
      <c r="A1339" t="s">
        <v>5510</v>
      </c>
      <c r="B1339" t="s">
        <v>5509</v>
      </c>
      <c r="C1339" t="str">
        <f t="shared" si="51"/>
        <v>MN</v>
      </c>
      <c r="D1339" t="str">
        <f t="shared" si="50"/>
        <v>Freeborn</v>
      </c>
      <c r="E1339" t="s">
        <v>631</v>
      </c>
      <c r="F1339" t="s">
        <v>456</v>
      </c>
      <c r="G1339" s="4" t="s">
        <v>120</v>
      </c>
      <c r="H1339" t="s">
        <v>5510</v>
      </c>
      <c r="I1339">
        <v>0</v>
      </c>
      <c r="J1339" s="1">
        <v>31255</v>
      </c>
      <c r="K1339" t="s">
        <v>8306</v>
      </c>
      <c r="L1339" t="s">
        <v>8306</v>
      </c>
    </row>
    <row r="1340" spans="1:12" x14ac:dyDescent="0.15">
      <c r="A1340" t="s">
        <v>5512</v>
      </c>
      <c r="B1340" t="s">
        <v>5511</v>
      </c>
      <c r="C1340" t="str">
        <f t="shared" si="51"/>
        <v>MN</v>
      </c>
      <c r="D1340" t="str">
        <f t="shared" si="50"/>
        <v>Goodhue</v>
      </c>
      <c r="E1340" t="s">
        <v>632</v>
      </c>
      <c r="F1340" t="s">
        <v>456</v>
      </c>
      <c r="G1340" s="4" t="s">
        <v>8221</v>
      </c>
      <c r="H1340" t="s">
        <v>5512</v>
      </c>
      <c r="I1340">
        <v>0</v>
      </c>
      <c r="J1340" s="1">
        <v>46183</v>
      </c>
      <c r="K1340" t="s">
        <v>8306</v>
      </c>
      <c r="L1340" t="s">
        <v>8306</v>
      </c>
    </row>
    <row r="1341" spans="1:12" x14ac:dyDescent="0.15">
      <c r="A1341" t="s">
        <v>5516</v>
      </c>
      <c r="B1341" t="s">
        <v>5513</v>
      </c>
      <c r="C1341" t="str">
        <f t="shared" si="51"/>
        <v>MN</v>
      </c>
      <c r="D1341" t="str">
        <f t="shared" si="50"/>
        <v>Grant</v>
      </c>
      <c r="E1341" t="s">
        <v>1849</v>
      </c>
      <c r="F1341" t="s">
        <v>456</v>
      </c>
      <c r="G1341" s="4" t="s">
        <v>8221</v>
      </c>
      <c r="H1341" t="s">
        <v>5516</v>
      </c>
      <c r="I1341">
        <v>0</v>
      </c>
      <c r="J1341" s="1">
        <v>6018</v>
      </c>
      <c r="K1341" t="s">
        <v>8306</v>
      </c>
      <c r="L1341" t="s">
        <v>8306</v>
      </c>
    </row>
    <row r="1342" spans="1:12" x14ac:dyDescent="0.15">
      <c r="A1342" t="s">
        <v>5788</v>
      </c>
      <c r="B1342" t="s">
        <v>5787</v>
      </c>
      <c r="C1342" t="str">
        <f t="shared" si="51"/>
        <v>MN</v>
      </c>
      <c r="D1342" t="str">
        <f t="shared" si="50"/>
        <v>Hennepin</v>
      </c>
      <c r="E1342" t="s">
        <v>633</v>
      </c>
      <c r="F1342" t="s">
        <v>456</v>
      </c>
      <c r="G1342" s="4" t="s">
        <v>8221</v>
      </c>
      <c r="H1342" t="s">
        <v>5788</v>
      </c>
      <c r="I1342">
        <v>0</v>
      </c>
      <c r="J1342" s="1">
        <v>1152425</v>
      </c>
      <c r="K1342" t="s">
        <v>8306</v>
      </c>
      <c r="L1342" t="s">
        <v>8306</v>
      </c>
    </row>
    <row r="1343" spans="1:12" x14ac:dyDescent="0.15">
      <c r="A1343" t="s">
        <v>5521</v>
      </c>
      <c r="B1343" t="s">
        <v>5520</v>
      </c>
      <c r="C1343" t="str">
        <f t="shared" si="51"/>
        <v>MN</v>
      </c>
      <c r="D1343" t="str">
        <f t="shared" si="50"/>
        <v>Houston</v>
      </c>
      <c r="E1343" t="s">
        <v>2285</v>
      </c>
      <c r="F1343" t="s">
        <v>456</v>
      </c>
      <c r="G1343" s="4" t="s">
        <v>120</v>
      </c>
      <c r="H1343" t="s">
        <v>5521</v>
      </c>
      <c r="I1343">
        <v>0</v>
      </c>
      <c r="J1343" s="1">
        <v>19027</v>
      </c>
      <c r="K1343" t="s">
        <v>8306</v>
      </c>
      <c r="L1343" t="s">
        <v>8306</v>
      </c>
    </row>
    <row r="1344" spans="1:12" x14ac:dyDescent="0.15">
      <c r="A1344" t="s">
        <v>5523</v>
      </c>
      <c r="B1344" t="s">
        <v>5522</v>
      </c>
      <c r="C1344" t="str">
        <f t="shared" si="51"/>
        <v>MN</v>
      </c>
      <c r="D1344" t="str">
        <f t="shared" si="50"/>
        <v>Hubbard</v>
      </c>
      <c r="E1344" t="s">
        <v>634</v>
      </c>
      <c r="F1344" t="s">
        <v>456</v>
      </c>
      <c r="G1344" s="4" t="s">
        <v>8221</v>
      </c>
      <c r="H1344" t="s">
        <v>5523</v>
      </c>
      <c r="I1344">
        <v>0</v>
      </c>
      <c r="J1344" s="1">
        <v>20428</v>
      </c>
      <c r="K1344" t="s">
        <v>8306</v>
      </c>
      <c r="L1344" t="s">
        <v>8306</v>
      </c>
    </row>
    <row r="1345" spans="1:12" x14ac:dyDescent="0.15">
      <c r="A1345" t="s">
        <v>5525</v>
      </c>
      <c r="B1345" t="s">
        <v>5524</v>
      </c>
      <c r="C1345" t="str">
        <f t="shared" si="51"/>
        <v>MN</v>
      </c>
      <c r="D1345" t="str">
        <f t="shared" si="50"/>
        <v>Isanti</v>
      </c>
      <c r="E1345" t="s">
        <v>915</v>
      </c>
      <c r="F1345" t="s">
        <v>456</v>
      </c>
      <c r="G1345" s="4" t="s">
        <v>8221</v>
      </c>
      <c r="H1345" t="s">
        <v>5525</v>
      </c>
      <c r="I1345">
        <v>0</v>
      </c>
      <c r="J1345" s="1">
        <v>37816</v>
      </c>
      <c r="K1345" t="s">
        <v>8306</v>
      </c>
      <c r="L1345" t="s">
        <v>8306</v>
      </c>
    </row>
    <row r="1346" spans="1:12" x14ac:dyDescent="0.15">
      <c r="A1346" t="s">
        <v>5527</v>
      </c>
      <c r="B1346" t="s">
        <v>5526</v>
      </c>
      <c r="C1346" t="str">
        <f t="shared" si="51"/>
        <v>MN</v>
      </c>
      <c r="D1346" t="str">
        <f t="shared" si="50"/>
        <v>Itasca</v>
      </c>
      <c r="E1346" t="s">
        <v>916</v>
      </c>
      <c r="F1346" t="s">
        <v>456</v>
      </c>
      <c r="G1346" s="4" t="s">
        <v>8221</v>
      </c>
      <c r="H1346" t="s">
        <v>5527</v>
      </c>
      <c r="I1346">
        <v>0</v>
      </c>
      <c r="J1346" s="1">
        <v>45058</v>
      </c>
      <c r="K1346" t="s">
        <v>8306</v>
      </c>
      <c r="L1346" t="s">
        <v>8306</v>
      </c>
    </row>
    <row r="1347" spans="1:12" x14ac:dyDescent="0.15">
      <c r="A1347" t="s">
        <v>5798</v>
      </c>
      <c r="B1347" t="s">
        <v>5797</v>
      </c>
      <c r="C1347" t="str">
        <f t="shared" si="51"/>
        <v>MN</v>
      </c>
      <c r="D1347" t="str">
        <f t="shared" ref="D1347:D1410" si="52">LEFT(B1347,FIND(",",B1347)-1)</f>
        <v>Jackson</v>
      </c>
      <c r="E1347" t="s">
        <v>2286</v>
      </c>
      <c r="F1347" t="s">
        <v>456</v>
      </c>
      <c r="G1347" s="4" t="s">
        <v>8221</v>
      </c>
      <c r="H1347" t="s">
        <v>5798</v>
      </c>
      <c r="I1347">
        <v>0</v>
      </c>
      <c r="J1347" s="1">
        <v>10266</v>
      </c>
      <c r="K1347" t="s">
        <v>8306</v>
      </c>
      <c r="L1347" t="s">
        <v>8306</v>
      </c>
    </row>
    <row r="1348" spans="1:12" x14ac:dyDescent="0.15">
      <c r="A1348" t="s">
        <v>6068</v>
      </c>
      <c r="B1348" t="s">
        <v>6067</v>
      </c>
      <c r="C1348" t="str">
        <f t="shared" si="51"/>
        <v>MN</v>
      </c>
      <c r="D1348" t="str">
        <f t="shared" si="52"/>
        <v>Kanabec</v>
      </c>
      <c r="E1348" t="s">
        <v>917</v>
      </c>
      <c r="F1348" t="s">
        <v>456</v>
      </c>
      <c r="G1348" s="4" t="s">
        <v>8221</v>
      </c>
      <c r="H1348" t="s">
        <v>6068</v>
      </c>
      <c r="I1348">
        <v>0</v>
      </c>
      <c r="J1348" s="1">
        <v>16239</v>
      </c>
      <c r="K1348" t="s">
        <v>8306</v>
      </c>
      <c r="L1348" t="s">
        <v>8306</v>
      </c>
    </row>
    <row r="1349" spans="1:12" x14ac:dyDescent="0.15">
      <c r="A1349" t="s">
        <v>6070</v>
      </c>
      <c r="B1349" t="s">
        <v>6069</v>
      </c>
      <c r="C1349" t="str">
        <f t="shared" si="51"/>
        <v>MN</v>
      </c>
      <c r="D1349" t="str">
        <f t="shared" si="52"/>
        <v>Kandiyohi</v>
      </c>
      <c r="E1349" t="s">
        <v>918</v>
      </c>
      <c r="F1349" t="s">
        <v>456</v>
      </c>
      <c r="G1349" s="4" t="s">
        <v>8221</v>
      </c>
      <c r="H1349" t="s">
        <v>6070</v>
      </c>
      <c r="I1349">
        <v>0</v>
      </c>
      <c r="J1349" s="1">
        <v>42239</v>
      </c>
      <c r="K1349" t="s">
        <v>8306</v>
      </c>
      <c r="L1349" t="s">
        <v>8306</v>
      </c>
    </row>
    <row r="1350" spans="1:12" x14ac:dyDescent="0.15">
      <c r="A1350" t="s">
        <v>6072</v>
      </c>
      <c r="B1350" t="s">
        <v>6071</v>
      </c>
      <c r="C1350" t="str">
        <f t="shared" si="51"/>
        <v>MN</v>
      </c>
      <c r="D1350" t="str">
        <f t="shared" si="52"/>
        <v>Kittson</v>
      </c>
      <c r="E1350" t="s">
        <v>919</v>
      </c>
      <c r="F1350" t="s">
        <v>456</v>
      </c>
      <c r="G1350" s="4" t="s">
        <v>8221</v>
      </c>
      <c r="H1350" t="s">
        <v>6072</v>
      </c>
      <c r="I1350">
        <v>0</v>
      </c>
      <c r="J1350" s="1">
        <v>4552</v>
      </c>
      <c r="K1350" t="s">
        <v>8306</v>
      </c>
      <c r="L1350" t="s">
        <v>8306</v>
      </c>
    </row>
    <row r="1351" spans="1:12" x14ac:dyDescent="0.15">
      <c r="A1351" t="s">
        <v>5539</v>
      </c>
      <c r="B1351" t="s">
        <v>5538</v>
      </c>
      <c r="C1351" t="str">
        <f t="shared" si="51"/>
        <v>MN</v>
      </c>
      <c r="D1351" t="str">
        <f t="shared" si="52"/>
        <v>Koochiching</v>
      </c>
      <c r="E1351" t="s">
        <v>1206</v>
      </c>
      <c r="F1351" t="s">
        <v>456</v>
      </c>
      <c r="G1351" s="4" t="s">
        <v>8221</v>
      </c>
      <c r="H1351" t="s">
        <v>5539</v>
      </c>
      <c r="I1351">
        <v>0</v>
      </c>
      <c r="J1351" s="1">
        <v>13311</v>
      </c>
      <c r="K1351" t="s">
        <v>8306</v>
      </c>
      <c r="L1351" t="s">
        <v>8306</v>
      </c>
    </row>
    <row r="1352" spans="1:12" x14ac:dyDescent="0.15">
      <c r="A1352" t="s">
        <v>5541</v>
      </c>
      <c r="B1352" t="s">
        <v>5540</v>
      </c>
      <c r="C1352" t="str">
        <f t="shared" si="51"/>
        <v>MN</v>
      </c>
      <c r="D1352" t="str">
        <f t="shared" si="52"/>
        <v>Lac qui Parle</v>
      </c>
      <c r="E1352" t="s">
        <v>923</v>
      </c>
      <c r="F1352" t="s">
        <v>456</v>
      </c>
      <c r="G1352" s="4" t="s">
        <v>8221</v>
      </c>
      <c r="H1352" t="s">
        <v>5541</v>
      </c>
      <c r="I1352">
        <v>0</v>
      </c>
      <c r="J1352" s="1">
        <v>7259</v>
      </c>
      <c r="K1352" t="s">
        <v>8306</v>
      </c>
      <c r="L1352" t="s">
        <v>8306</v>
      </c>
    </row>
    <row r="1353" spans="1:12" x14ac:dyDescent="0.15">
      <c r="A1353" t="s">
        <v>5275</v>
      </c>
      <c r="B1353" t="s">
        <v>5542</v>
      </c>
      <c r="C1353" t="str">
        <f t="shared" si="51"/>
        <v>MN</v>
      </c>
      <c r="D1353" t="str">
        <f t="shared" si="52"/>
        <v>Lake</v>
      </c>
      <c r="E1353" t="s">
        <v>1609</v>
      </c>
      <c r="F1353" t="s">
        <v>456</v>
      </c>
      <c r="G1353" s="4" t="s">
        <v>8221</v>
      </c>
      <c r="H1353" t="s">
        <v>5275</v>
      </c>
      <c r="I1353">
        <v>0</v>
      </c>
      <c r="J1353" s="1">
        <v>10866</v>
      </c>
      <c r="K1353" t="s">
        <v>8306</v>
      </c>
      <c r="L1353" t="s">
        <v>8306</v>
      </c>
    </row>
    <row r="1354" spans="1:12" x14ac:dyDescent="0.15">
      <c r="A1354" t="s">
        <v>5277</v>
      </c>
      <c r="B1354" t="s">
        <v>5276</v>
      </c>
      <c r="C1354" t="str">
        <f t="shared" si="51"/>
        <v>MN</v>
      </c>
      <c r="D1354" t="str">
        <f t="shared" si="52"/>
        <v>Lake of the Woods</v>
      </c>
      <c r="E1354" t="s">
        <v>924</v>
      </c>
      <c r="F1354" t="s">
        <v>456</v>
      </c>
      <c r="G1354" s="4" t="s">
        <v>8221</v>
      </c>
      <c r="H1354" t="s">
        <v>5277</v>
      </c>
      <c r="I1354">
        <v>0</v>
      </c>
      <c r="J1354" s="1">
        <v>4045</v>
      </c>
      <c r="K1354" t="s">
        <v>8306</v>
      </c>
      <c r="L1354" t="s">
        <v>8306</v>
      </c>
    </row>
    <row r="1355" spans="1:12" x14ac:dyDescent="0.15">
      <c r="A1355" t="s">
        <v>5279</v>
      </c>
      <c r="B1355" t="s">
        <v>5278</v>
      </c>
      <c r="C1355" t="str">
        <f t="shared" si="51"/>
        <v>MN</v>
      </c>
      <c r="D1355" t="str">
        <f t="shared" si="52"/>
        <v>Le Sueur</v>
      </c>
      <c r="E1355" t="s">
        <v>925</v>
      </c>
      <c r="F1355" t="s">
        <v>456</v>
      </c>
      <c r="G1355" s="4" t="s">
        <v>8221</v>
      </c>
      <c r="H1355" t="s">
        <v>5279</v>
      </c>
      <c r="I1355">
        <v>0</v>
      </c>
      <c r="J1355" s="1">
        <v>27703</v>
      </c>
      <c r="K1355" t="s">
        <v>8306</v>
      </c>
      <c r="L1355" t="s">
        <v>8306</v>
      </c>
    </row>
    <row r="1356" spans="1:12" x14ac:dyDescent="0.15">
      <c r="A1356" t="s">
        <v>5550</v>
      </c>
      <c r="B1356" t="s">
        <v>5549</v>
      </c>
      <c r="C1356" t="str">
        <f t="shared" si="51"/>
        <v>MN</v>
      </c>
      <c r="D1356" t="str">
        <f t="shared" si="52"/>
        <v>Lincoln</v>
      </c>
      <c r="E1356" t="s">
        <v>1566</v>
      </c>
      <c r="F1356" t="s">
        <v>456</v>
      </c>
      <c r="G1356" s="4" t="s">
        <v>8221</v>
      </c>
      <c r="H1356" t="s">
        <v>5550</v>
      </c>
      <c r="I1356">
        <v>0</v>
      </c>
      <c r="J1356" s="1">
        <v>5896</v>
      </c>
      <c r="K1356" t="s">
        <v>8306</v>
      </c>
      <c r="L1356" t="s">
        <v>8306</v>
      </c>
    </row>
    <row r="1357" spans="1:12" x14ac:dyDescent="0.15">
      <c r="A1357" t="s">
        <v>5552</v>
      </c>
      <c r="B1357" t="s">
        <v>5551</v>
      </c>
      <c r="C1357" t="str">
        <f t="shared" si="51"/>
        <v>MN</v>
      </c>
      <c r="D1357" t="str">
        <f t="shared" si="52"/>
        <v>Lyon</v>
      </c>
      <c r="E1357" t="s">
        <v>1736</v>
      </c>
      <c r="F1357" t="s">
        <v>456</v>
      </c>
      <c r="G1357" s="4" t="s">
        <v>8221</v>
      </c>
      <c r="H1357" t="s">
        <v>5552</v>
      </c>
      <c r="I1357">
        <v>0</v>
      </c>
      <c r="J1357" s="1">
        <v>25857</v>
      </c>
      <c r="K1357" t="s">
        <v>8306</v>
      </c>
      <c r="L1357" t="s">
        <v>8306</v>
      </c>
    </row>
    <row r="1358" spans="1:12" x14ac:dyDescent="0.15">
      <c r="A1358" t="s">
        <v>5554</v>
      </c>
      <c r="B1358" t="s">
        <v>5553</v>
      </c>
      <c r="C1358" t="str">
        <f t="shared" si="51"/>
        <v>MN</v>
      </c>
      <c r="D1358" t="str">
        <f t="shared" si="52"/>
        <v>McLeod</v>
      </c>
      <c r="E1358" t="s">
        <v>926</v>
      </c>
      <c r="F1358" t="s">
        <v>456</v>
      </c>
      <c r="G1358" s="4" t="s">
        <v>8221</v>
      </c>
      <c r="H1358" t="s">
        <v>5554</v>
      </c>
      <c r="I1358">
        <v>0</v>
      </c>
      <c r="J1358" s="1">
        <v>36651</v>
      </c>
      <c r="K1358" t="s">
        <v>8306</v>
      </c>
      <c r="L1358" t="s">
        <v>8306</v>
      </c>
    </row>
    <row r="1359" spans="1:12" x14ac:dyDescent="0.15">
      <c r="A1359" t="s">
        <v>5556</v>
      </c>
      <c r="B1359" t="s">
        <v>5555</v>
      </c>
      <c r="C1359" t="str">
        <f t="shared" si="51"/>
        <v>MN</v>
      </c>
      <c r="D1359" t="str">
        <f t="shared" si="52"/>
        <v>Mahnomen</v>
      </c>
      <c r="E1359" t="s">
        <v>1209</v>
      </c>
      <c r="F1359" t="s">
        <v>456</v>
      </c>
      <c r="G1359" s="4" t="s">
        <v>8221</v>
      </c>
      <c r="H1359" t="s">
        <v>5556</v>
      </c>
      <c r="I1359">
        <v>0</v>
      </c>
      <c r="J1359" s="1">
        <v>5413</v>
      </c>
      <c r="K1359" t="s">
        <v>8306</v>
      </c>
      <c r="L1359" t="s">
        <v>8306</v>
      </c>
    </row>
    <row r="1360" spans="1:12" x14ac:dyDescent="0.15">
      <c r="A1360" t="s">
        <v>5558</v>
      </c>
      <c r="B1360" t="s">
        <v>5557</v>
      </c>
      <c r="C1360" t="str">
        <f t="shared" si="51"/>
        <v>MN</v>
      </c>
      <c r="D1360" t="str">
        <f t="shared" si="52"/>
        <v>Marshall</v>
      </c>
      <c r="E1360" t="s">
        <v>1747</v>
      </c>
      <c r="F1360" t="s">
        <v>456</v>
      </c>
      <c r="G1360" s="4" t="s">
        <v>8221</v>
      </c>
      <c r="H1360" t="s">
        <v>5558</v>
      </c>
      <c r="I1360">
        <v>0</v>
      </c>
      <c r="J1360" s="1">
        <v>9439</v>
      </c>
      <c r="K1360" t="s">
        <v>8306</v>
      </c>
      <c r="L1360" t="s">
        <v>8306</v>
      </c>
    </row>
    <row r="1361" spans="1:12" x14ac:dyDescent="0.15">
      <c r="A1361" t="s">
        <v>5292</v>
      </c>
      <c r="B1361" t="s">
        <v>5559</v>
      </c>
      <c r="C1361" t="str">
        <f t="shared" si="51"/>
        <v>MN</v>
      </c>
      <c r="D1361" t="str">
        <f t="shared" si="52"/>
        <v>Martin</v>
      </c>
      <c r="E1361" t="s">
        <v>2018</v>
      </c>
      <c r="F1361" t="s">
        <v>456</v>
      </c>
      <c r="G1361" s="4" t="s">
        <v>8221</v>
      </c>
      <c r="H1361" t="s">
        <v>5292</v>
      </c>
      <c r="I1361">
        <v>0</v>
      </c>
      <c r="J1361" s="1">
        <v>20840</v>
      </c>
      <c r="K1361" t="s">
        <v>8306</v>
      </c>
      <c r="L1361" t="s">
        <v>8306</v>
      </c>
    </row>
    <row r="1362" spans="1:12" x14ac:dyDescent="0.15">
      <c r="A1362" t="s">
        <v>5294</v>
      </c>
      <c r="B1362" t="s">
        <v>5293</v>
      </c>
      <c r="C1362" t="str">
        <f t="shared" si="51"/>
        <v>MN</v>
      </c>
      <c r="D1362" t="str">
        <f t="shared" si="52"/>
        <v>Meeker</v>
      </c>
      <c r="E1362" t="s">
        <v>1210</v>
      </c>
      <c r="F1362" t="s">
        <v>456</v>
      </c>
      <c r="G1362" s="4" t="s">
        <v>8221</v>
      </c>
      <c r="H1362" t="s">
        <v>5294</v>
      </c>
      <c r="I1362">
        <v>0</v>
      </c>
      <c r="J1362" s="1">
        <v>23300</v>
      </c>
      <c r="K1362" t="s">
        <v>8306</v>
      </c>
      <c r="L1362" t="s">
        <v>8306</v>
      </c>
    </row>
    <row r="1363" spans="1:12" x14ac:dyDescent="0.15">
      <c r="A1363" t="s">
        <v>5296</v>
      </c>
      <c r="B1363" t="s">
        <v>5295</v>
      </c>
      <c r="C1363" t="str">
        <f t="shared" si="51"/>
        <v>MN</v>
      </c>
      <c r="D1363" t="str">
        <f t="shared" si="52"/>
        <v>Mille Lacs</v>
      </c>
      <c r="E1363" t="s">
        <v>1211</v>
      </c>
      <c r="F1363" t="s">
        <v>456</v>
      </c>
      <c r="G1363" s="4" t="s">
        <v>8221</v>
      </c>
      <c r="H1363" t="s">
        <v>5296</v>
      </c>
      <c r="I1363">
        <v>0</v>
      </c>
      <c r="J1363" s="1">
        <v>26097</v>
      </c>
      <c r="K1363" t="s">
        <v>8306</v>
      </c>
      <c r="L1363" t="s">
        <v>8306</v>
      </c>
    </row>
    <row r="1364" spans="1:12" x14ac:dyDescent="0.15">
      <c r="A1364" t="s">
        <v>5298</v>
      </c>
      <c r="B1364" t="s">
        <v>5297</v>
      </c>
      <c r="C1364" t="str">
        <f t="shared" si="51"/>
        <v>MN</v>
      </c>
      <c r="D1364" t="str">
        <f t="shared" si="52"/>
        <v>Morrison</v>
      </c>
      <c r="E1364" t="s">
        <v>1212</v>
      </c>
      <c r="F1364" t="s">
        <v>456</v>
      </c>
      <c r="G1364" s="4" t="s">
        <v>8221</v>
      </c>
      <c r="H1364" t="s">
        <v>5298</v>
      </c>
      <c r="I1364">
        <v>0</v>
      </c>
      <c r="J1364" s="1">
        <v>33198</v>
      </c>
      <c r="K1364" t="s">
        <v>8306</v>
      </c>
      <c r="L1364" t="s">
        <v>8306</v>
      </c>
    </row>
    <row r="1365" spans="1:12" x14ac:dyDescent="0.15">
      <c r="A1365" t="s">
        <v>5835</v>
      </c>
      <c r="B1365" t="s">
        <v>5566</v>
      </c>
      <c r="C1365" t="str">
        <f t="shared" si="51"/>
        <v>MN</v>
      </c>
      <c r="D1365" t="str">
        <f t="shared" si="52"/>
        <v>Mower</v>
      </c>
      <c r="E1365" t="s">
        <v>1213</v>
      </c>
      <c r="F1365" t="s">
        <v>456</v>
      </c>
      <c r="G1365" s="4" t="s">
        <v>120</v>
      </c>
      <c r="H1365" t="s">
        <v>5835</v>
      </c>
      <c r="I1365">
        <v>0</v>
      </c>
      <c r="J1365" s="1">
        <v>39163</v>
      </c>
      <c r="K1365" t="s">
        <v>8306</v>
      </c>
      <c r="L1365" t="s">
        <v>8306</v>
      </c>
    </row>
    <row r="1366" spans="1:12" x14ac:dyDescent="0.15">
      <c r="A1366" t="s">
        <v>5567</v>
      </c>
      <c r="B1366" t="s">
        <v>5836</v>
      </c>
      <c r="C1366" t="str">
        <f t="shared" si="51"/>
        <v>MN</v>
      </c>
      <c r="D1366" t="str">
        <f t="shared" si="52"/>
        <v>Murray</v>
      </c>
      <c r="E1366" t="s">
        <v>1550</v>
      </c>
      <c r="F1366" t="s">
        <v>456</v>
      </c>
      <c r="G1366" s="4" t="s">
        <v>8221</v>
      </c>
      <c r="H1366" t="s">
        <v>5567</v>
      </c>
      <c r="I1366">
        <v>0</v>
      </c>
      <c r="J1366" s="1">
        <v>8725</v>
      </c>
      <c r="K1366" t="s">
        <v>8306</v>
      </c>
      <c r="L1366" t="s">
        <v>8306</v>
      </c>
    </row>
    <row r="1367" spans="1:12" x14ac:dyDescent="0.15">
      <c r="A1367" t="s">
        <v>5569</v>
      </c>
      <c r="B1367" t="s">
        <v>5568</v>
      </c>
      <c r="C1367" t="str">
        <f t="shared" si="51"/>
        <v>MN</v>
      </c>
      <c r="D1367" t="str">
        <f t="shared" si="52"/>
        <v>Nicollet</v>
      </c>
      <c r="E1367" t="s">
        <v>931</v>
      </c>
      <c r="F1367" t="s">
        <v>456</v>
      </c>
      <c r="G1367" s="4" t="s">
        <v>8221</v>
      </c>
      <c r="H1367" t="s">
        <v>5569</v>
      </c>
      <c r="I1367">
        <v>0</v>
      </c>
      <c r="J1367" s="1">
        <v>32727</v>
      </c>
      <c r="K1367" t="s">
        <v>8306</v>
      </c>
      <c r="L1367" t="s">
        <v>8306</v>
      </c>
    </row>
    <row r="1368" spans="1:12" x14ac:dyDescent="0.15">
      <c r="A1368" t="s">
        <v>5037</v>
      </c>
      <c r="B1368" t="s">
        <v>5570</v>
      </c>
      <c r="C1368" t="str">
        <f t="shared" si="51"/>
        <v>MN</v>
      </c>
      <c r="D1368" t="str">
        <f t="shared" si="52"/>
        <v>Nobles</v>
      </c>
      <c r="E1368" t="s">
        <v>932</v>
      </c>
      <c r="F1368" t="s">
        <v>456</v>
      </c>
      <c r="G1368" s="4" t="s">
        <v>8221</v>
      </c>
      <c r="H1368" t="s">
        <v>5037</v>
      </c>
      <c r="I1368">
        <v>0</v>
      </c>
      <c r="J1368" s="1">
        <v>21378</v>
      </c>
      <c r="K1368" t="s">
        <v>8306</v>
      </c>
      <c r="L1368" t="s">
        <v>8306</v>
      </c>
    </row>
    <row r="1369" spans="1:12" x14ac:dyDescent="0.15">
      <c r="A1369" t="s">
        <v>5039</v>
      </c>
      <c r="B1369" t="s">
        <v>5038</v>
      </c>
      <c r="C1369" t="str">
        <f t="shared" si="51"/>
        <v>MN</v>
      </c>
      <c r="D1369" t="str">
        <f t="shared" si="52"/>
        <v>Norman</v>
      </c>
      <c r="E1369" t="s">
        <v>933</v>
      </c>
      <c r="F1369" t="s">
        <v>456</v>
      </c>
      <c r="G1369" s="4" t="s">
        <v>8221</v>
      </c>
      <c r="H1369" t="s">
        <v>5039</v>
      </c>
      <c r="I1369">
        <v>0</v>
      </c>
      <c r="J1369" s="1">
        <v>6852</v>
      </c>
      <c r="K1369" t="s">
        <v>8306</v>
      </c>
      <c r="L1369" t="s">
        <v>8306</v>
      </c>
    </row>
    <row r="1370" spans="1:12" x14ac:dyDescent="0.15">
      <c r="A1370" t="s">
        <v>5852</v>
      </c>
      <c r="B1370" t="s">
        <v>5851</v>
      </c>
      <c r="C1370" t="str">
        <f t="shared" si="51"/>
        <v>MN</v>
      </c>
      <c r="D1370" t="str">
        <f t="shared" si="52"/>
        <v>Olmsted</v>
      </c>
      <c r="E1370" t="s">
        <v>934</v>
      </c>
      <c r="F1370" t="s">
        <v>456</v>
      </c>
      <c r="G1370" s="4" t="s">
        <v>120</v>
      </c>
      <c r="H1370" t="s">
        <v>5852</v>
      </c>
      <c r="I1370">
        <v>0</v>
      </c>
      <c r="J1370" s="1">
        <v>144248</v>
      </c>
      <c r="K1370" t="s">
        <v>8306</v>
      </c>
      <c r="L1370" t="s">
        <v>8306</v>
      </c>
    </row>
    <row r="1371" spans="1:12" x14ac:dyDescent="0.15">
      <c r="A1371" t="s">
        <v>5854</v>
      </c>
      <c r="B1371" t="s">
        <v>5853</v>
      </c>
      <c r="C1371" t="str">
        <f t="shared" si="51"/>
        <v>MN</v>
      </c>
      <c r="D1371" t="str">
        <f t="shared" si="52"/>
        <v>Otter Tail</v>
      </c>
      <c r="E1371" t="s">
        <v>1219</v>
      </c>
      <c r="F1371" t="s">
        <v>456</v>
      </c>
      <c r="G1371" s="4" t="s">
        <v>8221</v>
      </c>
      <c r="H1371" t="s">
        <v>5854</v>
      </c>
      <c r="I1371">
        <v>0</v>
      </c>
      <c r="J1371" s="1">
        <v>57303</v>
      </c>
      <c r="K1371" t="s">
        <v>8306</v>
      </c>
      <c r="L1371" t="s">
        <v>8306</v>
      </c>
    </row>
    <row r="1372" spans="1:12" x14ac:dyDescent="0.15">
      <c r="A1372" t="s">
        <v>6116</v>
      </c>
      <c r="B1372" t="s">
        <v>6115</v>
      </c>
      <c r="C1372" t="str">
        <f t="shared" si="51"/>
        <v>MN</v>
      </c>
      <c r="D1372" t="str">
        <f t="shared" si="52"/>
        <v>Pennington</v>
      </c>
      <c r="E1372" t="s">
        <v>1505</v>
      </c>
      <c r="F1372" t="s">
        <v>456</v>
      </c>
      <c r="G1372" s="4" t="s">
        <v>8221</v>
      </c>
      <c r="H1372" t="s">
        <v>6116</v>
      </c>
      <c r="I1372">
        <v>0</v>
      </c>
      <c r="J1372" s="1">
        <v>13930</v>
      </c>
      <c r="K1372" t="s">
        <v>8306</v>
      </c>
      <c r="L1372" t="s">
        <v>8306</v>
      </c>
    </row>
    <row r="1373" spans="1:12" x14ac:dyDescent="0.15">
      <c r="A1373" t="s">
        <v>6118</v>
      </c>
      <c r="B1373" t="s">
        <v>6117</v>
      </c>
      <c r="C1373" t="str">
        <f t="shared" si="51"/>
        <v>MN</v>
      </c>
      <c r="D1373" t="str">
        <f t="shared" si="52"/>
        <v>Pine</v>
      </c>
      <c r="E1373" t="s">
        <v>1506</v>
      </c>
      <c r="F1373" t="s">
        <v>456</v>
      </c>
      <c r="G1373" s="4" t="s">
        <v>8221</v>
      </c>
      <c r="H1373" t="s">
        <v>6118</v>
      </c>
      <c r="I1373">
        <v>0</v>
      </c>
      <c r="J1373" s="1">
        <v>29750</v>
      </c>
      <c r="K1373" t="s">
        <v>8306</v>
      </c>
      <c r="L1373" t="s">
        <v>8306</v>
      </c>
    </row>
    <row r="1374" spans="1:12" x14ac:dyDescent="0.15">
      <c r="A1374" t="s">
        <v>6120</v>
      </c>
      <c r="B1374" t="s">
        <v>6119</v>
      </c>
      <c r="C1374" t="str">
        <f t="shared" si="51"/>
        <v>MN</v>
      </c>
      <c r="D1374" t="str">
        <f t="shared" si="52"/>
        <v>Pipestone</v>
      </c>
      <c r="E1374" t="s">
        <v>1226</v>
      </c>
      <c r="F1374" t="s">
        <v>456</v>
      </c>
      <c r="G1374" s="4" t="s">
        <v>8221</v>
      </c>
      <c r="H1374" t="s">
        <v>6120</v>
      </c>
      <c r="I1374">
        <v>0</v>
      </c>
      <c r="J1374" s="1">
        <v>9596</v>
      </c>
      <c r="K1374" t="s">
        <v>8306</v>
      </c>
      <c r="L1374" t="s">
        <v>8306</v>
      </c>
    </row>
    <row r="1375" spans="1:12" x14ac:dyDescent="0.15">
      <c r="A1375" t="s">
        <v>5860</v>
      </c>
      <c r="B1375" t="s">
        <v>6121</v>
      </c>
      <c r="C1375" t="str">
        <f t="shared" si="51"/>
        <v>MN</v>
      </c>
      <c r="D1375" t="str">
        <f t="shared" si="52"/>
        <v>Polk</v>
      </c>
      <c r="E1375" t="s">
        <v>1575</v>
      </c>
      <c r="F1375" t="s">
        <v>456</v>
      </c>
      <c r="G1375" s="4" t="s">
        <v>8221</v>
      </c>
      <c r="H1375" t="s">
        <v>5860</v>
      </c>
      <c r="I1375">
        <v>0</v>
      </c>
      <c r="J1375" s="1">
        <v>31600</v>
      </c>
      <c r="K1375" t="s">
        <v>8306</v>
      </c>
      <c r="L1375" t="s">
        <v>8306</v>
      </c>
    </row>
    <row r="1376" spans="1:12" x14ac:dyDescent="0.15">
      <c r="A1376" t="s">
        <v>5862</v>
      </c>
      <c r="B1376" t="s">
        <v>5861</v>
      </c>
      <c r="C1376" t="str">
        <f t="shared" si="51"/>
        <v>MN</v>
      </c>
      <c r="D1376" t="str">
        <f t="shared" si="52"/>
        <v>Pope</v>
      </c>
      <c r="E1376" t="s">
        <v>1576</v>
      </c>
      <c r="F1376" t="s">
        <v>456</v>
      </c>
      <c r="G1376" s="4" t="s">
        <v>8221</v>
      </c>
      <c r="H1376" t="s">
        <v>5862</v>
      </c>
      <c r="I1376">
        <v>0</v>
      </c>
      <c r="J1376" s="1">
        <v>10995</v>
      </c>
      <c r="K1376" t="s">
        <v>8306</v>
      </c>
      <c r="L1376" t="s">
        <v>8306</v>
      </c>
    </row>
    <row r="1377" spans="1:12" x14ac:dyDescent="0.15">
      <c r="A1377" t="s">
        <v>5864</v>
      </c>
      <c r="B1377" t="s">
        <v>5863</v>
      </c>
      <c r="C1377" t="str">
        <f t="shared" si="51"/>
        <v>MN</v>
      </c>
      <c r="D1377" t="str">
        <f t="shared" si="52"/>
        <v>Ramsey</v>
      </c>
      <c r="E1377" t="s">
        <v>1227</v>
      </c>
      <c r="F1377" t="s">
        <v>456</v>
      </c>
      <c r="G1377" s="4" t="s">
        <v>8221</v>
      </c>
      <c r="H1377" t="s">
        <v>5864</v>
      </c>
      <c r="I1377">
        <v>0</v>
      </c>
      <c r="J1377" s="1">
        <v>508640</v>
      </c>
      <c r="K1377" t="s">
        <v>8306</v>
      </c>
      <c r="L1377" t="s">
        <v>8306</v>
      </c>
    </row>
    <row r="1378" spans="1:12" x14ac:dyDescent="0.15">
      <c r="A1378" t="s">
        <v>5866</v>
      </c>
      <c r="B1378" t="s">
        <v>5865</v>
      </c>
      <c r="C1378" t="str">
        <f t="shared" si="51"/>
        <v>MN</v>
      </c>
      <c r="D1378" t="str">
        <f t="shared" si="52"/>
        <v>Red Lake</v>
      </c>
      <c r="E1378" t="s">
        <v>1228</v>
      </c>
      <c r="F1378" t="s">
        <v>456</v>
      </c>
      <c r="G1378" s="4" t="s">
        <v>8221</v>
      </c>
      <c r="H1378" t="s">
        <v>5866</v>
      </c>
      <c r="I1378">
        <v>0</v>
      </c>
      <c r="J1378" s="1">
        <v>4089</v>
      </c>
      <c r="K1378" t="s">
        <v>8306</v>
      </c>
      <c r="L1378" t="s">
        <v>8306</v>
      </c>
    </row>
    <row r="1379" spans="1:12" x14ac:dyDescent="0.15">
      <c r="A1379" t="s">
        <v>5868</v>
      </c>
      <c r="B1379" t="s">
        <v>5867</v>
      </c>
      <c r="C1379" t="str">
        <f t="shared" si="51"/>
        <v>MN</v>
      </c>
      <c r="D1379" t="str">
        <f t="shared" si="52"/>
        <v>Redwood</v>
      </c>
      <c r="E1379" t="s">
        <v>1229</v>
      </c>
      <c r="F1379" t="s">
        <v>456</v>
      </c>
      <c r="G1379" s="4" t="s">
        <v>8221</v>
      </c>
      <c r="H1379" t="s">
        <v>5868</v>
      </c>
      <c r="I1379">
        <v>0</v>
      </c>
      <c r="J1379" s="1">
        <v>16059</v>
      </c>
      <c r="K1379" t="s">
        <v>8306</v>
      </c>
      <c r="L1379" t="s">
        <v>8306</v>
      </c>
    </row>
    <row r="1380" spans="1:12" x14ac:dyDescent="0.15">
      <c r="A1380" t="s">
        <v>5870</v>
      </c>
      <c r="B1380" t="s">
        <v>5869</v>
      </c>
      <c r="C1380" t="str">
        <f t="shared" si="51"/>
        <v>MN</v>
      </c>
      <c r="D1380" t="str">
        <f t="shared" si="52"/>
        <v>Renville</v>
      </c>
      <c r="E1380" t="s">
        <v>1230</v>
      </c>
      <c r="F1380" t="s">
        <v>456</v>
      </c>
      <c r="G1380" s="4" t="s">
        <v>8221</v>
      </c>
      <c r="H1380" t="s">
        <v>5870</v>
      </c>
      <c r="I1380">
        <v>0</v>
      </c>
      <c r="J1380" s="1">
        <v>15730</v>
      </c>
      <c r="K1380" t="s">
        <v>8306</v>
      </c>
      <c r="L1380" t="s">
        <v>8306</v>
      </c>
    </row>
    <row r="1381" spans="1:12" x14ac:dyDescent="0.15">
      <c r="A1381" t="s">
        <v>5872</v>
      </c>
      <c r="B1381" t="s">
        <v>5871</v>
      </c>
      <c r="C1381" t="str">
        <f t="shared" si="51"/>
        <v>MN</v>
      </c>
      <c r="D1381" t="str">
        <f t="shared" si="52"/>
        <v>Rice</v>
      </c>
      <c r="E1381" t="s">
        <v>2085</v>
      </c>
      <c r="F1381" t="s">
        <v>456</v>
      </c>
      <c r="G1381" s="4" t="s">
        <v>8221</v>
      </c>
      <c r="H1381" t="s">
        <v>5872</v>
      </c>
      <c r="I1381">
        <v>0</v>
      </c>
      <c r="J1381" s="1">
        <v>64142</v>
      </c>
      <c r="K1381" t="s">
        <v>8306</v>
      </c>
      <c r="L1381" t="s">
        <v>8306</v>
      </c>
    </row>
    <row r="1382" spans="1:12" x14ac:dyDescent="0.15">
      <c r="A1382" t="s">
        <v>5874</v>
      </c>
      <c r="B1382" t="s">
        <v>5873</v>
      </c>
      <c r="C1382" t="str">
        <f t="shared" si="51"/>
        <v>MN</v>
      </c>
      <c r="D1382" t="str">
        <f t="shared" si="52"/>
        <v>Rock</v>
      </c>
      <c r="E1382" t="s">
        <v>1231</v>
      </c>
      <c r="F1382" t="s">
        <v>456</v>
      </c>
      <c r="G1382" s="4" t="s">
        <v>8221</v>
      </c>
      <c r="H1382" t="s">
        <v>5874</v>
      </c>
      <c r="I1382">
        <v>0</v>
      </c>
      <c r="J1382" s="1">
        <v>9687</v>
      </c>
      <c r="K1382" t="s">
        <v>8306</v>
      </c>
      <c r="L1382" t="s">
        <v>8306</v>
      </c>
    </row>
    <row r="1383" spans="1:12" x14ac:dyDescent="0.15">
      <c r="A1383" t="s">
        <v>6138</v>
      </c>
      <c r="B1383" t="s">
        <v>5875</v>
      </c>
      <c r="C1383" t="str">
        <f t="shared" si="51"/>
        <v>MN</v>
      </c>
      <c r="D1383" t="str">
        <f t="shared" si="52"/>
        <v>Roseau</v>
      </c>
      <c r="E1383" t="s">
        <v>1513</v>
      </c>
      <c r="F1383" t="s">
        <v>456</v>
      </c>
      <c r="G1383" s="4" t="s">
        <v>8221</v>
      </c>
      <c r="H1383" t="s">
        <v>6138</v>
      </c>
      <c r="I1383">
        <v>0</v>
      </c>
      <c r="J1383" s="1">
        <v>15629</v>
      </c>
      <c r="K1383" t="s">
        <v>8306</v>
      </c>
      <c r="L1383" t="s">
        <v>8306</v>
      </c>
    </row>
    <row r="1384" spans="1:12" x14ac:dyDescent="0.15">
      <c r="A1384" t="s">
        <v>6140</v>
      </c>
      <c r="B1384" t="s">
        <v>6139</v>
      </c>
      <c r="C1384" t="str">
        <f t="shared" si="51"/>
        <v>MN</v>
      </c>
      <c r="D1384" t="str">
        <f t="shared" si="52"/>
        <v>St. Louis</v>
      </c>
      <c r="E1384" t="s">
        <v>1514</v>
      </c>
      <c r="F1384" t="s">
        <v>456</v>
      </c>
      <c r="G1384" s="4" t="s">
        <v>8221</v>
      </c>
      <c r="H1384" t="s">
        <v>6140</v>
      </c>
      <c r="I1384">
        <v>0</v>
      </c>
      <c r="J1384" s="1">
        <v>200226</v>
      </c>
      <c r="K1384" t="s">
        <v>8306</v>
      </c>
      <c r="L1384" t="s">
        <v>8306</v>
      </c>
    </row>
    <row r="1385" spans="1:12" x14ac:dyDescent="0.15">
      <c r="A1385" t="s">
        <v>5877</v>
      </c>
      <c r="B1385" t="s">
        <v>5876</v>
      </c>
      <c r="C1385" t="str">
        <f t="shared" si="51"/>
        <v>MN</v>
      </c>
      <c r="D1385" t="str">
        <f t="shared" si="52"/>
        <v>Scott</v>
      </c>
      <c r="E1385" t="s">
        <v>1866</v>
      </c>
      <c r="F1385" t="s">
        <v>456</v>
      </c>
      <c r="G1385" s="4" t="s">
        <v>8221</v>
      </c>
      <c r="H1385" t="s">
        <v>5877</v>
      </c>
      <c r="I1385">
        <v>0</v>
      </c>
      <c r="J1385" s="1">
        <v>129928</v>
      </c>
      <c r="K1385" t="s">
        <v>8306</v>
      </c>
      <c r="L1385" t="s">
        <v>8306</v>
      </c>
    </row>
    <row r="1386" spans="1:12" x14ac:dyDescent="0.15">
      <c r="A1386" t="s">
        <v>5880</v>
      </c>
      <c r="B1386" t="s">
        <v>5879</v>
      </c>
      <c r="C1386" t="str">
        <f t="shared" si="51"/>
        <v>MN</v>
      </c>
      <c r="D1386" t="str">
        <f t="shared" si="52"/>
        <v>Sherburne</v>
      </c>
      <c r="E1386" t="s">
        <v>1515</v>
      </c>
      <c r="F1386" t="s">
        <v>456</v>
      </c>
      <c r="G1386" s="4" t="s">
        <v>8221</v>
      </c>
      <c r="H1386" t="s">
        <v>5880</v>
      </c>
      <c r="I1386">
        <v>0</v>
      </c>
      <c r="J1386" s="1">
        <v>88499</v>
      </c>
      <c r="K1386" t="s">
        <v>8306</v>
      </c>
      <c r="L1386" t="s">
        <v>8306</v>
      </c>
    </row>
    <row r="1387" spans="1:12" x14ac:dyDescent="0.15">
      <c r="A1387" t="s">
        <v>5610</v>
      </c>
      <c r="B1387" t="s">
        <v>5881</v>
      </c>
      <c r="C1387" t="str">
        <f t="shared" si="51"/>
        <v>MN</v>
      </c>
      <c r="D1387" t="str">
        <f t="shared" si="52"/>
        <v>Sibley</v>
      </c>
      <c r="E1387" t="s">
        <v>1516</v>
      </c>
      <c r="F1387" t="s">
        <v>456</v>
      </c>
      <c r="G1387" s="4" t="s">
        <v>8221</v>
      </c>
      <c r="H1387" t="s">
        <v>5610</v>
      </c>
      <c r="I1387">
        <v>0</v>
      </c>
      <c r="J1387" s="1">
        <v>15226</v>
      </c>
      <c r="K1387" t="s">
        <v>8306</v>
      </c>
      <c r="L1387" t="s">
        <v>8306</v>
      </c>
    </row>
    <row r="1388" spans="1:12" x14ac:dyDescent="0.15">
      <c r="A1388" t="s">
        <v>5612</v>
      </c>
      <c r="B1388" t="s">
        <v>5611</v>
      </c>
      <c r="C1388" t="str">
        <f t="shared" si="51"/>
        <v>MN</v>
      </c>
      <c r="D1388" t="str">
        <f t="shared" si="52"/>
        <v>Stearns</v>
      </c>
      <c r="E1388" t="s">
        <v>1517</v>
      </c>
      <c r="F1388" t="s">
        <v>456</v>
      </c>
      <c r="G1388" s="4" t="s">
        <v>8221</v>
      </c>
      <c r="H1388" t="s">
        <v>5612</v>
      </c>
      <c r="I1388">
        <v>0</v>
      </c>
      <c r="J1388" s="1">
        <v>150642</v>
      </c>
      <c r="K1388" t="s">
        <v>8306</v>
      </c>
      <c r="L1388" t="s">
        <v>8306</v>
      </c>
    </row>
    <row r="1389" spans="1:12" x14ac:dyDescent="0.15">
      <c r="A1389" t="s">
        <v>5614</v>
      </c>
      <c r="B1389" t="s">
        <v>5613</v>
      </c>
      <c r="C1389" t="str">
        <f t="shared" si="51"/>
        <v>MN</v>
      </c>
      <c r="D1389" t="str">
        <f t="shared" si="52"/>
        <v>Steele</v>
      </c>
      <c r="E1389" t="s">
        <v>1518</v>
      </c>
      <c r="F1389" t="s">
        <v>456</v>
      </c>
      <c r="G1389" s="4" t="s">
        <v>120</v>
      </c>
      <c r="H1389" t="s">
        <v>5614</v>
      </c>
      <c r="I1389">
        <v>0</v>
      </c>
      <c r="J1389" s="1">
        <v>36576</v>
      </c>
      <c r="K1389" t="s">
        <v>8306</v>
      </c>
      <c r="L1389" t="s">
        <v>8306</v>
      </c>
    </row>
    <row r="1390" spans="1:12" x14ac:dyDescent="0.15">
      <c r="A1390" t="s">
        <v>5080</v>
      </c>
      <c r="B1390" t="s">
        <v>5615</v>
      </c>
      <c r="C1390" t="str">
        <f t="shared" ref="C1390:C1452" si="53">MID(B1390,FIND(",",B1390)+2,2)</f>
        <v>MN</v>
      </c>
      <c r="D1390" t="str">
        <f t="shared" si="52"/>
        <v>Stevens</v>
      </c>
      <c r="E1390" t="s">
        <v>2097</v>
      </c>
      <c r="F1390" t="s">
        <v>456</v>
      </c>
      <c r="G1390" s="4" t="s">
        <v>8221</v>
      </c>
      <c r="H1390" t="s">
        <v>5080</v>
      </c>
      <c r="I1390">
        <v>0</v>
      </c>
      <c r="J1390" s="1">
        <v>9726</v>
      </c>
      <c r="K1390" t="s">
        <v>8306</v>
      </c>
      <c r="L1390" t="s">
        <v>8306</v>
      </c>
    </row>
    <row r="1391" spans="1:12" x14ac:dyDescent="0.15">
      <c r="A1391" t="s">
        <v>5082</v>
      </c>
      <c r="B1391" t="s">
        <v>5081</v>
      </c>
      <c r="C1391" t="str">
        <f t="shared" si="53"/>
        <v>MN</v>
      </c>
      <c r="D1391" t="str">
        <f t="shared" si="52"/>
        <v>Swift</v>
      </c>
      <c r="E1391" t="s">
        <v>1519</v>
      </c>
      <c r="F1391" t="s">
        <v>456</v>
      </c>
      <c r="G1391" s="4" t="s">
        <v>8221</v>
      </c>
      <c r="H1391" t="s">
        <v>5082</v>
      </c>
      <c r="I1391">
        <v>0</v>
      </c>
      <c r="J1391" s="1">
        <v>9783</v>
      </c>
      <c r="K1391" t="s">
        <v>8306</v>
      </c>
      <c r="L1391" t="s">
        <v>8306</v>
      </c>
    </row>
    <row r="1392" spans="1:12" x14ac:dyDescent="0.15">
      <c r="A1392" t="s">
        <v>5622</v>
      </c>
      <c r="B1392" t="s">
        <v>5351</v>
      </c>
      <c r="C1392" t="str">
        <f t="shared" si="53"/>
        <v>MN</v>
      </c>
      <c r="D1392" t="str">
        <f t="shared" si="52"/>
        <v>Todd</v>
      </c>
      <c r="E1392" t="s">
        <v>1304</v>
      </c>
      <c r="F1392" t="s">
        <v>456</v>
      </c>
      <c r="G1392" s="4" t="s">
        <v>8221</v>
      </c>
      <c r="H1392" t="s">
        <v>5622</v>
      </c>
      <c r="I1392">
        <v>0</v>
      </c>
      <c r="J1392" s="1">
        <v>24895</v>
      </c>
      <c r="K1392" t="s">
        <v>8306</v>
      </c>
      <c r="L1392" t="s">
        <v>8306</v>
      </c>
    </row>
    <row r="1393" spans="1:12" x14ac:dyDescent="0.15">
      <c r="A1393" t="s">
        <v>5624</v>
      </c>
      <c r="B1393" t="s">
        <v>5623</v>
      </c>
      <c r="C1393" t="str">
        <f t="shared" si="53"/>
        <v>MN</v>
      </c>
      <c r="D1393" t="str">
        <f t="shared" si="52"/>
        <v>Traverse</v>
      </c>
      <c r="E1393" t="s">
        <v>1520</v>
      </c>
      <c r="F1393" t="s">
        <v>456</v>
      </c>
      <c r="G1393" s="4" t="s">
        <v>8221</v>
      </c>
      <c r="H1393" t="s">
        <v>5624</v>
      </c>
      <c r="I1393">
        <v>0</v>
      </c>
      <c r="J1393" s="1">
        <v>3558</v>
      </c>
      <c r="K1393" t="s">
        <v>8306</v>
      </c>
      <c r="L1393" t="s">
        <v>8306</v>
      </c>
    </row>
    <row r="1394" spans="1:12" x14ac:dyDescent="0.15">
      <c r="A1394" t="s">
        <v>5626</v>
      </c>
      <c r="B1394" t="s">
        <v>5625</v>
      </c>
      <c r="C1394" t="str">
        <f t="shared" si="53"/>
        <v>MN</v>
      </c>
      <c r="D1394" t="str">
        <f t="shared" si="52"/>
        <v>Wabasha</v>
      </c>
      <c r="E1394" t="s">
        <v>1521</v>
      </c>
      <c r="F1394" t="s">
        <v>456</v>
      </c>
      <c r="G1394" s="4" t="s">
        <v>8221</v>
      </c>
      <c r="H1394" t="s">
        <v>5626</v>
      </c>
      <c r="I1394">
        <v>0</v>
      </c>
      <c r="J1394" s="1">
        <v>21676</v>
      </c>
      <c r="K1394" t="s">
        <v>8306</v>
      </c>
      <c r="L1394" t="s">
        <v>8306</v>
      </c>
    </row>
    <row r="1395" spans="1:12" x14ac:dyDescent="0.15">
      <c r="A1395" t="s">
        <v>5628</v>
      </c>
      <c r="B1395" t="s">
        <v>5627</v>
      </c>
      <c r="C1395" t="str">
        <f t="shared" si="53"/>
        <v>MN</v>
      </c>
      <c r="D1395" t="str">
        <f t="shared" si="52"/>
        <v>Wadena</v>
      </c>
      <c r="E1395" t="s">
        <v>1522</v>
      </c>
      <c r="F1395" t="s">
        <v>456</v>
      </c>
      <c r="G1395" s="4" t="s">
        <v>8221</v>
      </c>
      <c r="H1395" t="s">
        <v>5628</v>
      </c>
      <c r="I1395">
        <v>0</v>
      </c>
      <c r="J1395" s="1">
        <v>13843</v>
      </c>
      <c r="K1395" t="s">
        <v>8306</v>
      </c>
      <c r="L1395" t="s">
        <v>8306</v>
      </c>
    </row>
    <row r="1396" spans="1:12" x14ac:dyDescent="0.15">
      <c r="A1396" t="s">
        <v>5630</v>
      </c>
      <c r="B1396" t="s">
        <v>5629</v>
      </c>
      <c r="C1396" t="str">
        <f t="shared" si="53"/>
        <v>MN</v>
      </c>
      <c r="D1396" t="str">
        <f t="shared" si="52"/>
        <v>Waseca</v>
      </c>
      <c r="E1396" t="s">
        <v>1523</v>
      </c>
      <c r="F1396" t="s">
        <v>456</v>
      </c>
      <c r="G1396" s="4" t="s">
        <v>120</v>
      </c>
      <c r="H1396" t="s">
        <v>5630</v>
      </c>
      <c r="I1396">
        <v>0</v>
      </c>
      <c r="J1396" s="1">
        <v>19136</v>
      </c>
      <c r="K1396" t="s">
        <v>8306</v>
      </c>
      <c r="L1396" t="s">
        <v>8306</v>
      </c>
    </row>
    <row r="1397" spans="1:12" x14ac:dyDescent="0.15">
      <c r="A1397" t="s">
        <v>5632</v>
      </c>
      <c r="B1397" t="s">
        <v>5631</v>
      </c>
      <c r="C1397" t="str">
        <f t="shared" si="53"/>
        <v>MN</v>
      </c>
      <c r="D1397" t="str">
        <f t="shared" si="52"/>
        <v>Washington</v>
      </c>
      <c r="E1397" t="s">
        <v>1478</v>
      </c>
      <c r="F1397" t="s">
        <v>456</v>
      </c>
      <c r="G1397" s="4" t="s">
        <v>8221</v>
      </c>
      <c r="H1397" t="s">
        <v>5632</v>
      </c>
      <c r="I1397">
        <v>0</v>
      </c>
      <c r="J1397" s="1">
        <v>238136</v>
      </c>
      <c r="K1397" t="s">
        <v>8306</v>
      </c>
      <c r="L1397" t="s">
        <v>8306</v>
      </c>
    </row>
    <row r="1398" spans="1:12" x14ac:dyDescent="0.15">
      <c r="A1398" t="s">
        <v>5363</v>
      </c>
      <c r="B1398" t="s">
        <v>5362</v>
      </c>
      <c r="C1398" t="str">
        <f t="shared" si="53"/>
        <v>MN</v>
      </c>
      <c r="D1398" t="str">
        <f t="shared" si="52"/>
        <v>Watonwan</v>
      </c>
      <c r="E1398" t="s">
        <v>2087</v>
      </c>
      <c r="F1398" t="s">
        <v>456</v>
      </c>
      <c r="G1398" s="4" t="s">
        <v>8221</v>
      </c>
      <c r="H1398" t="s">
        <v>5363</v>
      </c>
      <c r="I1398">
        <v>0</v>
      </c>
      <c r="J1398" s="1">
        <v>11211</v>
      </c>
      <c r="K1398" t="s">
        <v>8306</v>
      </c>
      <c r="L1398" t="s">
        <v>8306</v>
      </c>
    </row>
    <row r="1399" spans="1:12" x14ac:dyDescent="0.15">
      <c r="A1399" t="s">
        <v>5365</v>
      </c>
      <c r="B1399" t="s">
        <v>5364</v>
      </c>
      <c r="C1399" t="str">
        <f t="shared" si="53"/>
        <v>MN</v>
      </c>
      <c r="D1399" t="str">
        <f t="shared" si="52"/>
        <v>Wilkin</v>
      </c>
      <c r="E1399" t="s">
        <v>1810</v>
      </c>
      <c r="F1399" t="s">
        <v>456</v>
      </c>
      <c r="G1399" s="4" t="s">
        <v>8221</v>
      </c>
      <c r="H1399" t="s">
        <v>5365</v>
      </c>
      <c r="I1399">
        <v>0</v>
      </c>
      <c r="J1399" s="1">
        <v>6576</v>
      </c>
      <c r="K1399" t="s">
        <v>8306</v>
      </c>
      <c r="L1399" t="s">
        <v>8306</v>
      </c>
    </row>
    <row r="1400" spans="1:12" x14ac:dyDescent="0.15">
      <c r="A1400" t="s">
        <v>5099</v>
      </c>
      <c r="B1400" t="s">
        <v>5098</v>
      </c>
      <c r="C1400" t="str">
        <f t="shared" si="53"/>
        <v>MN</v>
      </c>
      <c r="D1400" t="str">
        <f t="shared" si="52"/>
        <v>Winona</v>
      </c>
      <c r="E1400" t="s">
        <v>1811</v>
      </c>
      <c r="F1400" t="s">
        <v>456</v>
      </c>
      <c r="G1400" s="4" t="s">
        <v>120</v>
      </c>
      <c r="H1400" t="s">
        <v>5099</v>
      </c>
      <c r="I1400">
        <v>0</v>
      </c>
      <c r="J1400" s="1">
        <v>51461</v>
      </c>
      <c r="K1400" t="s">
        <v>8306</v>
      </c>
      <c r="L1400" t="s">
        <v>8306</v>
      </c>
    </row>
    <row r="1401" spans="1:12" x14ac:dyDescent="0.15">
      <c r="A1401" t="s">
        <v>5101</v>
      </c>
      <c r="B1401" t="s">
        <v>5100</v>
      </c>
      <c r="C1401" t="str">
        <f t="shared" si="53"/>
        <v>MN</v>
      </c>
      <c r="D1401" t="str">
        <f t="shared" si="52"/>
        <v>Wright</v>
      </c>
      <c r="E1401" t="s">
        <v>1183</v>
      </c>
      <c r="F1401" t="s">
        <v>456</v>
      </c>
      <c r="G1401" s="4" t="s">
        <v>8221</v>
      </c>
      <c r="H1401" t="s">
        <v>5101</v>
      </c>
      <c r="I1401">
        <v>0</v>
      </c>
      <c r="J1401" s="1">
        <v>124700</v>
      </c>
      <c r="K1401" t="s">
        <v>8306</v>
      </c>
      <c r="L1401" t="s">
        <v>8306</v>
      </c>
    </row>
    <row r="1402" spans="1:12" x14ac:dyDescent="0.15">
      <c r="A1402" t="s">
        <v>5372</v>
      </c>
      <c r="B1402" t="s">
        <v>5102</v>
      </c>
      <c r="C1402" t="str">
        <f t="shared" si="53"/>
        <v>MN</v>
      </c>
      <c r="D1402" t="str">
        <f t="shared" si="52"/>
        <v>Yellow Medicine</v>
      </c>
      <c r="E1402" t="s">
        <v>1812</v>
      </c>
      <c r="F1402" t="s">
        <v>456</v>
      </c>
      <c r="G1402" s="4" t="s">
        <v>8221</v>
      </c>
      <c r="H1402" t="s">
        <v>5372</v>
      </c>
      <c r="I1402">
        <v>0</v>
      </c>
      <c r="J1402" s="1">
        <v>10438</v>
      </c>
      <c r="K1402" t="s">
        <v>8306</v>
      </c>
      <c r="L1402" t="s">
        <v>8306</v>
      </c>
    </row>
    <row r="1403" spans="1:12" x14ac:dyDescent="0.15">
      <c r="A1403" t="s">
        <v>5374</v>
      </c>
      <c r="B1403" t="s">
        <v>5373</v>
      </c>
      <c r="C1403" t="str">
        <f t="shared" si="53"/>
        <v>MS</v>
      </c>
      <c r="D1403" t="str">
        <f t="shared" si="52"/>
        <v>Adams</v>
      </c>
      <c r="E1403" t="s">
        <v>1656</v>
      </c>
      <c r="F1403" t="s">
        <v>457</v>
      </c>
      <c r="G1403" s="4" t="s">
        <v>204</v>
      </c>
      <c r="H1403" t="s">
        <v>5374</v>
      </c>
      <c r="I1403">
        <v>0</v>
      </c>
      <c r="J1403" s="1">
        <v>32297</v>
      </c>
      <c r="K1403" t="s">
        <v>8306</v>
      </c>
      <c r="L1403" t="s">
        <v>8306</v>
      </c>
    </row>
    <row r="1404" spans="1:12" x14ac:dyDescent="0.15">
      <c r="A1404" t="s">
        <v>5376</v>
      </c>
      <c r="B1404" t="s">
        <v>5375</v>
      </c>
      <c r="C1404" t="str">
        <f t="shared" si="53"/>
        <v>MS</v>
      </c>
      <c r="D1404" t="str">
        <f t="shared" si="52"/>
        <v>Alcorn</v>
      </c>
      <c r="E1404" t="s">
        <v>1813</v>
      </c>
      <c r="F1404" t="s">
        <v>457</v>
      </c>
      <c r="G1404" s="4" t="s">
        <v>153</v>
      </c>
      <c r="H1404" t="s">
        <v>5376</v>
      </c>
      <c r="I1404">
        <v>0</v>
      </c>
      <c r="J1404" s="1">
        <v>37057</v>
      </c>
      <c r="K1404" t="s">
        <v>8306</v>
      </c>
      <c r="L1404" t="s">
        <v>8306</v>
      </c>
    </row>
    <row r="1405" spans="1:12" x14ac:dyDescent="0.15">
      <c r="A1405" t="s">
        <v>5378</v>
      </c>
      <c r="B1405" t="s">
        <v>5377</v>
      </c>
      <c r="C1405" t="str">
        <f t="shared" si="53"/>
        <v>MS</v>
      </c>
      <c r="D1405" t="str">
        <f t="shared" si="52"/>
        <v>Amite</v>
      </c>
      <c r="E1405" t="s">
        <v>1814</v>
      </c>
      <c r="F1405" t="s">
        <v>457</v>
      </c>
      <c r="G1405" s="4" t="s">
        <v>204</v>
      </c>
      <c r="H1405" t="s">
        <v>5378</v>
      </c>
      <c r="I1405">
        <v>0</v>
      </c>
      <c r="J1405" s="1">
        <v>13131</v>
      </c>
      <c r="K1405" t="s">
        <v>8306</v>
      </c>
      <c r="L1405" t="s">
        <v>8306</v>
      </c>
    </row>
    <row r="1406" spans="1:12" x14ac:dyDescent="0.15">
      <c r="A1406" t="s">
        <v>5652</v>
      </c>
      <c r="B1406" t="s">
        <v>5380</v>
      </c>
      <c r="C1406" t="str">
        <f t="shared" si="53"/>
        <v>MS</v>
      </c>
      <c r="D1406" t="str">
        <f t="shared" si="52"/>
        <v>Attala</v>
      </c>
      <c r="E1406" t="s">
        <v>1815</v>
      </c>
      <c r="F1406" t="s">
        <v>457</v>
      </c>
      <c r="G1406" s="4" t="s">
        <v>8459</v>
      </c>
      <c r="H1406" t="s">
        <v>5652</v>
      </c>
      <c r="I1406">
        <v>0</v>
      </c>
      <c r="J1406" s="1">
        <v>19564</v>
      </c>
      <c r="K1406" t="s">
        <v>8306</v>
      </c>
      <c r="L1406" t="s">
        <v>8306</v>
      </c>
    </row>
    <row r="1407" spans="1:12" x14ac:dyDescent="0.15">
      <c r="A1407" t="s">
        <v>5654</v>
      </c>
      <c r="B1407" t="s">
        <v>5653</v>
      </c>
      <c r="C1407" t="str">
        <f t="shared" si="53"/>
        <v>MS</v>
      </c>
      <c r="D1407" t="str">
        <f t="shared" si="52"/>
        <v>Benton</v>
      </c>
      <c r="E1407" t="s">
        <v>2105</v>
      </c>
      <c r="F1407" t="s">
        <v>457</v>
      </c>
      <c r="G1407" s="4" t="s">
        <v>153</v>
      </c>
      <c r="H1407" t="s">
        <v>5654</v>
      </c>
      <c r="I1407">
        <v>0</v>
      </c>
      <c r="J1407" s="1">
        <v>8729</v>
      </c>
      <c r="K1407" t="s">
        <v>8306</v>
      </c>
      <c r="L1407" t="s">
        <v>8306</v>
      </c>
    </row>
    <row r="1408" spans="1:12" x14ac:dyDescent="0.15">
      <c r="A1408" t="s">
        <v>5384</v>
      </c>
      <c r="B1408" t="s">
        <v>5383</v>
      </c>
      <c r="C1408" t="str">
        <f t="shared" si="53"/>
        <v>MS</v>
      </c>
      <c r="D1408" t="str">
        <f t="shared" si="52"/>
        <v>Bolivar</v>
      </c>
      <c r="E1408" t="s">
        <v>1816</v>
      </c>
      <c r="F1408" t="s">
        <v>457</v>
      </c>
      <c r="G1408" s="4" t="s">
        <v>204</v>
      </c>
      <c r="H1408" t="s">
        <v>5384</v>
      </c>
      <c r="I1408">
        <v>0</v>
      </c>
      <c r="J1408" s="1">
        <v>34145</v>
      </c>
      <c r="K1408" t="s">
        <v>8306</v>
      </c>
      <c r="L1408" t="s">
        <v>8306</v>
      </c>
    </row>
    <row r="1409" spans="1:12" x14ac:dyDescent="0.15">
      <c r="A1409" t="s">
        <v>5386</v>
      </c>
      <c r="B1409" t="s">
        <v>5385</v>
      </c>
      <c r="C1409" t="str">
        <f t="shared" si="53"/>
        <v>MS</v>
      </c>
      <c r="D1409" t="str">
        <f t="shared" si="52"/>
        <v>Calhoun</v>
      </c>
      <c r="E1409" t="s">
        <v>2146</v>
      </c>
      <c r="F1409" t="s">
        <v>457</v>
      </c>
      <c r="G1409" s="4" t="s">
        <v>153</v>
      </c>
      <c r="H1409" t="s">
        <v>5386</v>
      </c>
      <c r="I1409">
        <v>0</v>
      </c>
      <c r="J1409" s="1">
        <v>14962</v>
      </c>
      <c r="K1409" t="s">
        <v>8306</v>
      </c>
      <c r="L1409" t="s">
        <v>8306</v>
      </c>
    </row>
    <row r="1410" spans="1:12" x14ac:dyDescent="0.15">
      <c r="A1410" t="s">
        <v>5388</v>
      </c>
      <c r="B1410" t="s">
        <v>5387</v>
      </c>
      <c r="C1410" t="str">
        <f t="shared" si="53"/>
        <v>MS</v>
      </c>
      <c r="D1410" t="str">
        <f t="shared" si="52"/>
        <v>Carroll</v>
      </c>
      <c r="E1410" t="s">
        <v>1829</v>
      </c>
      <c r="F1410" t="s">
        <v>457</v>
      </c>
      <c r="G1410" s="4" t="s">
        <v>153</v>
      </c>
      <c r="H1410" t="s">
        <v>5388</v>
      </c>
      <c r="I1410">
        <v>0</v>
      </c>
      <c r="J1410" s="1">
        <v>10597</v>
      </c>
      <c r="K1410" t="s">
        <v>8306</v>
      </c>
      <c r="L1410" t="s">
        <v>8306</v>
      </c>
    </row>
    <row r="1411" spans="1:12" x14ac:dyDescent="0.15">
      <c r="A1411" t="s">
        <v>5390</v>
      </c>
      <c r="B1411" t="s">
        <v>5389</v>
      </c>
      <c r="C1411" t="str">
        <f t="shared" si="53"/>
        <v>MS</v>
      </c>
      <c r="D1411" t="str">
        <f t="shared" ref="D1411:D1474" si="54">LEFT(B1411,FIND(",",B1411)-1)</f>
        <v>Chickasaw</v>
      </c>
      <c r="E1411" t="s">
        <v>1432</v>
      </c>
      <c r="F1411" t="s">
        <v>457</v>
      </c>
      <c r="G1411" s="4" t="s">
        <v>153</v>
      </c>
      <c r="H1411" t="s">
        <v>5390</v>
      </c>
      <c r="I1411">
        <v>0</v>
      </c>
      <c r="J1411" s="1">
        <v>17392</v>
      </c>
      <c r="K1411" t="s">
        <v>8306</v>
      </c>
      <c r="L1411" t="s">
        <v>8306</v>
      </c>
    </row>
    <row r="1412" spans="1:12" x14ac:dyDescent="0.15">
      <c r="A1412" t="s">
        <v>5392</v>
      </c>
      <c r="B1412" t="s">
        <v>5391</v>
      </c>
      <c r="C1412" t="str">
        <f t="shared" si="53"/>
        <v>MS</v>
      </c>
      <c r="D1412" t="str">
        <f t="shared" si="54"/>
        <v>Choctaw</v>
      </c>
      <c r="E1412" t="s">
        <v>2419</v>
      </c>
      <c r="F1412" t="s">
        <v>457</v>
      </c>
      <c r="G1412" s="4" t="s">
        <v>153</v>
      </c>
      <c r="H1412" t="s">
        <v>5392</v>
      </c>
      <c r="I1412">
        <v>0</v>
      </c>
      <c r="J1412" s="1">
        <v>8547</v>
      </c>
      <c r="K1412" t="s">
        <v>8306</v>
      </c>
      <c r="L1412" t="s">
        <v>8306</v>
      </c>
    </row>
    <row r="1413" spans="1:12" x14ac:dyDescent="0.15">
      <c r="A1413" t="s">
        <v>5664</v>
      </c>
      <c r="B1413" t="s">
        <v>5663</v>
      </c>
      <c r="C1413" t="str">
        <f t="shared" si="53"/>
        <v>MS</v>
      </c>
      <c r="D1413" t="str">
        <f t="shared" si="54"/>
        <v>Claiborne</v>
      </c>
      <c r="E1413" t="s">
        <v>1319</v>
      </c>
      <c r="F1413" t="s">
        <v>457</v>
      </c>
      <c r="G1413" s="4" t="s">
        <v>204</v>
      </c>
      <c r="H1413" t="s">
        <v>5664</v>
      </c>
      <c r="I1413">
        <v>0</v>
      </c>
      <c r="J1413" s="1">
        <v>9604</v>
      </c>
      <c r="K1413" t="s">
        <v>8306</v>
      </c>
      <c r="L1413" t="s">
        <v>8306</v>
      </c>
    </row>
    <row r="1414" spans="1:12" x14ac:dyDescent="0.15">
      <c r="A1414" t="s">
        <v>5934</v>
      </c>
      <c r="B1414" t="s">
        <v>5933</v>
      </c>
      <c r="C1414" t="str">
        <f t="shared" si="53"/>
        <v>MS</v>
      </c>
      <c r="D1414" t="str">
        <f t="shared" si="54"/>
        <v>Clarke</v>
      </c>
      <c r="E1414" t="s">
        <v>2420</v>
      </c>
      <c r="F1414" t="s">
        <v>457</v>
      </c>
      <c r="G1414" s="4" t="s">
        <v>8459</v>
      </c>
      <c r="H1414" t="s">
        <v>5934</v>
      </c>
      <c r="I1414">
        <v>0</v>
      </c>
      <c r="J1414" s="1">
        <v>16732</v>
      </c>
      <c r="K1414" t="s">
        <v>8306</v>
      </c>
      <c r="L1414" t="s">
        <v>8306</v>
      </c>
    </row>
    <row r="1415" spans="1:12" x14ac:dyDescent="0.15">
      <c r="A1415" t="s">
        <v>5936</v>
      </c>
      <c r="B1415" t="s">
        <v>5935</v>
      </c>
      <c r="C1415" t="str">
        <f t="shared" si="53"/>
        <v>MS</v>
      </c>
      <c r="D1415" t="str">
        <f t="shared" si="54"/>
        <v>Clay</v>
      </c>
      <c r="E1415" t="s">
        <v>2421</v>
      </c>
      <c r="F1415" t="s">
        <v>457</v>
      </c>
      <c r="G1415" s="4" t="s">
        <v>153</v>
      </c>
      <c r="H1415" t="s">
        <v>5936</v>
      </c>
      <c r="I1415">
        <v>0</v>
      </c>
      <c r="J1415" s="1">
        <v>20634</v>
      </c>
      <c r="K1415" t="s">
        <v>8306</v>
      </c>
      <c r="L1415" t="s">
        <v>8306</v>
      </c>
    </row>
    <row r="1416" spans="1:12" x14ac:dyDescent="0.15">
      <c r="A1416" t="s">
        <v>5938</v>
      </c>
      <c r="B1416" t="s">
        <v>5937</v>
      </c>
      <c r="C1416" t="str">
        <f t="shared" si="53"/>
        <v>MS</v>
      </c>
      <c r="D1416" t="str">
        <f t="shared" si="54"/>
        <v>Coahoma</v>
      </c>
      <c r="E1416" t="s">
        <v>1531</v>
      </c>
      <c r="F1416" t="s">
        <v>457</v>
      </c>
      <c r="G1416" s="4" t="s">
        <v>204</v>
      </c>
      <c r="H1416" t="s">
        <v>5938</v>
      </c>
      <c r="I1416">
        <v>0</v>
      </c>
      <c r="J1416" s="1">
        <v>26151</v>
      </c>
      <c r="K1416" t="s">
        <v>8306</v>
      </c>
      <c r="L1416" t="s">
        <v>8306</v>
      </c>
    </row>
    <row r="1417" spans="1:12" x14ac:dyDescent="0.15">
      <c r="A1417" t="s">
        <v>5406</v>
      </c>
      <c r="B1417" t="s">
        <v>5405</v>
      </c>
      <c r="C1417" t="str">
        <f t="shared" si="53"/>
        <v>MS</v>
      </c>
      <c r="D1417" t="str">
        <f t="shared" si="54"/>
        <v>Copiah</v>
      </c>
      <c r="E1417" t="s">
        <v>1532</v>
      </c>
      <c r="F1417" t="s">
        <v>457</v>
      </c>
      <c r="G1417" s="4" t="s">
        <v>8459</v>
      </c>
      <c r="H1417" t="s">
        <v>5406</v>
      </c>
      <c r="I1417">
        <v>0</v>
      </c>
      <c r="J1417" s="1">
        <v>29449</v>
      </c>
      <c r="K1417" t="s">
        <v>8306</v>
      </c>
      <c r="L1417" t="s">
        <v>8306</v>
      </c>
    </row>
    <row r="1418" spans="1:12" x14ac:dyDescent="0.15">
      <c r="A1418" t="s">
        <v>5408</v>
      </c>
      <c r="B1418" t="s">
        <v>5407</v>
      </c>
      <c r="C1418" t="str">
        <f t="shared" si="53"/>
        <v>MS</v>
      </c>
      <c r="D1418" t="str">
        <f t="shared" si="54"/>
        <v>Covington</v>
      </c>
      <c r="E1418" t="s">
        <v>2157</v>
      </c>
      <c r="F1418" t="s">
        <v>457</v>
      </c>
      <c r="G1418" s="4" t="s">
        <v>8459</v>
      </c>
      <c r="H1418" t="s">
        <v>5408</v>
      </c>
      <c r="I1418">
        <v>0</v>
      </c>
      <c r="J1418" s="1">
        <v>19568</v>
      </c>
      <c r="K1418" t="s">
        <v>8306</v>
      </c>
      <c r="L1418" t="s">
        <v>8306</v>
      </c>
    </row>
    <row r="1419" spans="1:12" x14ac:dyDescent="0.15">
      <c r="A1419" t="s">
        <v>5136</v>
      </c>
      <c r="B1419" t="s">
        <v>5409</v>
      </c>
      <c r="C1419" t="str">
        <f t="shared" si="53"/>
        <v>MS</v>
      </c>
      <c r="D1419" t="str">
        <f t="shared" si="54"/>
        <v>DeSoto</v>
      </c>
      <c r="E1419" t="s">
        <v>2004</v>
      </c>
      <c r="F1419" t="s">
        <v>457</v>
      </c>
      <c r="G1419" s="4" t="s">
        <v>204</v>
      </c>
      <c r="H1419" t="s">
        <v>5136</v>
      </c>
      <c r="I1419">
        <v>0</v>
      </c>
      <c r="J1419" s="1">
        <v>161252</v>
      </c>
      <c r="K1419" t="s">
        <v>8306</v>
      </c>
      <c r="L1419" t="s">
        <v>8306</v>
      </c>
    </row>
    <row r="1420" spans="1:12" x14ac:dyDescent="0.15">
      <c r="A1420" t="s">
        <v>5138</v>
      </c>
      <c r="B1420" t="s">
        <v>5137</v>
      </c>
      <c r="C1420" t="str">
        <f t="shared" si="53"/>
        <v>MS</v>
      </c>
      <c r="D1420" t="str">
        <f t="shared" si="54"/>
        <v>Forrest</v>
      </c>
      <c r="E1420" t="s">
        <v>1533</v>
      </c>
      <c r="F1420" t="s">
        <v>457</v>
      </c>
      <c r="G1420" s="4" t="s">
        <v>8459</v>
      </c>
      <c r="H1420" t="s">
        <v>5138</v>
      </c>
      <c r="I1420">
        <v>0</v>
      </c>
      <c r="J1420" s="1">
        <v>74934</v>
      </c>
      <c r="K1420" t="s">
        <v>8306</v>
      </c>
      <c r="L1420" t="s">
        <v>8306</v>
      </c>
    </row>
    <row r="1421" spans="1:12" x14ac:dyDescent="0.15">
      <c r="A1421" t="s">
        <v>5140</v>
      </c>
      <c r="B1421" t="s">
        <v>5139</v>
      </c>
      <c r="C1421" t="str">
        <f t="shared" si="53"/>
        <v>MS</v>
      </c>
      <c r="D1421" t="str">
        <f t="shared" si="54"/>
        <v>Franklin</v>
      </c>
      <c r="E1421" t="s">
        <v>2010</v>
      </c>
      <c r="F1421" t="s">
        <v>457</v>
      </c>
      <c r="G1421" s="4" t="s">
        <v>204</v>
      </c>
      <c r="H1421" t="s">
        <v>5140</v>
      </c>
      <c r="I1421">
        <v>0</v>
      </c>
      <c r="J1421" s="1">
        <v>8118</v>
      </c>
      <c r="K1421" t="s">
        <v>8306</v>
      </c>
      <c r="L1421" t="s">
        <v>8306</v>
      </c>
    </row>
    <row r="1422" spans="1:12" x14ac:dyDescent="0.15">
      <c r="A1422" t="s">
        <v>5142</v>
      </c>
      <c r="B1422" t="s">
        <v>5141</v>
      </c>
      <c r="C1422" t="str">
        <f t="shared" si="53"/>
        <v>MS</v>
      </c>
      <c r="D1422" t="str">
        <f t="shared" si="54"/>
        <v>George</v>
      </c>
      <c r="E1422" t="s">
        <v>1534</v>
      </c>
      <c r="F1422" t="s">
        <v>457</v>
      </c>
      <c r="G1422" s="4" t="s">
        <v>8459</v>
      </c>
      <c r="H1422" t="s">
        <v>5142</v>
      </c>
      <c r="I1422">
        <v>0</v>
      </c>
      <c r="J1422" s="1">
        <v>22578</v>
      </c>
      <c r="K1422" t="s">
        <v>8306</v>
      </c>
      <c r="L1422" t="s">
        <v>8306</v>
      </c>
    </row>
    <row r="1423" spans="1:12" x14ac:dyDescent="0.15">
      <c r="A1423" t="s">
        <v>5416</v>
      </c>
      <c r="B1423" t="s">
        <v>5415</v>
      </c>
      <c r="C1423" t="str">
        <f t="shared" si="53"/>
        <v>MS</v>
      </c>
      <c r="D1423" t="str">
        <f t="shared" si="54"/>
        <v>Greene</v>
      </c>
      <c r="E1423" t="s">
        <v>2282</v>
      </c>
      <c r="F1423" t="s">
        <v>457</v>
      </c>
      <c r="G1423" s="4" t="s">
        <v>8459</v>
      </c>
      <c r="H1423" t="s">
        <v>5416</v>
      </c>
      <c r="I1423">
        <v>0</v>
      </c>
      <c r="J1423" s="1">
        <v>14400</v>
      </c>
      <c r="K1423" t="s">
        <v>8306</v>
      </c>
      <c r="L1423" t="s">
        <v>8306</v>
      </c>
    </row>
    <row r="1424" spans="1:12" x14ac:dyDescent="0.15">
      <c r="A1424" t="s">
        <v>5418</v>
      </c>
      <c r="B1424" t="s">
        <v>5417</v>
      </c>
      <c r="C1424" t="str">
        <f t="shared" si="53"/>
        <v>MS</v>
      </c>
      <c r="D1424" t="str">
        <f t="shared" si="54"/>
        <v>Grenada</v>
      </c>
      <c r="E1424" t="s">
        <v>1535</v>
      </c>
      <c r="F1424" t="s">
        <v>457</v>
      </c>
      <c r="G1424" s="4" t="s">
        <v>153</v>
      </c>
      <c r="H1424" t="s">
        <v>5418</v>
      </c>
      <c r="I1424">
        <v>0</v>
      </c>
      <c r="J1424" s="1">
        <v>21906</v>
      </c>
      <c r="K1424" t="s">
        <v>8306</v>
      </c>
      <c r="L1424" t="s">
        <v>8306</v>
      </c>
    </row>
    <row r="1425" spans="1:12" x14ac:dyDescent="0.15">
      <c r="A1425" t="s">
        <v>5420</v>
      </c>
      <c r="B1425" t="s">
        <v>5419</v>
      </c>
      <c r="C1425" t="str">
        <f t="shared" si="53"/>
        <v>MS</v>
      </c>
      <c r="D1425" t="str">
        <f t="shared" si="54"/>
        <v>Hancock</v>
      </c>
      <c r="E1425" t="s">
        <v>2361</v>
      </c>
      <c r="F1425" t="s">
        <v>457</v>
      </c>
      <c r="G1425" s="4" t="s">
        <v>8459</v>
      </c>
      <c r="H1425" t="s">
        <v>5420</v>
      </c>
      <c r="I1425">
        <v>0</v>
      </c>
      <c r="J1425" s="1">
        <v>43929</v>
      </c>
      <c r="K1425" t="s">
        <v>8306</v>
      </c>
      <c r="L1425" t="s">
        <v>8306</v>
      </c>
    </row>
    <row r="1426" spans="1:12" x14ac:dyDescent="0.15">
      <c r="A1426" t="s">
        <v>5422</v>
      </c>
      <c r="B1426" t="s">
        <v>5421</v>
      </c>
      <c r="C1426" t="str">
        <f t="shared" si="53"/>
        <v>MS</v>
      </c>
      <c r="D1426" t="str">
        <f t="shared" si="54"/>
        <v>Harrison</v>
      </c>
      <c r="E1426" t="s">
        <v>1402</v>
      </c>
      <c r="F1426" t="s">
        <v>457</v>
      </c>
      <c r="G1426" s="4" t="s">
        <v>8459</v>
      </c>
      <c r="H1426" t="s">
        <v>5422</v>
      </c>
      <c r="I1426">
        <v>0</v>
      </c>
      <c r="J1426" s="1">
        <v>187105</v>
      </c>
      <c r="K1426" t="s">
        <v>8306</v>
      </c>
      <c r="L1426" t="s">
        <v>8306</v>
      </c>
    </row>
    <row r="1427" spans="1:12" x14ac:dyDescent="0.15">
      <c r="A1427" t="s">
        <v>5424</v>
      </c>
      <c r="B1427" t="s">
        <v>5423</v>
      </c>
      <c r="C1427" t="str">
        <f t="shared" si="53"/>
        <v>MS</v>
      </c>
      <c r="D1427" t="str">
        <f t="shared" si="54"/>
        <v>Hinds</v>
      </c>
      <c r="E1427" t="s">
        <v>1536</v>
      </c>
      <c r="F1427" t="s">
        <v>457</v>
      </c>
      <c r="G1427" s="4" t="s">
        <v>8459</v>
      </c>
      <c r="H1427" t="s">
        <v>5424</v>
      </c>
      <c r="I1427">
        <v>0</v>
      </c>
      <c r="J1427" s="1">
        <v>245285</v>
      </c>
      <c r="K1427" t="s">
        <v>8306</v>
      </c>
      <c r="L1427" t="s">
        <v>8306</v>
      </c>
    </row>
    <row r="1428" spans="1:12" x14ac:dyDescent="0.15">
      <c r="A1428" t="s">
        <v>5426</v>
      </c>
      <c r="B1428" t="s">
        <v>5425</v>
      </c>
      <c r="C1428" t="str">
        <f t="shared" si="53"/>
        <v>MS</v>
      </c>
      <c r="D1428" t="str">
        <f t="shared" si="54"/>
        <v>Holmes</v>
      </c>
      <c r="E1428" t="s">
        <v>2012</v>
      </c>
      <c r="F1428" t="s">
        <v>457</v>
      </c>
      <c r="G1428" s="4" t="s">
        <v>8459</v>
      </c>
      <c r="H1428" t="s">
        <v>5426</v>
      </c>
      <c r="I1428">
        <v>0</v>
      </c>
      <c r="J1428" s="1">
        <v>19198</v>
      </c>
      <c r="K1428" t="s">
        <v>8306</v>
      </c>
      <c r="L1428" t="s">
        <v>8306</v>
      </c>
    </row>
    <row r="1429" spans="1:12" x14ac:dyDescent="0.15">
      <c r="A1429" t="s">
        <v>5158</v>
      </c>
      <c r="B1429" t="s">
        <v>5157</v>
      </c>
      <c r="C1429" t="str">
        <f t="shared" si="53"/>
        <v>MS</v>
      </c>
      <c r="D1429" t="str">
        <f t="shared" si="54"/>
        <v>Humphreys</v>
      </c>
      <c r="E1429" t="s">
        <v>1537</v>
      </c>
      <c r="F1429" t="s">
        <v>457</v>
      </c>
      <c r="G1429" s="4" t="s">
        <v>204</v>
      </c>
      <c r="H1429" t="s">
        <v>5158</v>
      </c>
      <c r="I1429">
        <v>0</v>
      </c>
      <c r="J1429" s="1">
        <v>9375</v>
      </c>
      <c r="K1429" t="s">
        <v>8306</v>
      </c>
      <c r="L1429" t="s">
        <v>8306</v>
      </c>
    </row>
    <row r="1430" spans="1:12" x14ac:dyDescent="0.15">
      <c r="A1430" t="s">
        <v>5701</v>
      </c>
      <c r="B1430" t="s">
        <v>5159</v>
      </c>
      <c r="C1430" t="str">
        <f t="shared" si="53"/>
        <v>MS</v>
      </c>
      <c r="D1430" t="str">
        <f t="shared" si="54"/>
        <v>Issaquena</v>
      </c>
      <c r="E1430" t="s">
        <v>1538</v>
      </c>
      <c r="F1430" t="s">
        <v>457</v>
      </c>
      <c r="G1430" s="4" t="s">
        <v>204</v>
      </c>
      <c r="H1430" t="s">
        <v>5701</v>
      </c>
      <c r="I1430">
        <v>0</v>
      </c>
      <c r="J1430" s="1">
        <v>1406</v>
      </c>
      <c r="K1430" t="s">
        <v>8306</v>
      </c>
      <c r="L1430" t="s">
        <v>8306</v>
      </c>
    </row>
    <row r="1431" spans="1:12" x14ac:dyDescent="0.15">
      <c r="A1431" t="s">
        <v>5435</v>
      </c>
      <c r="B1431" t="s">
        <v>5434</v>
      </c>
      <c r="C1431" t="str">
        <f t="shared" si="53"/>
        <v>MS</v>
      </c>
      <c r="D1431" t="str">
        <f t="shared" si="54"/>
        <v>Itawamba</v>
      </c>
      <c r="E1431" t="s">
        <v>1539</v>
      </c>
      <c r="F1431" t="s">
        <v>457</v>
      </c>
      <c r="G1431" s="4" t="s">
        <v>153</v>
      </c>
      <c r="H1431" t="s">
        <v>5435</v>
      </c>
      <c r="I1431">
        <v>0</v>
      </c>
      <c r="J1431" s="1">
        <v>23401</v>
      </c>
      <c r="K1431" t="s">
        <v>8306</v>
      </c>
      <c r="L1431" t="s">
        <v>8306</v>
      </c>
    </row>
    <row r="1432" spans="1:12" x14ac:dyDescent="0.15">
      <c r="A1432" t="s">
        <v>5437</v>
      </c>
      <c r="B1432" t="s">
        <v>5436</v>
      </c>
      <c r="C1432" t="str">
        <f t="shared" si="53"/>
        <v>MS</v>
      </c>
      <c r="D1432" t="str">
        <f t="shared" si="54"/>
        <v>Jackson</v>
      </c>
      <c r="E1432" t="s">
        <v>2286</v>
      </c>
      <c r="F1432" t="s">
        <v>457</v>
      </c>
      <c r="G1432" s="4" t="s">
        <v>8459</v>
      </c>
      <c r="H1432" t="s">
        <v>5437</v>
      </c>
      <c r="I1432">
        <v>0</v>
      </c>
      <c r="J1432" s="1">
        <v>139668</v>
      </c>
      <c r="K1432" t="s">
        <v>8306</v>
      </c>
      <c r="L1432" t="s">
        <v>8306</v>
      </c>
    </row>
    <row r="1433" spans="1:12" x14ac:dyDescent="0.15">
      <c r="A1433" t="s">
        <v>5167</v>
      </c>
      <c r="B1433" t="s">
        <v>5166</v>
      </c>
      <c r="C1433" t="str">
        <f t="shared" si="53"/>
        <v>MS</v>
      </c>
      <c r="D1433" t="str">
        <f t="shared" si="54"/>
        <v>Jasper</v>
      </c>
      <c r="E1433" t="s">
        <v>2367</v>
      </c>
      <c r="F1433" t="s">
        <v>457</v>
      </c>
      <c r="G1433" s="4" t="s">
        <v>8459</v>
      </c>
      <c r="H1433" t="s">
        <v>5167</v>
      </c>
      <c r="I1433">
        <v>0</v>
      </c>
      <c r="J1433" s="1">
        <v>17062</v>
      </c>
      <c r="K1433" t="s">
        <v>8306</v>
      </c>
      <c r="L1433" t="s">
        <v>8306</v>
      </c>
    </row>
    <row r="1434" spans="1:12" x14ac:dyDescent="0.15">
      <c r="A1434" t="s">
        <v>5169</v>
      </c>
      <c r="B1434" t="s">
        <v>5168</v>
      </c>
      <c r="C1434" t="str">
        <f t="shared" si="53"/>
        <v>MS</v>
      </c>
      <c r="D1434" t="str">
        <f t="shared" si="54"/>
        <v>Jefferson</v>
      </c>
      <c r="E1434" t="s">
        <v>2287</v>
      </c>
      <c r="F1434" t="s">
        <v>457</v>
      </c>
      <c r="G1434" s="4" t="s">
        <v>204</v>
      </c>
      <c r="H1434" t="s">
        <v>5169</v>
      </c>
      <c r="I1434">
        <v>0</v>
      </c>
      <c r="J1434" s="1">
        <v>7726</v>
      </c>
      <c r="K1434" t="s">
        <v>8306</v>
      </c>
      <c r="L1434" t="s">
        <v>8306</v>
      </c>
    </row>
    <row r="1435" spans="1:12" x14ac:dyDescent="0.15">
      <c r="A1435" t="s">
        <v>5442</v>
      </c>
      <c r="B1435" t="s">
        <v>4902</v>
      </c>
      <c r="C1435" t="str">
        <f t="shared" si="53"/>
        <v>MS</v>
      </c>
      <c r="D1435" t="str">
        <f t="shared" si="54"/>
        <v>Jefferson Davis</v>
      </c>
      <c r="E1435" t="s">
        <v>1046</v>
      </c>
      <c r="F1435" t="s">
        <v>457</v>
      </c>
      <c r="G1435" s="4" t="s">
        <v>8459</v>
      </c>
      <c r="H1435" t="s">
        <v>5442</v>
      </c>
      <c r="I1435">
        <v>0</v>
      </c>
      <c r="J1435" s="1">
        <v>12487</v>
      </c>
      <c r="K1435" t="s">
        <v>8306</v>
      </c>
      <c r="L1435" t="s">
        <v>8306</v>
      </c>
    </row>
    <row r="1436" spans="1:12" x14ac:dyDescent="0.15">
      <c r="A1436" t="s">
        <v>5714</v>
      </c>
      <c r="B1436" t="s">
        <v>5443</v>
      </c>
      <c r="C1436" t="str">
        <f t="shared" si="53"/>
        <v>MS</v>
      </c>
      <c r="D1436" t="str">
        <f t="shared" si="54"/>
        <v>Jones</v>
      </c>
      <c r="E1436" t="s">
        <v>1826</v>
      </c>
      <c r="F1436" t="s">
        <v>457</v>
      </c>
      <c r="G1436" s="4" t="s">
        <v>8459</v>
      </c>
      <c r="H1436" t="s">
        <v>5714</v>
      </c>
      <c r="I1436">
        <v>0</v>
      </c>
      <c r="J1436" s="1">
        <v>67761</v>
      </c>
      <c r="K1436" t="s">
        <v>8306</v>
      </c>
      <c r="L1436" t="s">
        <v>8306</v>
      </c>
    </row>
    <row r="1437" spans="1:12" x14ac:dyDescent="0.15">
      <c r="A1437" t="s">
        <v>5716</v>
      </c>
      <c r="B1437" t="s">
        <v>5715</v>
      </c>
      <c r="C1437" t="str">
        <f t="shared" si="53"/>
        <v>MS</v>
      </c>
      <c r="D1437" t="str">
        <f t="shared" si="54"/>
        <v>Kemper</v>
      </c>
      <c r="E1437" t="s">
        <v>1540</v>
      </c>
      <c r="F1437" t="s">
        <v>457</v>
      </c>
      <c r="G1437" s="4" t="s">
        <v>8459</v>
      </c>
      <c r="H1437" t="s">
        <v>5716</v>
      </c>
      <c r="I1437">
        <v>0</v>
      </c>
      <c r="J1437" s="1">
        <v>10456</v>
      </c>
      <c r="K1437" t="s">
        <v>8306</v>
      </c>
      <c r="L1437" t="s">
        <v>8306</v>
      </c>
    </row>
    <row r="1438" spans="1:12" x14ac:dyDescent="0.15">
      <c r="A1438" t="s">
        <v>5987</v>
      </c>
      <c r="B1438" t="s">
        <v>5986</v>
      </c>
      <c r="C1438" t="str">
        <f t="shared" si="53"/>
        <v>MS</v>
      </c>
      <c r="D1438" t="str">
        <f t="shared" si="54"/>
        <v>Lafayette</v>
      </c>
      <c r="E1438" t="s">
        <v>1565</v>
      </c>
      <c r="F1438" t="s">
        <v>457</v>
      </c>
      <c r="G1438" s="4" t="s">
        <v>153</v>
      </c>
      <c r="H1438" t="s">
        <v>5987</v>
      </c>
      <c r="I1438">
        <v>0</v>
      </c>
      <c r="J1438" s="1">
        <v>47351</v>
      </c>
      <c r="K1438" t="s">
        <v>8306</v>
      </c>
      <c r="L1438" t="s">
        <v>8306</v>
      </c>
    </row>
    <row r="1439" spans="1:12" x14ac:dyDescent="0.15">
      <c r="A1439" t="s">
        <v>5989</v>
      </c>
      <c r="B1439" t="s">
        <v>5988</v>
      </c>
      <c r="C1439" t="str">
        <f t="shared" si="53"/>
        <v>MS</v>
      </c>
      <c r="D1439" t="str">
        <f t="shared" si="54"/>
        <v>Lamar</v>
      </c>
      <c r="E1439" t="s">
        <v>2288</v>
      </c>
      <c r="F1439" t="s">
        <v>457</v>
      </c>
      <c r="G1439" s="4" t="s">
        <v>8459</v>
      </c>
      <c r="H1439" t="s">
        <v>5989</v>
      </c>
      <c r="I1439">
        <v>0</v>
      </c>
      <c r="J1439" s="1">
        <v>55658</v>
      </c>
      <c r="K1439" t="s">
        <v>8306</v>
      </c>
      <c r="L1439" t="s">
        <v>8306</v>
      </c>
    </row>
    <row r="1440" spans="1:12" x14ac:dyDescent="0.15">
      <c r="A1440" t="s">
        <v>5725</v>
      </c>
      <c r="B1440" t="s">
        <v>5724</v>
      </c>
      <c r="C1440" t="str">
        <f t="shared" si="53"/>
        <v>MS</v>
      </c>
      <c r="D1440" t="str">
        <f t="shared" si="54"/>
        <v>Lauderdale</v>
      </c>
      <c r="E1440" t="s">
        <v>2289</v>
      </c>
      <c r="F1440" t="s">
        <v>457</v>
      </c>
      <c r="G1440" s="4" t="s">
        <v>8459</v>
      </c>
      <c r="H1440" t="s">
        <v>5725</v>
      </c>
      <c r="I1440">
        <v>0</v>
      </c>
      <c r="J1440" s="1">
        <v>80261</v>
      </c>
      <c r="K1440" t="s">
        <v>8306</v>
      </c>
      <c r="L1440" t="s">
        <v>8306</v>
      </c>
    </row>
    <row r="1441" spans="1:12" x14ac:dyDescent="0.15">
      <c r="A1441" t="s">
        <v>5727</v>
      </c>
      <c r="B1441" t="s">
        <v>5726</v>
      </c>
      <c r="C1441" t="str">
        <f t="shared" si="53"/>
        <v>MS</v>
      </c>
      <c r="D1441" t="str">
        <f t="shared" si="54"/>
        <v>Lawrence</v>
      </c>
      <c r="E1441" t="s">
        <v>2290</v>
      </c>
      <c r="F1441" t="s">
        <v>457</v>
      </c>
      <c r="G1441" s="4" t="s">
        <v>8459</v>
      </c>
      <c r="H1441" t="s">
        <v>5727</v>
      </c>
      <c r="I1441">
        <v>0</v>
      </c>
      <c r="J1441" s="1">
        <v>12929</v>
      </c>
      <c r="K1441" t="s">
        <v>8306</v>
      </c>
      <c r="L1441" t="s">
        <v>8306</v>
      </c>
    </row>
    <row r="1442" spans="1:12" x14ac:dyDescent="0.15">
      <c r="A1442" t="s">
        <v>5729</v>
      </c>
      <c r="B1442" t="s">
        <v>5728</v>
      </c>
      <c r="C1442" t="str">
        <f t="shared" si="53"/>
        <v>MS</v>
      </c>
      <c r="D1442" t="str">
        <f t="shared" si="54"/>
        <v>Leake</v>
      </c>
      <c r="E1442" t="s">
        <v>1541</v>
      </c>
      <c r="F1442" t="s">
        <v>457</v>
      </c>
      <c r="G1442" s="4" t="s">
        <v>8459</v>
      </c>
      <c r="H1442" t="s">
        <v>5729</v>
      </c>
      <c r="I1442">
        <v>0</v>
      </c>
      <c r="J1442" s="1">
        <v>23805</v>
      </c>
      <c r="K1442" t="s">
        <v>8306</v>
      </c>
      <c r="L1442" t="s">
        <v>8306</v>
      </c>
    </row>
    <row r="1443" spans="1:12" x14ac:dyDescent="0.15">
      <c r="A1443" t="s">
        <v>5731</v>
      </c>
      <c r="B1443" t="s">
        <v>5730</v>
      </c>
      <c r="C1443" t="str">
        <f t="shared" si="53"/>
        <v>MS</v>
      </c>
      <c r="D1443" t="str">
        <f t="shared" si="54"/>
        <v>Lee</v>
      </c>
      <c r="E1443" t="s">
        <v>2291</v>
      </c>
      <c r="F1443" t="s">
        <v>457</v>
      </c>
      <c r="G1443" s="4" t="s">
        <v>153</v>
      </c>
      <c r="H1443" t="s">
        <v>5731</v>
      </c>
      <c r="I1443">
        <v>0</v>
      </c>
      <c r="J1443" s="1">
        <v>82910</v>
      </c>
      <c r="K1443" t="s">
        <v>8306</v>
      </c>
      <c r="L1443" t="s">
        <v>8306</v>
      </c>
    </row>
    <row r="1444" spans="1:12" x14ac:dyDescent="0.15">
      <c r="A1444" t="s">
        <v>5733</v>
      </c>
      <c r="B1444" t="s">
        <v>5732</v>
      </c>
      <c r="C1444" t="str">
        <f t="shared" si="53"/>
        <v>MS</v>
      </c>
      <c r="D1444" t="str">
        <f t="shared" si="54"/>
        <v>Leflore</v>
      </c>
      <c r="E1444" t="s">
        <v>1260</v>
      </c>
      <c r="F1444" t="s">
        <v>457</v>
      </c>
      <c r="G1444" s="4" t="s">
        <v>204</v>
      </c>
      <c r="H1444" t="s">
        <v>5733</v>
      </c>
      <c r="I1444">
        <v>0</v>
      </c>
      <c r="J1444" s="1">
        <v>32317</v>
      </c>
      <c r="K1444" t="s">
        <v>8306</v>
      </c>
      <c r="L1444" t="s">
        <v>8306</v>
      </c>
    </row>
    <row r="1445" spans="1:12" x14ac:dyDescent="0.15">
      <c r="A1445" t="s">
        <v>5735</v>
      </c>
      <c r="B1445" t="s">
        <v>5734</v>
      </c>
      <c r="C1445" t="str">
        <f t="shared" si="53"/>
        <v>MS</v>
      </c>
      <c r="D1445" t="str">
        <f t="shared" si="54"/>
        <v>Lincoln</v>
      </c>
      <c r="E1445" t="s">
        <v>1566</v>
      </c>
      <c r="F1445" t="s">
        <v>457</v>
      </c>
      <c r="G1445" s="4" t="s">
        <v>8459</v>
      </c>
      <c r="H1445" t="s">
        <v>5735</v>
      </c>
      <c r="I1445">
        <v>0</v>
      </c>
      <c r="J1445" s="1">
        <v>34869</v>
      </c>
      <c r="K1445" t="s">
        <v>8306</v>
      </c>
      <c r="L1445" t="s">
        <v>8306</v>
      </c>
    </row>
    <row r="1446" spans="1:12" x14ac:dyDescent="0.15">
      <c r="A1446" t="s">
        <v>5737</v>
      </c>
      <c r="B1446" t="s">
        <v>5736</v>
      </c>
      <c r="C1446" t="str">
        <f t="shared" si="53"/>
        <v>MS</v>
      </c>
      <c r="D1446" t="str">
        <f t="shared" si="54"/>
        <v>Lowndes</v>
      </c>
      <c r="E1446" t="s">
        <v>2022</v>
      </c>
      <c r="F1446" t="s">
        <v>457</v>
      </c>
      <c r="G1446" s="4" t="s">
        <v>153</v>
      </c>
      <c r="H1446" t="s">
        <v>5737</v>
      </c>
      <c r="I1446">
        <v>0</v>
      </c>
      <c r="J1446" s="1">
        <v>59779</v>
      </c>
      <c r="K1446" t="s">
        <v>8306</v>
      </c>
      <c r="L1446" t="s">
        <v>8306</v>
      </c>
    </row>
    <row r="1447" spans="1:12" x14ac:dyDescent="0.15">
      <c r="A1447" t="s">
        <v>5739</v>
      </c>
      <c r="B1447" t="s">
        <v>5738</v>
      </c>
      <c r="C1447" t="str">
        <f t="shared" si="53"/>
        <v>MS</v>
      </c>
      <c r="D1447" t="str">
        <f t="shared" si="54"/>
        <v>Madison</v>
      </c>
      <c r="E1447" t="s">
        <v>2024</v>
      </c>
      <c r="F1447" t="s">
        <v>457</v>
      </c>
      <c r="G1447" s="4" t="s">
        <v>8459</v>
      </c>
      <c r="H1447" t="s">
        <v>5739</v>
      </c>
      <c r="I1447">
        <v>0</v>
      </c>
      <c r="J1447" s="1">
        <v>95203</v>
      </c>
      <c r="K1447" t="s">
        <v>8306</v>
      </c>
      <c r="L1447" t="s">
        <v>8306</v>
      </c>
    </row>
    <row r="1448" spans="1:12" x14ac:dyDescent="0.15">
      <c r="A1448" t="s">
        <v>6007</v>
      </c>
      <c r="B1448" t="s">
        <v>6006</v>
      </c>
      <c r="C1448" t="str">
        <f t="shared" si="53"/>
        <v>MS</v>
      </c>
      <c r="D1448" t="str">
        <f t="shared" si="54"/>
        <v>Marion</v>
      </c>
      <c r="E1448" t="s">
        <v>2026</v>
      </c>
      <c r="F1448" t="s">
        <v>457</v>
      </c>
      <c r="G1448" s="4" t="s">
        <v>8459</v>
      </c>
      <c r="H1448" t="s">
        <v>6007</v>
      </c>
      <c r="I1448">
        <v>0</v>
      </c>
      <c r="J1448" s="1">
        <v>27088</v>
      </c>
      <c r="K1448" t="s">
        <v>8306</v>
      </c>
      <c r="L1448" t="s">
        <v>8306</v>
      </c>
    </row>
    <row r="1449" spans="1:12" x14ac:dyDescent="0.15">
      <c r="A1449" t="s">
        <v>5741</v>
      </c>
      <c r="B1449" t="s">
        <v>5740</v>
      </c>
      <c r="C1449" t="str">
        <f t="shared" si="53"/>
        <v>MS</v>
      </c>
      <c r="D1449" t="str">
        <f t="shared" si="54"/>
        <v>Marshall</v>
      </c>
      <c r="E1449" t="s">
        <v>1747</v>
      </c>
      <c r="F1449" t="s">
        <v>457</v>
      </c>
      <c r="G1449" s="4" t="s">
        <v>153</v>
      </c>
      <c r="H1449" t="s">
        <v>5741</v>
      </c>
      <c r="I1449">
        <v>0</v>
      </c>
      <c r="J1449" s="1">
        <v>37144</v>
      </c>
      <c r="K1449" t="s">
        <v>8306</v>
      </c>
      <c r="L1449" t="s">
        <v>8306</v>
      </c>
    </row>
    <row r="1450" spans="1:12" x14ac:dyDescent="0.15">
      <c r="A1450" t="s">
        <v>5745</v>
      </c>
      <c r="B1450" t="s">
        <v>5744</v>
      </c>
      <c r="C1450" t="str">
        <f t="shared" si="53"/>
        <v>MS</v>
      </c>
      <c r="D1450" t="str">
        <f t="shared" si="54"/>
        <v>Monroe</v>
      </c>
      <c r="E1450" t="s">
        <v>1749</v>
      </c>
      <c r="F1450" t="s">
        <v>457</v>
      </c>
      <c r="G1450" s="4" t="s">
        <v>153</v>
      </c>
      <c r="H1450" t="s">
        <v>5745</v>
      </c>
      <c r="I1450">
        <v>0</v>
      </c>
      <c r="J1450" s="1">
        <v>36989</v>
      </c>
      <c r="K1450" t="s">
        <v>8306</v>
      </c>
      <c r="L1450" t="s">
        <v>8306</v>
      </c>
    </row>
    <row r="1451" spans="1:12" x14ac:dyDescent="0.15">
      <c r="A1451" t="s">
        <v>5747</v>
      </c>
      <c r="B1451" t="s">
        <v>5746</v>
      </c>
      <c r="C1451" t="str">
        <f t="shared" si="53"/>
        <v>MS</v>
      </c>
      <c r="D1451" t="str">
        <f t="shared" si="54"/>
        <v>Montgomery</v>
      </c>
      <c r="E1451" t="s">
        <v>1750</v>
      </c>
      <c r="F1451" t="s">
        <v>457</v>
      </c>
      <c r="G1451" s="4" t="s">
        <v>153</v>
      </c>
      <c r="H1451" t="s">
        <v>5747</v>
      </c>
      <c r="I1451">
        <v>0</v>
      </c>
      <c r="J1451" s="1">
        <v>10925</v>
      </c>
      <c r="K1451" t="s">
        <v>8306</v>
      </c>
      <c r="L1451" t="s">
        <v>8306</v>
      </c>
    </row>
    <row r="1452" spans="1:12" x14ac:dyDescent="0.15">
      <c r="A1452" t="s">
        <v>5475</v>
      </c>
      <c r="B1452" t="s">
        <v>5474</v>
      </c>
      <c r="C1452" t="str">
        <f t="shared" si="53"/>
        <v>MS</v>
      </c>
      <c r="D1452" t="str">
        <f t="shared" si="54"/>
        <v>Neshoba</v>
      </c>
      <c r="E1452" t="s">
        <v>977</v>
      </c>
      <c r="F1452" t="s">
        <v>457</v>
      </c>
      <c r="G1452" s="4" t="s">
        <v>8459</v>
      </c>
      <c r="H1452" t="s">
        <v>5475</v>
      </c>
      <c r="I1452">
        <v>0</v>
      </c>
      <c r="J1452" s="1">
        <v>29676</v>
      </c>
      <c r="K1452" t="s">
        <v>8306</v>
      </c>
      <c r="L1452" t="s">
        <v>8306</v>
      </c>
    </row>
    <row r="1453" spans="1:12" x14ac:dyDescent="0.15">
      <c r="A1453" t="s">
        <v>5477</v>
      </c>
      <c r="B1453" t="s">
        <v>5476</v>
      </c>
      <c r="C1453" t="str">
        <f t="shared" ref="C1453:C1515" si="55">MID(B1453,FIND(",",B1453)+2,2)</f>
        <v>MS</v>
      </c>
      <c r="D1453" t="str">
        <f t="shared" si="54"/>
        <v>Newton</v>
      </c>
      <c r="E1453" t="s">
        <v>1862</v>
      </c>
      <c r="F1453" t="s">
        <v>457</v>
      </c>
      <c r="G1453" s="4" t="s">
        <v>8459</v>
      </c>
      <c r="H1453" t="s">
        <v>5477</v>
      </c>
      <c r="I1453">
        <v>0</v>
      </c>
      <c r="J1453" s="1">
        <v>21720</v>
      </c>
      <c r="K1453" t="s">
        <v>8306</v>
      </c>
      <c r="L1453" t="s">
        <v>8306</v>
      </c>
    </row>
    <row r="1454" spans="1:12" x14ac:dyDescent="0.15">
      <c r="A1454" t="s">
        <v>5479</v>
      </c>
      <c r="B1454" t="s">
        <v>5478</v>
      </c>
      <c r="C1454" t="str">
        <f t="shared" si="55"/>
        <v>MS</v>
      </c>
      <c r="D1454" t="str">
        <f t="shared" si="54"/>
        <v>Noxubee</v>
      </c>
      <c r="E1454" t="s">
        <v>978</v>
      </c>
      <c r="F1454" t="s">
        <v>457</v>
      </c>
      <c r="G1454" s="4" t="s">
        <v>8459</v>
      </c>
      <c r="H1454" t="s">
        <v>5479</v>
      </c>
      <c r="I1454">
        <v>0</v>
      </c>
      <c r="J1454" s="1">
        <v>11545</v>
      </c>
      <c r="K1454" t="s">
        <v>8306</v>
      </c>
      <c r="L1454" t="s">
        <v>8306</v>
      </c>
    </row>
    <row r="1455" spans="1:12" x14ac:dyDescent="0.15">
      <c r="A1455" t="s">
        <v>5481</v>
      </c>
      <c r="B1455" t="s">
        <v>5480</v>
      </c>
      <c r="C1455" t="str">
        <f t="shared" si="55"/>
        <v>MS</v>
      </c>
      <c r="D1455" t="str">
        <f t="shared" si="54"/>
        <v>Oktibbeha</v>
      </c>
      <c r="E1455" t="s">
        <v>979</v>
      </c>
      <c r="F1455" t="s">
        <v>457</v>
      </c>
      <c r="G1455" s="4" t="s">
        <v>153</v>
      </c>
      <c r="H1455" t="s">
        <v>5481</v>
      </c>
      <c r="I1455">
        <v>0</v>
      </c>
      <c r="J1455" s="1">
        <v>47671</v>
      </c>
      <c r="K1455" t="s">
        <v>8306</v>
      </c>
      <c r="L1455" t="s">
        <v>8306</v>
      </c>
    </row>
    <row r="1456" spans="1:12" x14ac:dyDescent="0.15">
      <c r="A1456" t="s">
        <v>4944</v>
      </c>
      <c r="B1456" t="s">
        <v>4943</v>
      </c>
      <c r="C1456" t="str">
        <f t="shared" si="55"/>
        <v>MS</v>
      </c>
      <c r="D1456" t="str">
        <f t="shared" si="54"/>
        <v>Panola</v>
      </c>
      <c r="E1456" t="s">
        <v>980</v>
      </c>
      <c r="F1456" t="s">
        <v>457</v>
      </c>
      <c r="G1456" s="4" t="s">
        <v>204</v>
      </c>
      <c r="H1456" t="s">
        <v>4944</v>
      </c>
      <c r="I1456">
        <v>0</v>
      </c>
      <c r="J1456" s="1">
        <v>34707</v>
      </c>
      <c r="K1456" t="s">
        <v>8306</v>
      </c>
      <c r="L1456" t="s">
        <v>8306</v>
      </c>
    </row>
    <row r="1457" spans="1:12" x14ac:dyDescent="0.15">
      <c r="A1457" t="s">
        <v>5219</v>
      </c>
      <c r="B1457" t="s">
        <v>5218</v>
      </c>
      <c r="C1457" t="str">
        <f t="shared" si="55"/>
        <v>MS</v>
      </c>
      <c r="D1457" t="str">
        <f t="shared" si="54"/>
        <v>Pearl River</v>
      </c>
      <c r="E1457" t="s">
        <v>981</v>
      </c>
      <c r="F1457" t="s">
        <v>457</v>
      </c>
      <c r="G1457" s="4" t="s">
        <v>8459</v>
      </c>
      <c r="H1457" t="s">
        <v>5219</v>
      </c>
      <c r="I1457">
        <v>0</v>
      </c>
      <c r="J1457" s="1">
        <v>55834</v>
      </c>
      <c r="K1457" t="s">
        <v>8306</v>
      </c>
      <c r="L1457" t="s">
        <v>8306</v>
      </c>
    </row>
    <row r="1458" spans="1:12" x14ac:dyDescent="0.15">
      <c r="A1458" t="s">
        <v>5487</v>
      </c>
      <c r="B1458" t="s">
        <v>5486</v>
      </c>
      <c r="C1458" t="str">
        <f t="shared" si="55"/>
        <v>MS</v>
      </c>
      <c r="D1458" t="str">
        <f t="shared" si="54"/>
        <v>Perry</v>
      </c>
      <c r="E1458" t="s">
        <v>1752</v>
      </c>
      <c r="F1458" t="s">
        <v>457</v>
      </c>
      <c r="G1458" s="4" t="s">
        <v>8459</v>
      </c>
      <c r="H1458" t="s">
        <v>5487</v>
      </c>
      <c r="I1458">
        <v>0</v>
      </c>
      <c r="J1458" s="1">
        <v>12250</v>
      </c>
      <c r="K1458" t="s">
        <v>8306</v>
      </c>
      <c r="L1458" t="s">
        <v>8306</v>
      </c>
    </row>
    <row r="1459" spans="1:12" x14ac:dyDescent="0.15">
      <c r="A1459" t="s">
        <v>5489</v>
      </c>
      <c r="B1459" t="s">
        <v>5488</v>
      </c>
      <c r="C1459" t="str">
        <f t="shared" si="55"/>
        <v>MS</v>
      </c>
      <c r="D1459" t="str">
        <f t="shared" si="54"/>
        <v>Pike</v>
      </c>
      <c r="E1459" t="s">
        <v>1757</v>
      </c>
      <c r="F1459" t="s">
        <v>457</v>
      </c>
      <c r="G1459" s="4" t="s">
        <v>8459</v>
      </c>
      <c r="H1459" t="s">
        <v>5489</v>
      </c>
      <c r="I1459">
        <v>0</v>
      </c>
      <c r="J1459" s="1">
        <v>40404</v>
      </c>
      <c r="K1459" t="s">
        <v>8306</v>
      </c>
      <c r="L1459" t="s">
        <v>8306</v>
      </c>
    </row>
    <row r="1460" spans="1:12" x14ac:dyDescent="0.15">
      <c r="A1460" t="s">
        <v>5491</v>
      </c>
      <c r="B1460" t="s">
        <v>5490</v>
      </c>
      <c r="C1460" t="str">
        <f t="shared" si="55"/>
        <v>MS</v>
      </c>
      <c r="D1460" t="str">
        <f t="shared" si="54"/>
        <v>Pontotoc</v>
      </c>
      <c r="E1460" t="s">
        <v>697</v>
      </c>
      <c r="F1460" t="s">
        <v>457</v>
      </c>
      <c r="G1460" s="4" t="s">
        <v>153</v>
      </c>
      <c r="H1460" t="s">
        <v>5491</v>
      </c>
      <c r="I1460">
        <v>0</v>
      </c>
      <c r="J1460" s="1">
        <v>29957</v>
      </c>
      <c r="K1460" t="s">
        <v>8306</v>
      </c>
      <c r="L1460" t="s">
        <v>8306</v>
      </c>
    </row>
    <row r="1461" spans="1:12" x14ac:dyDescent="0.15">
      <c r="A1461" t="s">
        <v>5493</v>
      </c>
      <c r="B1461" t="s">
        <v>5492</v>
      </c>
      <c r="C1461" t="str">
        <f t="shared" si="55"/>
        <v>MS</v>
      </c>
      <c r="D1461" t="str">
        <f t="shared" si="54"/>
        <v>Prentiss</v>
      </c>
      <c r="E1461" t="s">
        <v>424</v>
      </c>
      <c r="F1461" t="s">
        <v>457</v>
      </c>
      <c r="G1461" s="4" t="s">
        <v>153</v>
      </c>
      <c r="H1461" t="s">
        <v>5493</v>
      </c>
      <c r="I1461">
        <v>0</v>
      </c>
      <c r="J1461" s="1">
        <v>25276</v>
      </c>
      <c r="K1461" t="s">
        <v>8306</v>
      </c>
      <c r="L1461" t="s">
        <v>8306</v>
      </c>
    </row>
    <row r="1462" spans="1:12" x14ac:dyDescent="0.15">
      <c r="A1462" t="s">
        <v>5495</v>
      </c>
      <c r="B1462" t="s">
        <v>5494</v>
      </c>
      <c r="C1462" t="str">
        <f t="shared" si="55"/>
        <v>MS</v>
      </c>
      <c r="D1462" t="str">
        <f t="shared" si="54"/>
        <v>Quitman</v>
      </c>
      <c r="E1462" t="s">
        <v>1267</v>
      </c>
      <c r="F1462" t="s">
        <v>457</v>
      </c>
      <c r="G1462" s="4" t="s">
        <v>204</v>
      </c>
      <c r="H1462" t="s">
        <v>5495</v>
      </c>
      <c r="I1462">
        <v>0</v>
      </c>
      <c r="J1462" s="1">
        <v>8223</v>
      </c>
      <c r="K1462" t="s">
        <v>8306</v>
      </c>
      <c r="L1462" t="s">
        <v>8306</v>
      </c>
    </row>
    <row r="1463" spans="1:12" x14ac:dyDescent="0.15">
      <c r="A1463" t="s">
        <v>5227</v>
      </c>
      <c r="B1463" t="s">
        <v>5496</v>
      </c>
      <c r="C1463" t="str">
        <f t="shared" si="55"/>
        <v>MS</v>
      </c>
      <c r="D1463" t="str">
        <f t="shared" si="54"/>
        <v>Rankin</v>
      </c>
      <c r="E1463" t="s">
        <v>425</v>
      </c>
      <c r="F1463" t="s">
        <v>457</v>
      </c>
      <c r="G1463" s="4" t="s">
        <v>8459</v>
      </c>
      <c r="H1463" t="s">
        <v>5227</v>
      </c>
      <c r="I1463">
        <v>0</v>
      </c>
      <c r="J1463" s="1">
        <v>141617</v>
      </c>
      <c r="K1463" t="s">
        <v>8306</v>
      </c>
      <c r="L1463" t="s">
        <v>8306</v>
      </c>
    </row>
    <row r="1464" spans="1:12" x14ac:dyDescent="0.15">
      <c r="A1464" t="s">
        <v>5229</v>
      </c>
      <c r="B1464" t="s">
        <v>5228</v>
      </c>
      <c r="C1464" t="str">
        <f t="shared" si="55"/>
        <v>MS</v>
      </c>
      <c r="D1464" t="str">
        <f t="shared" si="54"/>
        <v>Scott</v>
      </c>
      <c r="E1464" t="s">
        <v>1866</v>
      </c>
      <c r="F1464" t="s">
        <v>457</v>
      </c>
      <c r="G1464" s="4" t="s">
        <v>8459</v>
      </c>
      <c r="H1464" t="s">
        <v>5229</v>
      </c>
      <c r="I1464">
        <v>0</v>
      </c>
      <c r="J1464" s="1">
        <v>28264</v>
      </c>
      <c r="K1464" t="s">
        <v>8306</v>
      </c>
      <c r="L1464" t="s">
        <v>8306</v>
      </c>
    </row>
    <row r="1465" spans="1:12" x14ac:dyDescent="0.15">
      <c r="A1465" t="s">
        <v>4964</v>
      </c>
      <c r="B1465" t="s">
        <v>5230</v>
      </c>
      <c r="C1465" t="str">
        <f t="shared" si="55"/>
        <v>MS</v>
      </c>
      <c r="D1465" t="str">
        <f t="shared" si="54"/>
        <v>Sharkey</v>
      </c>
      <c r="E1465" t="s">
        <v>426</v>
      </c>
      <c r="F1465" t="s">
        <v>457</v>
      </c>
      <c r="G1465" s="4" t="s">
        <v>204</v>
      </c>
      <c r="H1465" t="s">
        <v>4964</v>
      </c>
      <c r="I1465">
        <v>0</v>
      </c>
      <c r="J1465" s="1">
        <v>4916</v>
      </c>
      <c r="K1465" t="s">
        <v>8306</v>
      </c>
      <c r="L1465" t="s">
        <v>8306</v>
      </c>
    </row>
    <row r="1466" spans="1:12" x14ac:dyDescent="0.15">
      <c r="A1466" t="s">
        <v>4966</v>
      </c>
      <c r="B1466" t="s">
        <v>4965</v>
      </c>
      <c r="C1466" t="str">
        <f t="shared" si="55"/>
        <v>MS</v>
      </c>
      <c r="D1466" t="str">
        <f t="shared" si="54"/>
        <v>Simpson</v>
      </c>
      <c r="E1466" t="s">
        <v>1303</v>
      </c>
      <c r="F1466" t="s">
        <v>457</v>
      </c>
      <c r="G1466" s="4" t="s">
        <v>8459</v>
      </c>
      <c r="H1466" t="s">
        <v>4966</v>
      </c>
      <c r="I1466">
        <v>0</v>
      </c>
      <c r="J1466" s="1">
        <v>27503</v>
      </c>
      <c r="K1466" t="s">
        <v>8306</v>
      </c>
      <c r="L1466" t="s">
        <v>8306</v>
      </c>
    </row>
    <row r="1467" spans="1:12" x14ac:dyDescent="0.15">
      <c r="A1467" t="s">
        <v>4968</v>
      </c>
      <c r="B1467" t="s">
        <v>4967</v>
      </c>
      <c r="C1467" t="str">
        <f t="shared" si="55"/>
        <v>MS</v>
      </c>
      <c r="D1467" t="str">
        <f t="shared" si="54"/>
        <v>Smith</v>
      </c>
      <c r="E1467" t="s">
        <v>2094</v>
      </c>
      <c r="F1467" t="s">
        <v>457</v>
      </c>
      <c r="G1467" s="4" t="s">
        <v>8459</v>
      </c>
      <c r="H1467" t="s">
        <v>4968</v>
      </c>
      <c r="I1467">
        <v>0</v>
      </c>
      <c r="J1467" s="1">
        <v>16491</v>
      </c>
      <c r="K1467" t="s">
        <v>8306</v>
      </c>
      <c r="L1467" t="s">
        <v>8306</v>
      </c>
    </row>
    <row r="1468" spans="1:12" x14ac:dyDescent="0.15">
      <c r="A1468" t="s">
        <v>5239</v>
      </c>
      <c r="B1468" t="s">
        <v>5238</v>
      </c>
      <c r="C1468" t="str">
        <f t="shared" si="55"/>
        <v>MS</v>
      </c>
      <c r="D1468" t="str">
        <f t="shared" si="54"/>
        <v>Stone</v>
      </c>
      <c r="E1468" t="s">
        <v>1586</v>
      </c>
      <c r="F1468" t="s">
        <v>457</v>
      </c>
      <c r="G1468" s="4" t="s">
        <v>8459</v>
      </c>
      <c r="H1468" t="s">
        <v>5239</v>
      </c>
      <c r="I1468">
        <v>0</v>
      </c>
      <c r="J1468" s="1">
        <v>17786</v>
      </c>
      <c r="K1468" t="s">
        <v>8306</v>
      </c>
      <c r="L1468" t="s">
        <v>8306</v>
      </c>
    </row>
    <row r="1469" spans="1:12" x14ac:dyDescent="0.15">
      <c r="A1469" t="s">
        <v>5241</v>
      </c>
      <c r="B1469" t="s">
        <v>5240</v>
      </c>
      <c r="C1469" t="str">
        <f t="shared" si="55"/>
        <v>MS</v>
      </c>
      <c r="D1469" t="str">
        <f t="shared" si="54"/>
        <v>Sunflower</v>
      </c>
      <c r="E1469" t="s">
        <v>699</v>
      </c>
      <c r="F1469" t="s">
        <v>457</v>
      </c>
      <c r="G1469" s="4" t="s">
        <v>204</v>
      </c>
      <c r="H1469" t="s">
        <v>5241</v>
      </c>
      <c r="I1469">
        <v>0</v>
      </c>
      <c r="J1469" s="1">
        <v>29450</v>
      </c>
      <c r="K1469" t="s">
        <v>8306</v>
      </c>
      <c r="L1469" t="s">
        <v>8306</v>
      </c>
    </row>
    <row r="1470" spans="1:12" x14ac:dyDescent="0.15">
      <c r="A1470" t="s">
        <v>5515</v>
      </c>
      <c r="B1470" t="s">
        <v>5242</v>
      </c>
      <c r="C1470" t="str">
        <f t="shared" si="55"/>
        <v>MS</v>
      </c>
      <c r="D1470" t="str">
        <f t="shared" si="54"/>
        <v>Tallahatchie</v>
      </c>
      <c r="E1470" t="s">
        <v>700</v>
      </c>
      <c r="F1470" t="s">
        <v>457</v>
      </c>
      <c r="G1470" s="4" t="s">
        <v>204</v>
      </c>
      <c r="H1470" t="s">
        <v>5515</v>
      </c>
      <c r="I1470">
        <v>0</v>
      </c>
      <c r="J1470" s="1">
        <v>15378</v>
      </c>
      <c r="K1470" t="s">
        <v>8306</v>
      </c>
      <c r="L1470" t="s">
        <v>8306</v>
      </c>
    </row>
    <row r="1471" spans="1:12" x14ac:dyDescent="0.15">
      <c r="A1471" t="s">
        <v>5517</v>
      </c>
      <c r="B1471" t="s">
        <v>5244</v>
      </c>
      <c r="C1471" t="str">
        <f t="shared" si="55"/>
        <v>MS</v>
      </c>
      <c r="D1471" t="str">
        <f t="shared" si="54"/>
        <v>Tate</v>
      </c>
      <c r="E1471" t="s">
        <v>701</v>
      </c>
      <c r="F1471" t="s">
        <v>457</v>
      </c>
      <c r="G1471" s="4" t="s">
        <v>204</v>
      </c>
      <c r="H1471" t="s">
        <v>5517</v>
      </c>
      <c r="I1471">
        <v>0</v>
      </c>
      <c r="J1471" s="1">
        <v>28886</v>
      </c>
      <c r="K1471" t="s">
        <v>8306</v>
      </c>
      <c r="L1471" t="s">
        <v>8306</v>
      </c>
    </row>
    <row r="1472" spans="1:12" x14ac:dyDescent="0.15">
      <c r="A1472" t="s">
        <v>5519</v>
      </c>
      <c r="B1472" t="s">
        <v>5518</v>
      </c>
      <c r="C1472" t="str">
        <f t="shared" si="55"/>
        <v>MS</v>
      </c>
      <c r="D1472" t="str">
        <f t="shared" si="54"/>
        <v>Tippah</v>
      </c>
      <c r="E1472" t="s">
        <v>702</v>
      </c>
      <c r="F1472" t="s">
        <v>457</v>
      </c>
      <c r="G1472" s="4" t="s">
        <v>153</v>
      </c>
      <c r="H1472" t="s">
        <v>5519</v>
      </c>
      <c r="I1472">
        <v>0</v>
      </c>
      <c r="J1472" s="1">
        <v>22232</v>
      </c>
      <c r="K1472" t="s">
        <v>8306</v>
      </c>
      <c r="L1472" t="s">
        <v>8306</v>
      </c>
    </row>
    <row r="1473" spans="1:12" x14ac:dyDescent="0.15">
      <c r="A1473" t="s">
        <v>5247</v>
      </c>
      <c r="B1473" t="s">
        <v>5246</v>
      </c>
      <c r="C1473" t="str">
        <f t="shared" si="55"/>
        <v>MS</v>
      </c>
      <c r="D1473" t="str">
        <f t="shared" si="54"/>
        <v>Tishomingo</v>
      </c>
      <c r="E1473" t="s">
        <v>703</v>
      </c>
      <c r="F1473" t="s">
        <v>457</v>
      </c>
      <c r="G1473" s="4" t="s">
        <v>153</v>
      </c>
      <c r="H1473" t="s">
        <v>5247</v>
      </c>
      <c r="I1473">
        <v>0</v>
      </c>
      <c r="J1473" s="1">
        <v>19593</v>
      </c>
      <c r="K1473" t="s">
        <v>8306</v>
      </c>
      <c r="L1473" t="s">
        <v>8306</v>
      </c>
    </row>
    <row r="1474" spans="1:12" x14ac:dyDescent="0.15">
      <c r="A1474" t="s">
        <v>5249</v>
      </c>
      <c r="B1474" t="s">
        <v>5248</v>
      </c>
      <c r="C1474" t="str">
        <f t="shared" si="55"/>
        <v>MS</v>
      </c>
      <c r="D1474" t="str">
        <f t="shared" si="54"/>
        <v>Tunica</v>
      </c>
      <c r="E1474" t="s">
        <v>704</v>
      </c>
      <c r="F1474" t="s">
        <v>457</v>
      </c>
      <c r="G1474" s="4" t="s">
        <v>204</v>
      </c>
      <c r="H1474" t="s">
        <v>5249</v>
      </c>
      <c r="I1474">
        <v>0</v>
      </c>
      <c r="J1474" s="1">
        <v>10778</v>
      </c>
      <c r="K1474" t="s">
        <v>8306</v>
      </c>
      <c r="L1474" t="s">
        <v>8306</v>
      </c>
    </row>
    <row r="1475" spans="1:12" x14ac:dyDescent="0.15">
      <c r="A1475" t="s">
        <v>5251</v>
      </c>
      <c r="B1475" t="s">
        <v>5250</v>
      </c>
      <c r="C1475" t="str">
        <f t="shared" si="55"/>
        <v>MS</v>
      </c>
      <c r="D1475" t="str">
        <f t="shared" ref="D1475:D1538" si="56">LEFT(B1475,FIND(",",B1475)-1)</f>
        <v>Union</v>
      </c>
      <c r="E1475" t="s">
        <v>1870</v>
      </c>
      <c r="F1475" t="s">
        <v>457</v>
      </c>
      <c r="G1475" s="4" t="s">
        <v>153</v>
      </c>
      <c r="H1475" t="s">
        <v>5251</v>
      </c>
      <c r="I1475">
        <v>0</v>
      </c>
      <c r="J1475" s="1">
        <v>27134</v>
      </c>
      <c r="K1475" t="s">
        <v>8306</v>
      </c>
      <c r="L1475" t="s">
        <v>8306</v>
      </c>
    </row>
    <row r="1476" spans="1:12" x14ac:dyDescent="0.15">
      <c r="A1476" t="s">
        <v>5253</v>
      </c>
      <c r="B1476" t="s">
        <v>5252</v>
      </c>
      <c r="C1476" t="str">
        <f t="shared" si="55"/>
        <v>MS</v>
      </c>
      <c r="D1476" t="str">
        <f t="shared" si="56"/>
        <v>Walthall</v>
      </c>
      <c r="E1476" t="s">
        <v>705</v>
      </c>
      <c r="F1476" t="s">
        <v>457</v>
      </c>
      <c r="G1476" s="4" t="s">
        <v>8459</v>
      </c>
      <c r="H1476" t="s">
        <v>5253</v>
      </c>
      <c r="I1476">
        <v>0</v>
      </c>
      <c r="J1476" s="1">
        <v>15443</v>
      </c>
      <c r="K1476" t="s">
        <v>8306</v>
      </c>
      <c r="L1476" t="s">
        <v>8306</v>
      </c>
    </row>
    <row r="1477" spans="1:12" x14ac:dyDescent="0.15">
      <c r="A1477" t="s">
        <v>5255</v>
      </c>
      <c r="B1477" t="s">
        <v>5254</v>
      </c>
      <c r="C1477" t="str">
        <f t="shared" si="55"/>
        <v>MS</v>
      </c>
      <c r="D1477" t="str">
        <f t="shared" si="56"/>
        <v>Warren</v>
      </c>
      <c r="E1477" t="s">
        <v>1574</v>
      </c>
      <c r="F1477" t="s">
        <v>457</v>
      </c>
      <c r="G1477" s="4" t="s">
        <v>204</v>
      </c>
      <c r="H1477" t="s">
        <v>5255</v>
      </c>
      <c r="I1477">
        <v>0</v>
      </c>
      <c r="J1477" s="1">
        <v>48773</v>
      </c>
      <c r="K1477" t="s">
        <v>8306</v>
      </c>
      <c r="L1477" t="s">
        <v>8306</v>
      </c>
    </row>
    <row r="1478" spans="1:12" x14ac:dyDescent="0.15">
      <c r="A1478" t="s">
        <v>5257</v>
      </c>
      <c r="B1478" t="s">
        <v>5256</v>
      </c>
      <c r="C1478" t="str">
        <f t="shared" si="55"/>
        <v>MS</v>
      </c>
      <c r="D1478" t="str">
        <f t="shared" si="56"/>
        <v>Washington</v>
      </c>
      <c r="E1478" t="s">
        <v>1478</v>
      </c>
      <c r="F1478" t="s">
        <v>457</v>
      </c>
      <c r="G1478" s="4" t="s">
        <v>204</v>
      </c>
      <c r="H1478" t="s">
        <v>5257</v>
      </c>
      <c r="I1478">
        <v>0</v>
      </c>
      <c r="J1478" s="1">
        <v>51137</v>
      </c>
      <c r="K1478" t="s">
        <v>8306</v>
      </c>
      <c r="L1478" t="s">
        <v>8306</v>
      </c>
    </row>
    <row r="1479" spans="1:12" x14ac:dyDescent="0.15">
      <c r="A1479" t="s">
        <v>5529</v>
      </c>
      <c r="B1479" t="s">
        <v>5528</v>
      </c>
      <c r="C1479" t="str">
        <f t="shared" si="55"/>
        <v>MS</v>
      </c>
      <c r="D1479" t="str">
        <f t="shared" si="56"/>
        <v>Wayne</v>
      </c>
      <c r="E1479" t="s">
        <v>1287</v>
      </c>
      <c r="F1479" t="s">
        <v>457</v>
      </c>
      <c r="G1479" s="4" t="s">
        <v>8459</v>
      </c>
      <c r="H1479" t="s">
        <v>5529</v>
      </c>
      <c r="I1479">
        <v>0</v>
      </c>
      <c r="J1479" s="1">
        <v>20747</v>
      </c>
      <c r="K1479" t="s">
        <v>8306</v>
      </c>
      <c r="L1479" t="s">
        <v>8306</v>
      </c>
    </row>
    <row r="1480" spans="1:12" x14ac:dyDescent="0.15">
      <c r="A1480" t="s">
        <v>5800</v>
      </c>
      <c r="B1480" t="s">
        <v>5799</v>
      </c>
      <c r="C1480" t="str">
        <f t="shared" si="55"/>
        <v>MS</v>
      </c>
      <c r="D1480" t="str">
        <f t="shared" si="56"/>
        <v>Webster</v>
      </c>
      <c r="E1480" t="s">
        <v>1288</v>
      </c>
      <c r="F1480" t="s">
        <v>457</v>
      </c>
      <c r="G1480" s="4" t="s">
        <v>153</v>
      </c>
      <c r="H1480" t="s">
        <v>5800</v>
      </c>
      <c r="I1480">
        <v>0</v>
      </c>
      <c r="J1480" s="1">
        <v>10253</v>
      </c>
      <c r="K1480" t="s">
        <v>8306</v>
      </c>
      <c r="L1480" t="s">
        <v>8306</v>
      </c>
    </row>
    <row r="1481" spans="1:12" x14ac:dyDescent="0.15">
      <c r="A1481" t="s">
        <v>5802</v>
      </c>
      <c r="B1481" t="s">
        <v>5801</v>
      </c>
      <c r="C1481" t="str">
        <f t="shared" si="55"/>
        <v>MS</v>
      </c>
      <c r="D1481" t="str">
        <f t="shared" si="56"/>
        <v>Wilkinson</v>
      </c>
      <c r="E1481" t="s">
        <v>1580</v>
      </c>
      <c r="F1481" t="s">
        <v>457</v>
      </c>
      <c r="G1481" s="4" t="s">
        <v>204</v>
      </c>
      <c r="H1481" t="s">
        <v>5802</v>
      </c>
      <c r="I1481">
        <v>0</v>
      </c>
      <c r="J1481" s="1">
        <v>9878</v>
      </c>
      <c r="K1481" t="s">
        <v>8306</v>
      </c>
      <c r="L1481" t="s">
        <v>8306</v>
      </c>
    </row>
    <row r="1482" spans="1:12" x14ac:dyDescent="0.15">
      <c r="A1482" t="s">
        <v>5804</v>
      </c>
      <c r="B1482" t="s">
        <v>5803</v>
      </c>
      <c r="C1482" t="str">
        <f t="shared" si="55"/>
        <v>MS</v>
      </c>
      <c r="D1482" t="str">
        <f t="shared" si="56"/>
        <v>Winston</v>
      </c>
      <c r="E1482" t="s">
        <v>1480</v>
      </c>
      <c r="F1482" t="s">
        <v>457</v>
      </c>
      <c r="G1482" s="4" t="s">
        <v>8459</v>
      </c>
      <c r="H1482" t="s">
        <v>5804</v>
      </c>
      <c r="I1482">
        <v>0</v>
      </c>
      <c r="J1482" s="1">
        <v>19198</v>
      </c>
      <c r="K1482" t="s">
        <v>8306</v>
      </c>
      <c r="L1482" t="s">
        <v>8306</v>
      </c>
    </row>
    <row r="1483" spans="1:12" x14ac:dyDescent="0.15">
      <c r="A1483" t="s">
        <v>5270</v>
      </c>
      <c r="B1483" t="s">
        <v>5805</v>
      </c>
      <c r="C1483" t="str">
        <f t="shared" si="55"/>
        <v>MS</v>
      </c>
      <c r="D1483" t="str">
        <f t="shared" si="56"/>
        <v>Yalobusha</v>
      </c>
      <c r="E1483" t="s">
        <v>992</v>
      </c>
      <c r="F1483" t="s">
        <v>457</v>
      </c>
      <c r="G1483" s="4" t="s">
        <v>153</v>
      </c>
      <c r="H1483" t="s">
        <v>5270</v>
      </c>
      <c r="I1483">
        <v>0</v>
      </c>
      <c r="J1483" s="1">
        <v>12678</v>
      </c>
      <c r="K1483" t="s">
        <v>8306</v>
      </c>
      <c r="L1483" t="s">
        <v>8306</v>
      </c>
    </row>
    <row r="1484" spans="1:12" x14ac:dyDescent="0.15">
      <c r="A1484" t="s">
        <v>5272</v>
      </c>
      <c r="B1484" t="s">
        <v>5271</v>
      </c>
      <c r="C1484" t="str">
        <f t="shared" si="55"/>
        <v>MS</v>
      </c>
      <c r="D1484" t="str">
        <f t="shared" si="56"/>
        <v>Yazoo</v>
      </c>
      <c r="E1484" t="s">
        <v>993</v>
      </c>
      <c r="F1484" t="s">
        <v>457</v>
      </c>
      <c r="G1484" s="4" t="s">
        <v>8459</v>
      </c>
      <c r="H1484" t="s">
        <v>5272</v>
      </c>
      <c r="I1484">
        <v>0</v>
      </c>
      <c r="J1484" s="1">
        <v>28065</v>
      </c>
      <c r="K1484" t="s">
        <v>8306</v>
      </c>
      <c r="L1484" t="s">
        <v>8306</v>
      </c>
    </row>
    <row r="1485" spans="1:12" x14ac:dyDescent="0.15">
      <c r="A1485" t="s">
        <v>5274</v>
      </c>
      <c r="B1485" t="s">
        <v>5273</v>
      </c>
      <c r="C1485" t="str">
        <f t="shared" si="55"/>
        <v>MO</v>
      </c>
      <c r="D1485" t="str">
        <f t="shared" si="56"/>
        <v>Adair</v>
      </c>
      <c r="E1485" t="s">
        <v>1145</v>
      </c>
      <c r="F1485" t="s">
        <v>458</v>
      </c>
      <c r="G1485" s="4" t="s">
        <v>122</v>
      </c>
      <c r="H1485" t="s">
        <v>5274</v>
      </c>
      <c r="I1485">
        <v>0</v>
      </c>
      <c r="J1485" s="1">
        <v>25607</v>
      </c>
      <c r="K1485" t="s">
        <v>8306</v>
      </c>
      <c r="L1485" t="s">
        <v>8306</v>
      </c>
    </row>
    <row r="1486" spans="1:12" x14ac:dyDescent="0.15">
      <c r="A1486" t="s">
        <v>4999</v>
      </c>
      <c r="B1486" t="s">
        <v>4998</v>
      </c>
      <c r="C1486" t="str">
        <f t="shared" si="55"/>
        <v>MO</v>
      </c>
      <c r="D1486" t="str">
        <f t="shared" si="56"/>
        <v>Andrew</v>
      </c>
      <c r="E1486" t="s">
        <v>432</v>
      </c>
      <c r="F1486" t="s">
        <v>458</v>
      </c>
      <c r="G1486" s="4" t="s">
        <v>215</v>
      </c>
      <c r="H1486" t="s">
        <v>4999</v>
      </c>
      <c r="I1486">
        <v>0</v>
      </c>
      <c r="J1486" s="1">
        <v>17291</v>
      </c>
      <c r="K1486" t="s">
        <v>8306</v>
      </c>
      <c r="L1486" t="s">
        <v>8306</v>
      </c>
    </row>
    <row r="1487" spans="1:12" x14ac:dyDescent="0.15">
      <c r="A1487" t="s">
        <v>5001</v>
      </c>
      <c r="B1487" t="s">
        <v>5000</v>
      </c>
      <c r="C1487" t="str">
        <f t="shared" si="55"/>
        <v>MO</v>
      </c>
      <c r="D1487" t="str">
        <f t="shared" si="56"/>
        <v>Atchison</v>
      </c>
      <c r="E1487" t="s">
        <v>1470</v>
      </c>
      <c r="F1487" t="s">
        <v>458</v>
      </c>
      <c r="G1487" s="4" t="s">
        <v>215</v>
      </c>
      <c r="H1487" t="s">
        <v>5001</v>
      </c>
      <c r="I1487">
        <v>0</v>
      </c>
      <c r="J1487" s="1">
        <v>5685</v>
      </c>
      <c r="K1487" t="s">
        <v>8306</v>
      </c>
      <c r="L1487" t="s">
        <v>8306</v>
      </c>
    </row>
    <row r="1488" spans="1:12" x14ac:dyDescent="0.15">
      <c r="A1488" t="s">
        <v>5003</v>
      </c>
      <c r="B1488" t="s">
        <v>5002</v>
      </c>
      <c r="C1488" t="str">
        <f t="shared" si="55"/>
        <v>MO</v>
      </c>
      <c r="D1488" t="str">
        <f t="shared" si="56"/>
        <v>Audrain</v>
      </c>
      <c r="E1488" t="s">
        <v>706</v>
      </c>
      <c r="F1488" t="s">
        <v>458</v>
      </c>
      <c r="G1488" s="4" t="s">
        <v>122</v>
      </c>
      <c r="H1488" t="s">
        <v>5003</v>
      </c>
      <c r="I1488">
        <v>0</v>
      </c>
      <c r="J1488" s="1">
        <v>25529</v>
      </c>
      <c r="K1488" t="s">
        <v>8306</v>
      </c>
      <c r="L1488" t="s">
        <v>8306</v>
      </c>
    </row>
    <row r="1489" spans="1:12" x14ac:dyDescent="0.15">
      <c r="A1489" t="s">
        <v>5005</v>
      </c>
      <c r="B1489" t="s">
        <v>5004</v>
      </c>
      <c r="C1489" t="str">
        <f t="shared" si="55"/>
        <v>MO</v>
      </c>
      <c r="D1489" t="str">
        <f t="shared" si="56"/>
        <v>Barry</v>
      </c>
      <c r="E1489" t="s">
        <v>560</v>
      </c>
      <c r="F1489" t="s">
        <v>458</v>
      </c>
      <c r="G1489" s="4" t="s">
        <v>213</v>
      </c>
      <c r="H1489" t="s">
        <v>5005</v>
      </c>
      <c r="I1489">
        <v>0</v>
      </c>
      <c r="J1489" s="1">
        <v>35597</v>
      </c>
      <c r="K1489" t="s">
        <v>8306</v>
      </c>
      <c r="L1489" t="s">
        <v>8306</v>
      </c>
    </row>
    <row r="1490" spans="1:12" x14ac:dyDescent="0.15">
      <c r="A1490" t="s">
        <v>5281</v>
      </c>
      <c r="B1490" t="s">
        <v>5280</v>
      </c>
      <c r="C1490" t="str">
        <f t="shared" si="55"/>
        <v>MO</v>
      </c>
      <c r="D1490" t="str">
        <f t="shared" si="56"/>
        <v>Barton</v>
      </c>
      <c r="E1490" t="s">
        <v>1188</v>
      </c>
      <c r="F1490" t="s">
        <v>458</v>
      </c>
      <c r="G1490" s="4" t="s">
        <v>215</v>
      </c>
      <c r="H1490" t="s">
        <v>5281</v>
      </c>
      <c r="I1490">
        <v>0</v>
      </c>
      <c r="J1490" s="1">
        <v>12402</v>
      </c>
      <c r="K1490" t="s">
        <v>8306</v>
      </c>
      <c r="L1490" t="s">
        <v>8306</v>
      </c>
    </row>
    <row r="1491" spans="1:12" x14ac:dyDescent="0.15">
      <c r="A1491" t="s">
        <v>5283</v>
      </c>
      <c r="B1491" t="s">
        <v>5282</v>
      </c>
      <c r="C1491" t="str">
        <f t="shared" si="55"/>
        <v>MO</v>
      </c>
      <c r="D1491" t="str">
        <f t="shared" si="56"/>
        <v>Bates</v>
      </c>
      <c r="E1491" t="s">
        <v>707</v>
      </c>
      <c r="F1491" t="s">
        <v>458</v>
      </c>
      <c r="G1491" s="4" t="s">
        <v>215</v>
      </c>
      <c r="H1491" t="s">
        <v>5283</v>
      </c>
      <c r="I1491">
        <v>0</v>
      </c>
      <c r="J1491" s="1">
        <v>17049</v>
      </c>
      <c r="K1491" t="s">
        <v>8306</v>
      </c>
      <c r="L1491" t="s">
        <v>8306</v>
      </c>
    </row>
    <row r="1492" spans="1:12" x14ac:dyDescent="0.15">
      <c r="A1492" t="s">
        <v>5285</v>
      </c>
      <c r="B1492" t="s">
        <v>5284</v>
      </c>
      <c r="C1492" t="str">
        <f t="shared" si="55"/>
        <v>MO</v>
      </c>
      <c r="D1492" t="str">
        <f t="shared" si="56"/>
        <v>Benton</v>
      </c>
      <c r="E1492" t="s">
        <v>2105</v>
      </c>
      <c r="F1492" t="s">
        <v>458</v>
      </c>
      <c r="G1492" s="4" t="s">
        <v>215</v>
      </c>
      <c r="H1492" t="s">
        <v>5285</v>
      </c>
      <c r="I1492">
        <v>0</v>
      </c>
      <c r="J1492" s="1">
        <v>19056</v>
      </c>
      <c r="K1492" t="s">
        <v>8306</v>
      </c>
      <c r="L1492" t="s">
        <v>8306</v>
      </c>
    </row>
    <row r="1493" spans="1:12" x14ac:dyDescent="0.15">
      <c r="A1493" t="s">
        <v>5287</v>
      </c>
      <c r="B1493" t="s">
        <v>5286</v>
      </c>
      <c r="C1493" t="str">
        <f t="shared" si="55"/>
        <v>MO</v>
      </c>
      <c r="D1493" t="str">
        <f t="shared" si="56"/>
        <v>Bollinger</v>
      </c>
      <c r="E1493" t="s">
        <v>708</v>
      </c>
      <c r="F1493" t="s">
        <v>458</v>
      </c>
      <c r="G1493" s="4" t="s">
        <v>215</v>
      </c>
      <c r="H1493" t="s">
        <v>5287</v>
      </c>
      <c r="I1493">
        <v>0</v>
      </c>
      <c r="J1493" s="1">
        <v>12363</v>
      </c>
      <c r="K1493" t="s">
        <v>8306</v>
      </c>
      <c r="L1493" t="s">
        <v>8306</v>
      </c>
    </row>
    <row r="1494" spans="1:12" x14ac:dyDescent="0.15">
      <c r="A1494" t="s">
        <v>5289</v>
      </c>
      <c r="B1494" t="s">
        <v>5288</v>
      </c>
      <c r="C1494" t="str">
        <f t="shared" si="55"/>
        <v>MO</v>
      </c>
      <c r="D1494" t="str">
        <f t="shared" si="56"/>
        <v>Boone</v>
      </c>
      <c r="E1494" t="s">
        <v>1827</v>
      </c>
      <c r="F1494" t="s">
        <v>458</v>
      </c>
      <c r="G1494" s="4" t="s">
        <v>215</v>
      </c>
      <c r="H1494" t="s">
        <v>5289</v>
      </c>
      <c r="I1494">
        <v>0</v>
      </c>
      <c r="J1494" s="1">
        <v>162642</v>
      </c>
      <c r="K1494" t="s">
        <v>8306</v>
      </c>
      <c r="L1494" t="s">
        <v>8306</v>
      </c>
    </row>
    <row r="1495" spans="1:12" x14ac:dyDescent="0.15">
      <c r="A1495" t="s">
        <v>5291</v>
      </c>
      <c r="B1495" t="s">
        <v>5290</v>
      </c>
      <c r="C1495" t="str">
        <f t="shared" si="55"/>
        <v>MO</v>
      </c>
      <c r="D1495" t="str">
        <f t="shared" si="56"/>
        <v>Buchanan</v>
      </c>
      <c r="E1495" t="s">
        <v>1148</v>
      </c>
      <c r="F1495" t="s">
        <v>458</v>
      </c>
      <c r="G1495" s="4" t="s">
        <v>215</v>
      </c>
      <c r="H1495" t="s">
        <v>5291</v>
      </c>
      <c r="I1495">
        <v>0</v>
      </c>
      <c r="J1495" s="1">
        <v>89201</v>
      </c>
      <c r="K1495" t="s">
        <v>8306</v>
      </c>
      <c r="L1495" t="s">
        <v>8306</v>
      </c>
    </row>
    <row r="1496" spans="1:12" x14ac:dyDescent="0.15">
      <c r="A1496" t="s">
        <v>5300</v>
      </c>
      <c r="B1496" t="s">
        <v>5021</v>
      </c>
      <c r="C1496" t="str">
        <f t="shared" si="55"/>
        <v>MO</v>
      </c>
      <c r="D1496" t="str">
        <f t="shared" si="56"/>
        <v>Butler</v>
      </c>
      <c r="E1496" t="s">
        <v>2145</v>
      </c>
      <c r="F1496" t="s">
        <v>458</v>
      </c>
      <c r="G1496" s="4" t="s">
        <v>213</v>
      </c>
      <c r="H1496" t="s">
        <v>5300</v>
      </c>
      <c r="I1496">
        <v>0</v>
      </c>
      <c r="J1496" s="1">
        <v>42794</v>
      </c>
      <c r="K1496" t="s">
        <v>8306</v>
      </c>
      <c r="L1496" t="s">
        <v>8306</v>
      </c>
    </row>
    <row r="1497" spans="1:12" x14ac:dyDescent="0.15">
      <c r="A1497" t="s">
        <v>5029</v>
      </c>
      <c r="B1497" t="s">
        <v>5301</v>
      </c>
      <c r="C1497" t="str">
        <f t="shared" si="55"/>
        <v>MO</v>
      </c>
      <c r="D1497" t="str">
        <f t="shared" si="56"/>
        <v>Caldwell</v>
      </c>
      <c r="E1497" t="s">
        <v>1266</v>
      </c>
      <c r="F1497" t="s">
        <v>458</v>
      </c>
      <c r="G1497" s="4" t="s">
        <v>215</v>
      </c>
      <c r="H1497" t="s">
        <v>5029</v>
      </c>
      <c r="I1497">
        <v>0</v>
      </c>
      <c r="J1497" s="1">
        <v>9424</v>
      </c>
      <c r="K1497" t="s">
        <v>8306</v>
      </c>
      <c r="L1497" t="s">
        <v>8306</v>
      </c>
    </row>
    <row r="1498" spans="1:12" x14ac:dyDescent="0.15">
      <c r="A1498" t="s">
        <v>5031</v>
      </c>
      <c r="B1498" t="s">
        <v>5030</v>
      </c>
      <c r="C1498" t="str">
        <f t="shared" si="55"/>
        <v>MO</v>
      </c>
      <c r="D1498" t="str">
        <f t="shared" si="56"/>
        <v>Callaway</v>
      </c>
      <c r="E1498" t="s">
        <v>709</v>
      </c>
      <c r="F1498" t="s">
        <v>458</v>
      </c>
      <c r="G1498" s="4" t="s">
        <v>215</v>
      </c>
      <c r="H1498" t="s">
        <v>5031</v>
      </c>
      <c r="I1498">
        <v>0</v>
      </c>
      <c r="J1498" s="1">
        <v>44332</v>
      </c>
      <c r="K1498" t="s">
        <v>8306</v>
      </c>
      <c r="L1498" t="s">
        <v>8306</v>
      </c>
    </row>
    <row r="1499" spans="1:12" x14ac:dyDescent="0.15">
      <c r="A1499" t="s">
        <v>5033</v>
      </c>
      <c r="B1499" t="s">
        <v>5032</v>
      </c>
      <c r="C1499" t="str">
        <f t="shared" si="55"/>
        <v>MO</v>
      </c>
      <c r="D1499" t="str">
        <f t="shared" si="56"/>
        <v>Camden</v>
      </c>
      <c r="E1499" t="s">
        <v>1777</v>
      </c>
      <c r="F1499" t="s">
        <v>458</v>
      </c>
      <c r="G1499" s="4" t="s">
        <v>215</v>
      </c>
      <c r="H1499" t="s">
        <v>5033</v>
      </c>
      <c r="I1499">
        <v>0</v>
      </c>
      <c r="J1499" s="1">
        <v>44002</v>
      </c>
      <c r="K1499" t="s">
        <v>8306</v>
      </c>
      <c r="L1499" t="s">
        <v>8306</v>
      </c>
    </row>
    <row r="1500" spans="1:12" x14ac:dyDescent="0.15">
      <c r="A1500" t="s">
        <v>5035</v>
      </c>
      <c r="B1500" t="s">
        <v>5034</v>
      </c>
      <c r="C1500" t="str">
        <f t="shared" si="55"/>
        <v>MO</v>
      </c>
      <c r="D1500" t="str">
        <f t="shared" si="56"/>
        <v>Cape Girardeau</v>
      </c>
      <c r="E1500" t="s">
        <v>710</v>
      </c>
      <c r="F1500" t="s">
        <v>458</v>
      </c>
      <c r="G1500" s="4" t="s">
        <v>215</v>
      </c>
      <c r="H1500" t="s">
        <v>5035</v>
      </c>
      <c r="I1500">
        <v>0</v>
      </c>
      <c r="J1500" s="1">
        <v>75674</v>
      </c>
      <c r="K1500" t="s">
        <v>8306</v>
      </c>
      <c r="L1500" t="s">
        <v>8306</v>
      </c>
    </row>
    <row r="1501" spans="1:12" x14ac:dyDescent="0.15">
      <c r="A1501" t="s">
        <v>4765</v>
      </c>
      <c r="B1501" t="s">
        <v>5036</v>
      </c>
      <c r="C1501" t="str">
        <f t="shared" si="55"/>
        <v>MO</v>
      </c>
      <c r="D1501" t="str">
        <f t="shared" si="56"/>
        <v>Carroll</v>
      </c>
      <c r="E1501" t="s">
        <v>1829</v>
      </c>
      <c r="F1501" t="s">
        <v>458</v>
      </c>
      <c r="G1501" s="4" t="s">
        <v>122</v>
      </c>
      <c r="H1501" t="s">
        <v>4765</v>
      </c>
      <c r="I1501">
        <v>0</v>
      </c>
      <c r="J1501" s="1">
        <v>9295</v>
      </c>
      <c r="K1501" t="s">
        <v>8306</v>
      </c>
      <c r="L1501" t="s">
        <v>8306</v>
      </c>
    </row>
    <row r="1502" spans="1:12" x14ac:dyDescent="0.15">
      <c r="A1502" t="s">
        <v>5578</v>
      </c>
      <c r="B1502" t="s">
        <v>5307</v>
      </c>
      <c r="C1502" t="str">
        <f t="shared" si="55"/>
        <v>MO</v>
      </c>
      <c r="D1502" t="str">
        <f t="shared" si="56"/>
        <v>Carter</v>
      </c>
      <c r="E1502" t="s">
        <v>985</v>
      </c>
      <c r="F1502" t="s">
        <v>458</v>
      </c>
      <c r="G1502" s="4" t="s">
        <v>213</v>
      </c>
      <c r="H1502" t="s">
        <v>5578</v>
      </c>
      <c r="I1502">
        <v>0</v>
      </c>
      <c r="J1502" s="1">
        <v>6265</v>
      </c>
      <c r="K1502" t="s">
        <v>8306</v>
      </c>
      <c r="L1502" t="s">
        <v>8306</v>
      </c>
    </row>
    <row r="1503" spans="1:12" x14ac:dyDescent="0.15">
      <c r="A1503" t="s">
        <v>5580</v>
      </c>
      <c r="B1503" t="s">
        <v>5579</v>
      </c>
      <c r="C1503" t="str">
        <f t="shared" si="55"/>
        <v>MO</v>
      </c>
      <c r="D1503" t="str">
        <f t="shared" si="56"/>
        <v>Cass</v>
      </c>
      <c r="E1503" t="s">
        <v>1054</v>
      </c>
      <c r="F1503" t="s">
        <v>458</v>
      </c>
      <c r="G1503" s="4" t="s">
        <v>215</v>
      </c>
      <c r="H1503" t="s">
        <v>5580</v>
      </c>
      <c r="I1503">
        <v>0</v>
      </c>
      <c r="J1503" s="1">
        <v>99478</v>
      </c>
      <c r="K1503" t="s">
        <v>8306</v>
      </c>
      <c r="L1503" t="s">
        <v>8306</v>
      </c>
    </row>
    <row r="1504" spans="1:12" x14ac:dyDescent="0.15">
      <c r="A1504" t="s">
        <v>5582</v>
      </c>
      <c r="B1504" t="s">
        <v>5581</v>
      </c>
      <c r="C1504" t="str">
        <f t="shared" si="55"/>
        <v>MO</v>
      </c>
      <c r="D1504" t="str">
        <f t="shared" si="56"/>
        <v>Cedar</v>
      </c>
      <c r="E1504" t="s">
        <v>1430</v>
      </c>
      <c r="F1504" t="s">
        <v>458</v>
      </c>
      <c r="G1504" s="4" t="s">
        <v>215</v>
      </c>
      <c r="H1504" t="s">
        <v>5582</v>
      </c>
      <c r="I1504">
        <v>0</v>
      </c>
      <c r="J1504" s="1">
        <v>13982</v>
      </c>
      <c r="K1504" t="s">
        <v>8306</v>
      </c>
      <c r="L1504" t="s">
        <v>8306</v>
      </c>
    </row>
    <row r="1505" spans="1:12" x14ac:dyDescent="0.15">
      <c r="A1505" t="s">
        <v>5856</v>
      </c>
      <c r="B1505" t="s">
        <v>5855</v>
      </c>
      <c r="C1505" t="str">
        <f t="shared" si="55"/>
        <v>MO</v>
      </c>
      <c r="D1505" t="str">
        <f t="shared" si="56"/>
        <v>Chariton</v>
      </c>
      <c r="E1505" t="s">
        <v>711</v>
      </c>
      <c r="F1505" t="s">
        <v>458</v>
      </c>
      <c r="G1505" s="4" t="s">
        <v>122</v>
      </c>
      <c r="H1505" t="s">
        <v>5856</v>
      </c>
      <c r="I1505">
        <v>0</v>
      </c>
      <c r="J1505" s="1">
        <v>7831</v>
      </c>
      <c r="K1505" t="s">
        <v>8306</v>
      </c>
      <c r="L1505" t="s">
        <v>8306</v>
      </c>
    </row>
    <row r="1506" spans="1:12" x14ac:dyDescent="0.15">
      <c r="A1506" t="s">
        <v>5858</v>
      </c>
      <c r="B1506" t="s">
        <v>5857</v>
      </c>
      <c r="C1506" t="str">
        <f t="shared" si="55"/>
        <v>MO</v>
      </c>
      <c r="D1506" t="str">
        <f t="shared" si="56"/>
        <v>Christian</v>
      </c>
      <c r="E1506" t="s">
        <v>1056</v>
      </c>
      <c r="F1506" t="s">
        <v>458</v>
      </c>
      <c r="G1506" s="4" t="s">
        <v>213</v>
      </c>
      <c r="H1506" t="s">
        <v>5858</v>
      </c>
      <c r="I1506">
        <v>0</v>
      </c>
      <c r="J1506" s="1">
        <v>77422</v>
      </c>
      <c r="K1506" t="s">
        <v>8306</v>
      </c>
      <c r="L1506" t="s">
        <v>8306</v>
      </c>
    </row>
    <row r="1507" spans="1:12" x14ac:dyDescent="0.15">
      <c r="A1507" t="s">
        <v>5588</v>
      </c>
      <c r="B1507" t="s">
        <v>5859</v>
      </c>
      <c r="C1507" t="str">
        <f t="shared" si="55"/>
        <v>MO</v>
      </c>
      <c r="D1507" t="str">
        <f t="shared" si="56"/>
        <v>Clark</v>
      </c>
      <c r="E1507" t="s">
        <v>1831</v>
      </c>
      <c r="F1507" t="s">
        <v>458</v>
      </c>
      <c r="G1507" s="4" t="s">
        <v>122</v>
      </c>
      <c r="H1507" t="s">
        <v>5588</v>
      </c>
      <c r="I1507">
        <v>0</v>
      </c>
      <c r="J1507" s="1">
        <v>7139</v>
      </c>
      <c r="K1507" t="s">
        <v>8306</v>
      </c>
      <c r="L1507" t="s">
        <v>8306</v>
      </c>
    </row>
    <row r="1508" spans="1:12" x14ac:dyDescent="0.15">
      <c r="A1508" t="s">
        <v>5590</v>
      </c>
      <c r="B1508" t="s">
        <v>5589</v>
      </c>
      <c r="C1508" t="str">
        <f t="shared" si="55"/>
        <v>MO</v>
      </c>
      <c r="D1508" t="str">
        <f t="shared" si="56"/>
        <v>Clay</v>
      </c>
      <c r="E1508" t="s">
        <v>2421</v>
      </c>
      <c r="F1508" t="s">
        <v>458</v>
      </c>
      <c r="G1508" s="4" t="s">
        <v>215</v>
      </c>
      <c r="H1508" t="s">
        <v>5590</v>
      </c>
      <c r="I1508">
        <v>0</v>
      </c>
      <c r="J1508" s="1">
        <v>221939</v>
      </c>
      <c r="K1508" t="s">
        <v>8306</v>
      </c>
      <c r="L1508" t="s">
        <v>8306</v>
      </c>
    </row>
    <row r="1509" spans="1:12" x14ac:dyDescent="0.15">
      <c r="A1509" t="s">
        <v>5592</v>
      </c>
      <c r="B1509" t="s">
        <v>5591</v>
      </c>
      <c r="C1509" t="str">
        <f t="shared" si="55"/>
        <v>MO</v>
      </c>
      <c r="D1509" t="str">
        <f t="shared" si="56"/>
        <v>Clinton</v>
      </c>
      <c r="E1509" t="s">
        <v>1057</v>
      </c>
      <c r="F1509" t="s">
        <v>458</v>
      </c>
      <c r="G1509" s="4" t="s">
        <v>215</v>
      </c>
      <c r="H1509" t="s">
        <v>5592</v>
      </c>
      <c r="I1509">
        <v>0</v>
      </c>
      <c r="J1509" s="1">
        <v>20743</v>
      </c>
      <c r="K1509" t="s">
        <v>8306</v>
      </c>
      <c r="L1509" t="s">
        <v>8306</v>
      </c>
    </row>
    <row r="1510" spans="1:12" x14ac:dyDescent="0.15">
      <c r="A1510" t="s">
        <v>5594</v>
      </c>
      <c r="B1510" t="s">
        <v>5593</v>
      </c>
      <c r="C1510" t="str">
        <f t="shared" si="55"/>
        <v>MO</v>
      </c>
      <c r="D1510" t="str">
        <f t="shared" si="56"/>
        <v>Cole</v>
      </c>
      <c r="E1510" t="s">
        <v>712</v>
      </c>
      <c r="F1510" t="s">
        <v>458</v>
      </c>
      <c r="G1510" s="4" t="s">
        <v>215</v>
      </c>
      <c r="H1510" t="s">
        <v>5594</v>
      </c>
      <c r="I1510">
        <v>0</v>
      </c>
      <c r="J1510" s="1">
        <v>75990</v>
      </c>
      <c r="K1510" t="s">
        <v>8306</v>
      </c>
      <c r="L1510" t="s">
        <v>8306</v>
      </c>
    </row>
    <row r="1511" spans="1:12" x14ac:dyDescent="0.15">
      <c r="A1511" t="s">
        <v>5596</v>
      </c>
      <c r="B1511" t="s">
        <v>5595</v>
      </c>
      <c r="C1511" t="str">
        <f t="shared" si="55"/>
        <v>MO</v>
      </c>
      <c r="D1511" t="str">
        <f t="shared" si="56"/>
        <v>Cooper</v>
      </c>
      <c r="E1511" t="s">
        <v>713</v>
      </c>
      <c r="F1511" t="s">
        <v>458</v>
      </c>
      <c r="G1511" s="4" t="s">
        <v>215</v>
      </c>
      <c r="H1511" t="s">
        <v>5596</v>
      </c>
      <c r="I1511">
        <v>0</v>
      </c>
      <c r="J1511" s="1">
        <v>17601</v>
      </c>
      <c r="K1511" t="s">
        <v>8306</v>
      </c>
      <c r="L1511" t="s">
        <v>8306</v>
      </c>
    </row>
    <row r="1512" spans="1:12" x14ac:dyDescent="0.15">
      <c r="A1512" t="s">
        <v>5598</v>
      </c>
      <c r="B1512" t="s">
        <v>5597</v>
      </c>
      <c r="C1512" t="str">
        <f t="shared" si="55"/>
        <v>MO</v>
      </c>
      <c r="D1512" t="str">
        <f t="shared" si="56"/>
        <v>Crawford</v>
      </c>
      <c r="E1512" t="s">
        <v>1556</v>
      </c>
      <c r="F1512" t="s">
        <v>458</v>
      </c>
      <c r="G1512" s="4" t="s">
        <v>215</v>
      </c>
      <c r="H1512" t="s">
        <v>5598</v>
      </c>
      <c r="I1512">
        <v>0</v>
      </c>
      <c r="J1512" s="1">
        <v>24696</v>
      </c>
      <c r="K1512" t="s">
        <v>8306</v>
      </c>
      <c r="L1512" t="s">
        <v>8306</v>
      </c>
    </row>
    <row r="1513" spans="1:12" x14ac:dyDescent="0.15">
      <c r="A1513" t="s">
        <v>5600</v>
      </c>
      <c r="B1513" t="s">
        <v>5599</v>
      </c>
      <c r="C1513" t="str">
        <f t="shared" si="55"/>
        <v>MO</v>
      </c>
      <c r="D1513" t="str">
        <f t="shared" si="56"/>
        <v>Dade</v>
      </c>
      <c r="E1513" t="s">
        <v>2075</v>
      </c>
      <c r="F1513" t="s">
        <v>458</v>
      </c>
      <c r="G1513" s="4" t="s">
        <v>215</v>
      </c>
      <c r="H1513" t="s">
        <v>5600</v>
      </c>
      <c r="I1513">
        <v>0</v>
      </c>
      <c r="J1513" s="1">
        <v>7883</v>
      </c>
      <c r="K1513" t="s">
        <v>8306</v>
      </c>
      <c r="L1513" t="s">
        <v>8306</v>
      </c>
    </row>
    <row r="1514" spans="1:12" x14ac:dyDescent="0.15">
      <c r="A1514" t="s">
        <v>5602</v>
      </c>
      <c r="B1514" t="s">
        <v>5601</v>
      </c>
      <c r="C1514" t="str">
        <f t="shared" si="55"/>
        <v>MO</v>
      </c>
      <c r="D1514" t="str">
        <f t="shared" si="56"/>
        <v>Dallas</v>
      </c>
      <c r="E1514" t="s">
        <v>1727</v>
      </c>
      <c r="F1514" t="s">
        <v>458</v>
      </c>
      <c r="G1514" s="4" t="s">
        <v>215</v>
      </c>
      <c r="H1514" t="s">
        <v>5602</v>
      </c>
      <c r="I1514">
        <v>0</v>
      </c>
      <c r="J1514" s="1">
        <v>16777</v>
      </c>
      <c r="K1514" t="s">
        <v>8306</v>
      </c>
      <c r="L1514" t="s">
        <v>8306</v>
      </c>
    </row>
    <row r="1515" spans="1:12" x14ac:dyDescent="0.15">
      <c r="A1515" t="s">
        <v>5605</v>
      </c>
      <c r="B1515" t="s">
        <v>5603</v>
      </c>
      <c r="C1515" t="str">
        <f t="shared" si="55"/>
        <v>MO</v>
      </c>
      <c r="D1515" t="str">
        <f t="shared" si="56"/>
        <v>Daviess</v>
      </c>
      <c r="E1515" t="s">
        <v>2234</v>
      </c>
      <c r="F1515" t="s">
        <v>458</v>
      </c>
      <c r="G1515" s="4" t="s">
        <v>215</v>
      </c>
      <c r="H1515" t="s">
        <v>5605</v>
      </c>
      <c r="I1515">
        <v>0</v>
      </c>
      <c r="J1515" s="1">
        <v>8433</v>
      </c>
      <c r="K1515" t="s">
        <v>8306</v>
      </c>
      <c r="L1515" t="s">
        <v>8306</v>
      </c>
    </row>
    <row r="1516" spans="1:12" x14ac:dyDescent="0.15">
      <c r="A1516" t="s">
        <v>5607</v>
      </c>
      <c r="B1516" t="s">
        <v>5606</v>
      </c>
      <c r="C1516" t="str">
        <f t="shared" ref="C1516:C1579" si="57">MID(B1516,FIND(",",B1516)+2,2)</f>
        <v>MO</v>
      </c>
      <c r="D1516" t="str">
        <f t="shared" si="56"/>
        <v>DeKalb</v>
      </c>
      <c r="E1516" t="s">
        <v>1728</v>
      </c>
      <c r="F1516" t="s">
        <v>458</v>
      </c>
      <c r="G1516" s="4" t="s">
        <v>122</v>
      </c>
      <c r="H1516" t="s">
        <v>5607</v>
      </c>
      <c r="I1516">
        <v>0</v>
      </c>
      <c r="J1516" s="1">
        <v>12892</v>
      </c>
      <c r="K1516" t="s">
        <v>8306</v>
      </c>
      <c r="L1516" t="s">
        <v>8306</v>
      </c>
    </row>
    <row r="1517" spans="1:12" x14ac:dyDescent="0.15">
      <c r="A1517" t="s">
        <v>5335</v>
      </c>
      <c r="B1517" t="s">
        <v>5608</v>
      </c>
      <c r="C1517" t="str">
        <f t="shared" si="57"/>
        <v>MO</v>
      </c>
      <c r="D1517" t="str">
        <f t="shared" si="56"/>
        <v>Dent</v>
      </c>
      <c r="E1517" t="s">
        <v>714</v>
      </c>
      <c r="F1517" t="s">
        <v>458</v>
      </c>
      <c r="G1517" s="4" t="s">
        <v>215</v>
      </c>
      <c r="H1517" t="s">
        <v>5335</v>
      </c>
      <c r="I1517">
        <v>0</v>
      </c>
      <c r="J1517" s="1">
        <v>15657</v>
      </c>
      <c r="K1517" t="s">
        <v>8306</v>
      </c>
      <c r="L1517" t="s">
        <v>8306</v>
      </c>
    </row>
    <row r="1518" spans="1:12" x14ac:dyDescent="0.15">
      <c r="A1518" t="s">
        <v>5609</v>
      </c>
      <c r="B1518" t="s">
        <v>5336</v>
      </c>
      <c r="C1518" t="str">
        <f t="shared" si="57"/>
        <v>MO</v>
      </c>
      <c r="D1518" t="str">
        <f t="shared" si="56"/>
        <v>Douglas</v>
      </c>
      <c r="E1518" t="s">
        <v>2769</v>
      </c>
      <c r="F1518" t="s">
        <v>458</v>
      </c>
      <c r="G1518" s="4" t="s">
        <v>213</v>
      </c>
      <c r="H1518" t="s">
        <v>5609</v>
      </c>
      <c r="I1518">
        <v>0</v>
      </c>
      <c r="J1518" s="1">
        <v>13684</v>
      </c>
      <c r="K1518" t="s">
        <v>8306</v>
      </c>
      <c r="L1518" t="s">
        <v>8306</v>
      </c>
    </row>
    <row r="1519" spans="1:12" x14ac:dyDescent="0.15">
      <c r="A1519" t="s">
        <v>5342</v>
      </c>
      <c r="B1519" t="s">
        <v>5341</v>
      </c>
      <c r="C1519" t="str">
        <f t="shared" si="57"/>
        <v>MO</v>
      </c>
      <c r="D1519" t="str">
        <f t="shared" si="56"/>
        <v>Dunklin</v>
      </c>
      <c r="E1519" t="s">
        <v>715</v>
      </c>
      <c r="F1519" t="s">
        <v>458</v>
      </c>
      <c r="G1519" s="4" t="s">
        <v>7774</v>
      </c>
      <c r="H1519" t="s">
        <v>5342</v>
      </c>
      <c r="I1519">
        <v>0</v>
      </c>
      <c r="J1519" s="1">
        <v>31953</v>
      </c>
      <c r="K1519" t="s">
        <v>8306</v>
      </c>
      <c r="L1519" t="s">
        <v>8306</v>
      </c>
    </row>
    <row r="1520" spans="1:12" x14ac:dyDescent="0.15">
      <c r="A1520" t="s">
        <v>5344</v>
      </c>
      <c r="B1520" t="s">
        <v>5343</v>
      </c>
      <c r="C1520" t="str">
        <f t="shared" si="57"/>
        <v>MO</v>
      </c>
      <c r="D1520" t="str">
        <f t="shared" si="56"/>
        <v>Franklin</v>
      </c>
      <c r="E1520" t="s">
        <v>2010</v>
      </c>
      <c r="F1520" t="s">
        <v>458</v>
      </c>
      <c r="G1520" s="4" t="s">
        <v>215</v>
      </c>
      <c r="H1520" t="s">
        <v>5344</v>
      </c>
      <c r="I1520">
        <v>0</v>
      </c>
      <c r="J1520" s="1">
        <v>101492</v>
      </c>
      <c r="K1520" t="s">
        <v>8306</v>
      </c>
      <c r="L1520" t="s">
        <v>8306</v>
      </c>
    </row>
    <row r="1521" spans="1:12" x14ac:dyDescent="0.15">
      <c r="A1521" t="s">
        <v>5346</v>
      </c>
      <c r="B1521" t="s">
        <v>5345</v>
      </c>
      <c r="C1521" t="str">
        <f t="shared" si="57"/>
        <v>MO</v>
      </c>
      <c r="D1521" t="str">
        <f t="shared" si="56"/>
        <v>Gasconade</v>
      </c>
      <c r="E1521" t="s">
        <v>446</v>
      </c>
      <c r="F1521" t="s">
        <v>458</v>
      </c>
      <c r="G1521" s="4" t="s">
        <v>215</v>
      </c>
      <c r="H1521" t="s">
        <v>5346</v>
      </c>
      <c r="I1521">
        <v>0</v>
      </c>
      <c r="J1521" s="1">
        <v>15222</v>
      </c>
      <c r="K1521" t="s">
        <v>8306</v>
      </c>
      <c r="L1521" t="s">
        <v>8306</v>
      </c>
    </row>
    <row r="1522" spans="1:12" x14ac:dyDescent="0.15">
      <c r="A1522" t="s">
        <v>5079</v>
      </c>
      <c r="B1522" t="s">
        <v>5078</v>
      </c>
      <c r="C1522" t="str">
        <f t="shared" si="57"/>
        <v>MO</v>
      </c>
      <c r="D1522" t="str">
        <f t="shared" si="56"/>
        <v>Gentry</v>
      </c>
      <c r="E1522" t="s">
        <v>447</v>
      </c>
      <c r="F1522" t="s">
        <v>458</v>
      </c>
      <c r="G1522" s="4" t="s">
        <v>122</v>
      </c>
      <c r="H1522" t="s">
        <v>5079</v>
      </c>
      <c r="I1522">
        <v>0</v>
      </c>
      <c r="J1522" s="1">
        <v>6738</v>
      </c>
      <c r="K1522" t="s">
        <v>8306</v>
      </c>
      <c r="L1522" t="s">
        <v>8306</v>
      </c>
    </row>
    <row r="1523" spans="1:12" x14ac:dyDescent="0.15">
      <c r="A1523" t="s">
        <v>4807</v>
      </c>
      <c r="B1523" t="s">
        <v>4806</v>
      </c>
      <c r="C1523" t="str">
        <f t="shared" si="57"/>
        <v>MO</v>
      </c>
      <c r="D1523" t="str">
        <f t="shared" si="56"/>
        <v>Greene</v>
      </c>
      <c r="E1523" t="s">
        <v>2282</v>
      </c>
      <c r="F1523" t="s">
        <v>458</v>
      </c>
      <c r="G1523" s="4" t="s">
        <v>215</v>
      </c>
      <c r="H1523" t="s">
        <v>4807</v>
      </c>
      <c r="I1523">
        <v>0</v>
      </c>
      <c r="J1523" s="1">
        <v>275174</v>
      </c>
      <c r="K1523" t="s">
        <v>8306</v>
      </c>
      <c r="L1523" t="s">
        <v>8306</v>
      </c>
    </row>
    <row r="1524" spans="1:12" x14ac:dyDescent="0.15">
      <c r="A1524" t="s">
        <v>5084</v>
      </c>
      <c r="B1524" t="s">
        <v>5083</v>
      </c>
      <c r="C1524" t="str">
        <f t="shared" si="57"/>
        <v>MO</v>
      </c>
      <c r="D1524" t="str">
        <f t="shared" si="56"/>
        <v>Grundy</v>
      </c>
      <c r="E1524" t="s">
        <v>1631</v>
      </c>
      <c r="F1524" t="s">
        <v>458</v>
      </c>
      <c r="G1524" s="4" t="s">
        <v>122</v>
      </c>
      <c r="H1524" t="s">
        <v>5084</v>
      </c>
      <c r="I1524">
        <v>0</v>
      </c>
      <c r="J1524" s="1">
        <v>10261</v>
      </c>
      <c r="K1524" t="s">
        <v>8306</v>
      </c>
      <c r="L1524" t="s">
        <v>8306</v>
      </c>
    </row>
    <row r="1525" spans="1:12" x14ac:dyDescent="0.15">
      <c r="A1525" t="s">
        <v>5353</v>
      </c>
      <c r="B1525" t="s">
        <v>5352</v>
      </c>
      <c r="C1525" t="str">
        <f t="shared" si="57"/>
        <v>MO</v>
      </c>
      <c r="D1525" t="str">
        <f t="shared" si="56"/>
        <v>Harrison</v>
      </c>
      <c r="E1525" t="s">
        <v>1402</v>
      </c>
      <c r="F1525" t="s">
        <v>458</v>
      </c>
      <c r="G1525" s="4" t="s">
        <v>215</v>
      </c>
      <c r="H1525" t="s">
        <v>5353</v>
      </c>
      <c r="I1525">
        <v>0</v>
      </c>
      <c r="J1525" s="1">
        <v>8957</v>
      </c>
      <c r="K1525" t="s">
        <v>8306</v>
      </c>
      <c r="L1525" t="s">
        <v>8306</v>
      </c>
    </row>
    <row r="1526" spans="1:12" x14ac:dyDescent="0.15">
      <c r="A1526" t="s">
        <v>5355</v>
      </c>
      <c r="B1526" t="s">
        <v>5354</v>
      </c>
      <c r="C1526" t="str">
        <f t="shared" si="57"/>
        <v>MO</v>
      </c>
      <c r="D1526" t="str">
        <f t="shared" si="56"/>
        <v>Henry</v>
      </c>
      <c r="E1526" t="s">
        <v>2284</v>
      </c>
      <c r="F1526" t="s">
        <v>458</v>
      </c>
      <c r="G1526" s="4" t="s">
        <v>215</v>
      </c>
      <c r="H1526" t="s">
        <v>5355</v>
      </c>
      <c r="I1526">
        <v>0</v>
      </c>
      <c r="J1526" s="1">
        <v>22272</v>
      </c>
      <c r="K1526" t="s">
        <v>8306</v>
      </c>
      <c r="L1526" t="s">
        <v>8306</v>
      </c>
    </row>
    <row r="1527" spans="1:12" x14ac:dyDescent="0.15">
      <c r="A1527" t="s">
        <v>5357</v>
      </c>
      <c r="B1527" t="s">
        <v>5356</v>
      </c>
      <c r="C1527" t="str">
        <f t="shared" si="57"/>
        <v>MO</v>
      </c>
      <c r="D1527" t="str">
        <f t="shared" si="56"/>
        <v>Hickory</v>
      </c>
      <c r="E1527" t="s">
        <v>717</v>
      </c>
      <c r="F1527" t="s">
        <v>458</v>
      </c>
      <c r="G1527" s="4" t="s">
        <v>215</v>
      </c>
      <c r="H1527" t="s">
        <v>5357</v>
      </c>
      <c r="I1527">
        <v>0</v>
      </c>
      <c r="J1527" s="1">
        <v>9627</v>
      </c>
      <c r="K1527" t="s">
        <v>8306</v>
      </c>
      <c r="L1527" t="s">
        <v>8306</v>
      </c>
    </row>
    <row r="1528" spans="1:12" x14ac:dyDescent="0.15">
      <c r="A1528" t="s">
        <v>5359</v>
      </c>
      <c r="B1528" t="s">
        <v>5358</v>
      </c>
      <c r="C1528" t="str">
        <f t="shared" si="57"/>
        <v>MO</v>
      </c>
      <c r="D1528" t="str">
        <f t="shared" si="56"/>
        <v>Holt</v>
      </c>
      <c r="E1528" t="s">
        <v>718</v>
      </c>
      <c r="F1528" t="s">
        <v>458</v>
      </c>
      <c r="G1528" s="4" t="s">
        <v>215</v>
      </c>
      <c r="H1528" t="s">
        <v>5359</v>
      </c>
      <c r="I1528">
        <v>0</v>
      </c>
      <c r="J1528" s="1">
        <v>4912</v>
      </c>
      <c r="K1528" t="s">
        <v>8306</v>
      </c>
      <c r="L1528" t="s">
        <v>8306</v>
      </c>
    </row>
    <row r="1529" spans="1:12" x14ac:dyDescent="0.15">
      <c r="A1529" t="s">
        <v>5361</v>
      </c>
      <c r="B1529" t="s">
        <v>5360</v>
      </c>
      <c r="C1529" t="str">
        <f t="shared" si="57"/>
        <v>MO</v>
      </c>
      <c r="D1529" t="str">
        <f t="shared" si="56"/>
        <v>Howard</v>
      </c>
      <c r="E1529" t="s">
        <v>1852</v>
      </c>
      <c r="F1529" t="s">
        <v>458</v>
      </c>
      <c r="G1529" s="4" t="s">
        <v>215</v>
      </c>
      <c r="H1529" t="s">
        <v>5361</v>
      </c>
      <c r="I1529">
        <v>0</v>
      </c>
      <c r="J1529" s="1">
        <v>10144</v>
      </c>
      <c r="K1529" t="s">
        <v>8306</v>
      </c>
      <c r="L1529" t="s">
        <v>8306</v>
      </c>
    </row>
    <row r="1530" spans="1:12" x14ac:dyDescent="0.15">
      <c r="A1530" t="s">
        <v>5093</v>
      </c>
      <c r="B1530" t="s">
        <v>5092</v>
      </c>
      <c r="C1530" t="str">
        <f t="shared" si="57"/>
        <v>MO</v>
      </c>
      <c r="D1530" t="str">
        <f t="shared" si="56"/>
        <v>Howell</v>
      </c>
      <c r="E1530" t="s">
        <v>719</v>
      </c>
      <c r="F1530" t="s">
        <v>458</v>
      </c>
      <c r="G1530" s="4" t="s">
        <v>213</v>
      </c>
      <c r="H1530" t="s">
        <v>5093</v>
      </c>
      <c r="I1530">
        <v>0</v>
      </c>
      <c r="J1530" s="1">
        <v>40400</v>
      </c>
      <c r="K1530" t="s">
        <v>8306</v>
      </c>
      <c r="L1530" t="s">
        <v>8306</v>
      </c>
    </row>
    <row r="1531" spans="1:12" x14ac:dyDescent="0.15">
      <c r="A1531" t="s">
        <v>5095</v>
      </c>
      <c r="B1531" t="s">
        <v>5094</v>
      </c>
      <c r="C1531" t="str">
        <f t="shared" si="57"/>
        <v>MO</v>
      </c>
      <c r="D1531" t="str">
        <f t="shared" si="56"/>
        <v>Iron</v>
      </c>
      <c r="E1531" t="s">
        <v>858</v>
      </c>
      <c r="F1531" t="s">
        <v>458</v>
      </c>
      <c r="G1531" s="4" t="s">
        <v>215</v>
      </c>
      <c r="H1531" t="s">
        <v>5095</v>
      </c>
      <c r="I1531">
        <v>0</v>
      </c>
      <c r="J1531" s="1">
        <v>10630</v>
      </c>
      <c r="K1531" t="s">
        <v>8306</v>
      </c>
      <c r="L1531" t="s">
        <v>8306</v>
      </c>
    </row>
    <row r="1532" spans="1:12" x14ac:dyDescent="0.15">
      <c r="A1532" t="s">
        <v>5097</v>
      </c>
      <c r="B1532" t="s">
        <v>5096</v>
      </c>
      <c r="C1532" t="str">
        <f t="shared" si="57"/>
        <v>MO</v>
      </c>
      <c r="D1532" t="str">
        <f t="shared" si="56"/>
        <v>Jackson</v>
      </c>
      <c r="E1532" t="s">
        <v>2286</v>
      </c>
      <c r="F1532" t="s">
        <v>458</v>
      </c>
      <c r="G1532" s="4" t="s">
        <v>217</v>
      </c>
      <c r="H1532" t="s">
        <v>5097</v>
      </c>
      <c r="I1532">
        <v>0</v>
      </c>
      <c r="J1532" s="1">
        <v>674158</v>
      </c>
      <c r="K1532" t="s">
        <v>8306</v>
      </c>
      <c r="L1532" t="s">
        <v>8306</v>
      </c>
    </row>
    <row r="1533" spans="1:12" x14ac:dyDescent="0.15">
      <c r="A1533" t="s">
        <v>4825</v>
      </c>
      <c r="B1533" t="s">
        <v>4824</v>
      </c>
      <c r="C1533" t="str">
        <f t="shared" si="57"/>
        <v>MO</v>
      </c>
      <c r="D1533" t="str">
        <f t="shared" si="56"/>
        <v>Jasper</v>
      </c>
      <c r="E1533" t="s">
        <v>2367</v>
      </c>
      <c r="F1533" t="s">
        <v>458</v>
      </c>
      <c r="G1533" s="4" t="s">
        <v>215</v>
      </c>
      <c r="H1533" t="s">
        <v>4825</v>
      </c>
      <c r="I1533">
        <v>0</v>
      </c>
      <c r="J1533" s="1">
        <v>117404</v>
      </c>
      <c r="K1533" t="s">
        <v>8306</v>
      </c>
      <c r="L1533" t="s">
        <v>8306</v>
      </c>
    </row>
    <row r="1534" spans="1:12" x14ac:dyDescent="0.15">
      <c r="A1534" t="s">
        <v>4827</v>
      </c>
      <c r="B1534" t="s">
        <v>4826</v>
      </c>
      <c r="C1534" t="str">
        <f t="shared" si="57"/>
        <v>MO</v>
      </c>
      <c r="D1534" t="str">
        <f t="shared" si="56"/>
        <v>Jefferson</v>
      </c>
      <c r="E1534" t="s">
        <v>2287</v>
      </c>
      <c r="F1534" t="s">
        <v>458</v>
      </c>
      <c r="G1534" s="4" t="s">
        <v>215</v>
      </c>
      <c r="H1534" t="s">
        <v>4827</v>
      </c>
      <c r="I1534">
        <v>0</v>
      </c>
      <c r="J1534" s="1">
        <v>218733</v>
      </c>
      <c r="K1534" t="s">
        <v>8306</v>
      </c>
      <c r="L1534" t="s">
        <v>8306</v>
      </c>
    </row>
    <row r="1535" spans="1:12" x14ac:dyDescent="0.15">
      <c r="A1535" t="s">
        <v>5103</v>
      </c>
      <c r="B1535" t="s">
        <v>4828</v>
      </c>
      <c r="C1535" t="str">
        <f t="shared" si="57"/>
        <v>MO</v>
      </c>
      <c r="D1535" t="str">
        <f t="shared" si="56"/>
        <v>Johnson</v>
      </c>
      <c r="E1535" t="s">
        <v>1564</v>
      </c>
      <c r="F1535" t="s">
        <v>458</v>
      </c>
      <c r="G1535" s="4" t="s">
        <v>215</v>
      </c>
      <c r="H1535" t="s">
        <v>5103</v>
      </c>
      <c r="I1535">
        <v>0</v>
      </c>
      <c r="J1535" s="1">
        <v>52595</v>
      </c>
      <c r="K1535" t="s">
        <v>8306</v>
      </c>
      <c r="L1535" t="s">
        <v>8306</v>
      </c>
    </row>
    <row r="1536" spans="1:12" x14ac:dyDescent="0.15">
      <c r="A1536" t="s">
        <v>5105</v>
      </c>
      <c r="B1536" t="s">
        <v>5104</v>
      </c>
      <c r="C1536" t="str">
        <f t="shared" si="57"/>
        <v>MO</v>
      </c>
      <c r="D1536" t="str">
        <f t="shared" si="56"/>
        <v>Knox</v>
      </c>
      <c r="E1536" t="s">
        <v>1354</v>
      </c>
      <c r="F1536" t="s">
        <v>458</v>
      </c>
      <c r="G1536" s="4" t="s">
        <v>122</v>
      </c>
      <c r="H1536" t="s">
        <v>5105</v>
      </c>
      <c r="I1536">
        <v>0</v>
      </c>
      <c r="J1536" s="1">
        <v>4131</v>
      </c>
      <c r="K1536" t="s">
        <v>8306</v>
      </c>
      <c r="L1536" t="s">
        <v>8306</v>
      </c>
    </row>
    <row r="1537" spans="1:12" x14ac:dyDescent="0.15">
      <c r="A1537" t="s">
        <v>5107</v>
      </c>
      <c r="B1537" t="s">
        <v>5106</v>
      </c>
      <c r="C1537" t="str">
        <f t="shared" si="57"/>
        <v>MO</v>
      </c>
      <c r="D1537" t="str">
        <f t="shared" si="56"/>
        <v>Laclede</v>
      </c>
      <c r="E1537" t="s">
        <v>720</v>
      </c>
      <c r="F1537" t="s">
        <v>458</v>
      </c>
      <c r="G1537" s="4" t="s">
        <v>215</v>
      </c>
      <c r="H1537" t="s">
        <v>5107</v>
      </c>
      <c r="I1537">
        <v>0</v>
      </c>
      <c r="J1537" s="1">
        <v>35571</v>
      </c>
      <c r="K1537" t="s">
        <v>8306</v>
      </c>
      <c r="L1537" t="s">
        <v>8306</v>
      </c>
    </row>
    <row r="1538" spans="1:12" x14ac:dyDescent="0.15">
      <c r="A1538" t="s">
        <v>5379</v>
      </c>
      <c r="B1538" t="s">
        <v>5108</v>
      </c>
      <c r="C1538" t="str">
        <f t="shared" si="57"/>
        <v>MO</v>
      </c>
      <c r="D1538" t="str">
        <f t="shared" si="56"/>
        <v>Lafayette</v>
      </c>
      <c r="E1538" t="s">
        <v>1565</v>
      </c>
      <c r="F1538" t="s">
        <v>458</v>
      </c>
      <c r="G1538" s="4" t="s">
        <v>215</v>
      </c>
      <c r="H1538" t="s">
        <v>5379</v>
      </c>
      <c r="I1538">
        <v>0</v>
      </c>
      <c r="J1538" s="1">
        <v>33381</v>
      </c>
      <c r="K1538" t="s">
        <v>8306</v>
      </c>
      <c r="L1538" t="s">
        <v>8306</v>
      </c>
    </row>
    <row r="1539" spans="1:12" x14ac:dyDescent="0.15">
      <c r="A1539" t="s">
        <v>5110</v>
      </c>
      <c r="B1539" t="s">
        <v>5109</v>
      </c>
      <c r="C1539" t="str">
        <f t="shared" si="57"/>
        <v>MO</v>
      </c>
      <c r="D1539" t="str">
        <f t="shared" ref="D1539:D1602" si="58">LEFT(B1539,FIND(",",B1539)-1)</f>
        <v>Lawrence</v>
      </c>
      <c r="E1539" t="s">
        <v>2290</v>
      </c>
      <c r="F1539" t="s">
        <v>458</v>
      </c>
      <c r="G1539" s="4" t="s">
        <v>215</v>
      </c>
      <c r="H1539" t="s">
        <v>5110</v>
      </c>
      <c r="I1539">
        <v>0</v>
      </c>
      <c r="J1539" s="1">
        <v>38634</v>
      </c>
      <c r="K1539" t="s">
        <v>8306</v>
      </c>
      <c r="L1539" t="s">
        <v>8306</v>
      </c>
    </row>
    <row r="1540" spans="1:12" x14ac:dyDescent="0.15">
      <c r="A1540" t="s">
        <v>5382</v>
      </c>
      <c r="B1540" t="s">
        <v>5381</v>
      </c>
      <c r="C1540" t="str">
        <f t="shared" si="57"/>
        <v>MO</v>
      </c>
      <c r="D1540" t="str">
        <f t="shared" si="58"/>
        <v>Lewis</v>
      </c>
      <c r="E1540" t="s">
        <v>1606</v>
      </c>
      <c r="F1540" t="s">
        <v>458</v>
      </c>
      <c r="G1540" s="4" t="s">
        <v>122</v>
      </c>
      <c r="H1540" t="s">
        <v>5382</v>
      </c>
      <c r="I1540">
        <v>0</v>
      </c>
      <c r="J1540" s="1">
        <v>10211</v>
      </c>
      <c r="K1540" t="s">
        <v>8306</v>
      </c>
      <c r="L1540" t="s">
        <v>8306</v>
      </c>
    </row>
    <row r="1541" spans="1:12" x14ac:dyDescent="0.15">
      <c r="A1541" t="s">
        <v>5112</v>
      </c>
      <c r="B1541" t="s">
        <v>5111</v>
      </c>
      <c r="C1541" t="str">
        <f t="shared" si="57"/>
        <v>MO</v>
      </c>
      <c r="D1541" t="str">
        <f t="shared" si="58"/>
        <v>Lincoln</v>
      </c>
      <c r="E1541" t="s">
        <v>1566</v>
      </c>
      <c r="F1541" t="s">
        <v>458</v>
      </c>
      <c r="G1541" s="4" t="s">
        <v>215</v>
      </c>
      <c r="H1541" t="s">
        <v>5112</v>
      </c>
      <c r="I1541">
        <v>0</v>
      </c>
      <c r="J1541" s="1">
        <v>52566</v>
      </c>
      <c r="K1541" t="s">
        <v>8306</v>
      </c>
      <c r="L1541" t="s">
        <v>8306</v>
      </c>
    </row>
    <row r="1542" spans="1:12" x14ac:dyDescent="0.15">
      <c r="A1542" t="s">
        <v>5114</v>
      </c>
      <c r="B1542" t="s">
        <v>5113</v>
      </c>
      <c r="C1542" t="str">
        <f t="shared" si="57"/>
        <v>MO</v>
      </c>
      <c r="D1542" t="str">
        <f t="shared" si="58"/>
        <v>Linn</v>
      </c>
      <c r="E1542" t="s">
        <v>1448</v>
      </c>
      <c r="F1542" t="s">
        <v>458</v>
      </c>
      <c r="G1542" s="4" t="s">
        <v>122</v>
      </c>
      <c r="H1542" t="s">
        <v>5114</v>
      </c>
      <c r="I1542">
        <v>0</v>
      </c>
      <c r="J1542" s="1">
        <v>12761</v>
      </c>
      <c r="K1542" t="s">
        <v>8306</v>
      </c>
      <c r="L1542" t="s">
        <v>8306</v>
      </c>
    </row>
    <row r="1543" spans="1:12" x14ac:dyDescent="0.15">
      <c r="A1543" t="s">
        <v>5116</v>
      </c>
      <c r="B1543" t="s">
        <v>5115</v>
      </c>
      <c r="C1543" t="str">
        <f t="shared" si="57"/>
        <v>MO</v>
      </c>
      <c r="D1543" t="str">
        <f t="shared" si="58"/>
        <v>Livingston</v>
      </c>
      <c r="E1543" t="s">
        <v>1356</v>
      </c>
      <c r="F1543" t="s">
        <v>458</v>
      </c>
      <c r="G1543" s="4" t="s">
        <v>122</v>
      </c>
      <c r="H1543" t="s">
        <v>5116</v>
      </c>
      <c r="I1543">
        <v>0</v>
      </c>
      <c r="J1543" s="1">
        <v>15195</v>
      </c>
      <c r="K1543" t="s">
        <v>8306</v>
      </c>
      <c r="L1543" t="s">
        <v>8306</v>
      </c>
    </row>
    <row r="1544" spans="1:12" x14ac:dyDescent="0.15">
      <c r="A1544" t="s">
        <v>5118</v>
      </c>
      <c r="B1544" t="s">
        <v>5117</v>
      </c>
      <c r="C1544" t="str">
        <f t="shared" si="57"/>
        <v>MO</v>
      </c>
      <c r="D1544" t="str">
        <f t="shared" si="58"/>
        <v>McDonald</v>
      </c>
      <c r="E1544" t="s">
        <v>721</v>
      </c>
      <c r="F1544" t="s">
        <v>458</v>
      </c>
      <c r="G1544" s="4" t="s">
        <v>213</v>
      </c>
      <c r="H1544" t="s">
        <v>5118</v>
      </c>
      <c r="I1544">
        <v>0</v>
      </c>
      <c r="J1544" s="1">
        <v>23083</v>
      </c>
      <c r="K1544" t="s">
        <v>8306</v>
      </c>
      <c r="L1544" t="s">
        <v>8306</v>
      </c>
    </row>
    <row r="1545" spans="1:12" x14ac:dyDescent="0.15">
      <c r="A1545" t="s">
        <v>5120</v>
      </c>
      <c r="B1545" t="s">
        <v>5119</v>
      </c>
      <c r="C1545" t="str">
        <f t="shared" si="57"/>
        <v>MO</v>
      </c>
      <c r="D1545" t="str">
        <f t="shared" si="58"/>
        <v>Macon</v>
      </c>
      <c r="E1545" t="s">
        <v>2023</v>
      </c>
      <c r="F1545" t="s">
        <v>458</v>
      </c>
      <c r="G1545" s="4" t="s">
        <v>122</v>
      </c>
      <c r="H1545" t="s">
        <v>5120</v>
      </c>
      <c r="I1545">
        <v>0</v>
      </c>
      <c r="J1545" s="1">
        <v>15566</v>
      </c>
      <c r="K1545" t="s">
        <v>8306</v>
      </c>
      <c r="L1545" t="s">
        <v>8306</v>
      </c>
    </row>
    <row r="1546" spans="1:12" x14ac:dyDescent="0.15">
      <c r="A1546" t="s">
        <v>5122</v>
      </c>
      <c r="B1546" t="s">
        <v>5121</v>
      </c>
      <c r="C1546" t="str">
        <f t="shared" si="57"/>
        <v>MO</v>
      </c>
      <c r="D1546" t="str">
        <f t="shared" si="58"/>
        <v>Madison</v>
      </c>
      <c r="E1546" t="s">
        <v>2024</v>
      </c>
      <c r="F1546" t="s">
        <v>458</v>
      </c>
      <c r="G1546" s="4" t="s">
        <v>215</v>
      </c>
      <c r="H1546" t="s">
        <v>5122</v>
      </c>
      <c r="I1546">
        <v>0</v>
      </c>
      <c r="J1546" s="1">
        <v>12226</v>
      </c>
      <c r="K1546" t="s">
        <v>8306</v>
      </c>
      <c r="L1546" t="s">
        <v>8306</v>
      </c>
    </row>
    <row r="1547" spans="1:12" x14ac:dyDescent="0.15">
      <c r="A1547" t="s">
        <v>5394</v>
      </c>
      <c r="B1547" t="s">
        <v>5393</v>
      </c>
      <c r="C1547" t="str">
        <f t="shared" si="57"/>
        <v>MO</v>
      </c>
      <c r="D1547" t="str">
        <f t="shared" si="58"/>
        <v>Maries</v>
      </c>
      <c r="E1547" t="s">
        <v>722</v>
      </c>
      <c r="F1547" t="s">
        <v>458</v>
      </c>
      <c r="G1547" s="4" t="s">
        <v>215</v>
      </c>
      <c r="H1547" t="s">
        <v>5394</v>
      </c>
      <c r="I1547">
        <v>0</v>
      </c>
      <c r="J1547" s="1">
        <v>9176</v>
      </c>
      <c r="K1547" t="s">
        <v>8306</v>
      </c>
      <c r="L1547" t="s">
        <v>8306</v>
      </c>
    </row>
    <row r="1548" spans="1:12" x14ac:dyDescent="0.15">
      <c r="A1548" t="s">
        <v>5666</v>
      </c>
      <c r="B1548" t="s">
        <v>5665</v>
      </c>
      <c r="C1548" t="str">
        <f t="shared" si="57"/>
        <v>MO</v>
      </c>
      <c r="D1548" t="str">
        <f t="shared" si="58"/>
        <v>Marion</v>
      </c>
      <c r="E1548" t="s">
        <v>2026</v>
      </c>
      <c r="F1548" t="s">
        <v>458</v>
      </c>
      <c r="G1548" s="4" t="s">
        <v>122</v>
      </c>
      <c r="H1548" t="s">
        <v>5666</v>
      </c>
      <c r="I1548">
        <v>0</v>
      </c>
      <c r="J1548" s="1">
        <v>28781</v>
      </c>
      <c r="K1548" t="s">
        <v>8306</v>
      </c>
      <c r="L1548" t="s">
        <v>8306</v>
      </c>
    </row>
    <row r="1549" spans="1:12" x14ac:dyDescent="0.15">
      <c r="A1549" t="s">
        <v>5668</v>
      </c>
      <c r="B1549" t="s">
        <v>5667</v>
      </c>
      <c r="C1549" t="str">
        <f t="shared" si="57"/>
        <v>MO</v>
      </c>
      <c r="D1549" t="str">
        <f t="shared" si="58"/>
        <v>Mercer</v>
      </c>
      <c r="E1549" t="s">
        <v>1661</v>
      </c>
      <c r="F1549" t="s">
        <v>458</v>
      </c>
      <c r="G1549" s="4" t="s">
        <v>122</v>
      </c>
      <c r="H1549" t="s">
        <v>5668</v>
      </c>
      <c r="I1549">
        <v>0</v>
      </c>
      <c r="J1549" s="1">
        <v>3785</v>
      </c>
      <c r="K1549" t="s">
        <v>8306</v>
      </c>
      <c r="L1549" t="s">
        <v>8306</v>
      </c>
    </row>
    <row r="1550" spans="1:12" x14ac:dyDescent="0.15">
      <c r="A1550" t="s">
        <v>5670</v>
      </c>
      <c r="B1550" t="s">
        <v>5669</v>
      </c>
      <c r="C1550" t="str">
        <f t="shared" si="57"/>
        <v>MO</v>
      </c>
      <c r="D1550" t="str">
        <f t="shared" si="58"/>
        <v>Miller</v>
      </c>
      <c r="E1550" t="s">
        <v>1570</v>
      </c>
      <c r="F1550" t="s">
        <v>458</v>
      </c>
      <c r="G1550" s="4" t="s">
        <v>215</v>
      </c>
      <c r="H1550" t="s">
        <v>5670</v>
      </c>
      <c r="I1550">
        <v>0</v>
      </c>
      <c r="J1550" s="1">
        <v>24748</v>
      </c>
      <c r="K1550" t="s">
        <v>8306</v>
      </c>
      <c r="L1550" t="s">
        <v>8306</v>
      </c>
    </row>
    <row r="1551" spans="1:12" x14ac:dyDescent="0.15">
      <c r="A1551" t="s">
        <v>5672</v>
      </c>
      <c r="B1551" t="s">
        <v>5671</v>
      </c>
      <c r="C1551" t="str">
        <f t="shared" si="57"/>
        <v>MO</v>
      </c>
      <c r="D1551" t="str">
        <f t="shared" si="58"/>
        <v>Mississippi</v>
      </c>
      <c r="E1551" t="s">
        <v>1571</v>
      </c>
      <c r="F1551" t="s">
        <v>458</v>
      </c>
      <c r="G1551" s="4" t="s">
        <v>7774</v>
      </c>
      <c r="H1551" t="s">
        <v>5672</v>
      </c>
      <c r="I1551">
        <v>0</v>
      </c>
      <c r="J1551" s="1">
        <v>14358</v>
      </c>
      <c r="K1551" t="s">
        <v>8306</v>
      </c>
      <c r="L1551" t="s">
        <v>8306</v>
      </c>
    </row>
    <row r="1552" spans="1:12" x14ac:dyDescent="0.15">
      <c r="A1552" t="s">
        <v>5133</v>
      </c>
      <c r="B1552" t="s">
        <v>5404</v>
      </c>
      <c r="C1552" t="str">
        <f t="shared" si="57"/>
        <v>MO</v>
      </c>
      <c r="D1552" t="str">
        <f t="shared" si="58"/>
        <v>Moniteau</v>
      </c>
      <c r="E1552" t="s">
        <v>1010</v>
      </c>
      <c r="F1552" t="s">
        <v>458</v>
      </c>
      <c r="G1552" s="4" t="s">
        <v>215</v>
      </c>
      <c r="H1552" t="s">
        <v>5133</v>
      </c>
      <c r="I1552">
        <v>0</v>
      </c>
      <c r="J1552" s="1">
        <v>15607</v>
      </c>
      <c r="K1552" t="s">
        <v>8306</v>
      </c>
      <c r="L1552" t="s">
        <v>8306</v>
      </c>
    </row>
    <row r="1553" spans="1:12" x14ac:dyDescent="0.15">
      <c r="A1553" t="s">
        <v>5135</v>
      </c>
      <c r="B1553" t="s">
        <v>5134</v>
      </c>
      <c r="C1553" t="str">
        <f t="shared" si="57"/>
        <v>MO</v>
      </c>
      <c r="D1553" t="str">
        <f t="shared" si="58"/>
        <v>Monroe</v>
      </c>
      <c r="E1553" t="s">
        <v>1749</v>
      </c>
      <c r="F1553" t="s">
        <v>458</v>
      </c>
      <c r="G1553" s="4" t="s">
        <v>122</v>
      </c>
      <c r="H1553" t="s">
        <v>5135</v>
      </c>
      <c r="I1553">
        <v>0</v>
      </c>
      <c r="J1553" s="1">
        <v>8840</v>
      </c>
      <c r="K1553" t="s">
        <v>8306</v>
      </c>
      <c r="L1553" t="s">
        <v>8306</v>
      </c>
    </row>
    <row r="1554" spans="1:12" x14ac:dyDescent="0.15">
      <c r="A1554" t="s">
        <v>4864</v>
      </c>
      <c r="B1554" t="s">
        <v>4863</v>
      </c>
      <c r="C1554" t="str">
        <f t="shared" si="57"/>
        <v>MO</v>
      </c>
      <c r="D1554" t="str">
        <f t="shared" si="58"/>
        <v>Montgomery</v>
      </c>
      <c r="E1554" t="s">
        <v>1750</v>
      </c>
      <c r="F1554" t="s">
        <v>458</v>
      </c>
      <c r="G1554" s="4" t="s">
        <v>215</v>
      </c>
      <c r="H1554" t="s">
        <v>4864</v>
      </c>
      <c r="I1554">
        <v>0</v>
      </c>
      <c r="J1554" s="1">
        <v>12236</v>
      </c>
      <c r="K1554" t="s">
        <v>8306</v>
      </c>
      <c r="L1554" t="s">
        <v>8306</v>
      </c>
    </row>
    <row r="1555" spans="1:12" x14ac:dyDescent="0.15">
      <c r="A1555" t="s">
        <v>4866</v>
      </c>
      <c r="B1555" t="s">
        <v>4865</v>
      </c>
      <c r="C1555" t="str">
        <f t="shared" si="57"/>
        <v>MO</v>
      </c>
      <c r="D1555" t="str">
        <f t="shared" si="58"/>
        <v>Morgan</v>
      </c>
      <c r="E1555" t="s">
        <v>1751</v>
      </c>
      <c r="F1555" t="s">
        <v>458</v>
      </c>
      <c r="G1555" s="4" t="s">
        <v>215</v>
      </c>
      <c r="H1555" t="s">
        <v>4866</v>
      </c>
      <c r="I1555">
        <v>0</v>
      </c>
      <c r="J1555" s="1">
        <v>20565</v>
      </c>
      <c r="K1555" t="s">
        <v>8306</v>
      </c>
      <c r="L1555" t="s">
        <v>8306</v>
      </c>
    </row>
    <row r="1556" spans="1:12" x14ac:dyDescent="0.15">
      <c r="A1556" t="s">
        <v>4868</v>
      </c>
      <c r="B1556" t="s">
        <v>4867</v>
      </c>
      <c r="C1556" t="str">
        <f t="shared" si="57"/>
        <v>MO</v>
      </c>
      <c r="D1556" t="str">
        <f t="shared" si="58"/>
        <v>New Madrid</v>
      </c>
      <c r="E1556" t="s">
        <v>1011</v>
      </c>
      <c r="F1556" t="s">
        <v>458</v>
      </c>
      <c r="G1556" s="4" t="s">
        <v>7774</v>
      </c>
      <c r="H1556" t="s">
        <v>4868</v>
      </c>
      <c r="I1556">
        <v>0</v>
      </c>
      <c r="J1556" s="1">
        <v>18956</v>
      </c>
      <c r="K1556" t="s">
        <v>8306</v>
      </c>
      <c r="L1556" t="s">
        <v>8306</v>
      </c>
    </row>
    <row r="1557" spans="1:12" x14ac:dyDescent="0.15">
      <c r="A1557" t="s">
        <v>4870</v>
      </c>
      <c r="B1557" t="s">
        <v>4869</v>
      </c>
      <c r="C1557" t="str">
        <f t="shared" si="57"/>
        <v>MO</v>
      </c>
      <c r="D1557" t="str">
        <f t="shared" si="58"/>
        <v>Newton</v>
      </c>
      <c r="E1557" t="s">
        <v>1862</v>
      </c>
      <c r="F1557" t="s">
        <v>458</v>
      </c>
      <c r="G1557" s="4" t="s">
        <v>213</v>
      </c>
      <c r="H1557" t="s">
        <v>4870</v>
      </c>
      <c r="I1557">
        <v>0</v>
      </c>
      <c r="J1557" s="1">
        <v>58114</v>
      </c>
      <c r="K1557" t="s">
        <v>8306</v>
      </c>
      <c r="L1557" t="s">
        <v>8306</v>
      </c>
    </row>
    <row r="1558" spans="1:12" x14ac:dyDescent="0.15">
      <c r="A1558" t="s">
        <v>4872</v>
      </c>
      <c r="B1558" t="s">
        <v>4871</v>
      </c>
      <c r="C1558" t="str">
        <f t="shared" si="57"/>
        <v>MO</v>
      </c>
      <c r="D1558" t="str">
        <f t="shared" si="58"/>
        <v>Nodaway</v>
      </c>
      <c r="E1558" t="s">
        <v>726</v>
      </c>
      <c r="F1558" t="s">
        <v>458</v>
      </c>
      <c r="G1558" s="4" t="s">
        <v>215</v>
      </c>
      <c r="H1558" t="s">
        <v>4872</v>
      </c>
      <c r="I1558">
        <v>0</v>
      </c>
      <c r="J1558" s="1">
        <v>23370</v>
      </c>
      <c r="K1558" t="s">
        <v>8306</v>
      </c>
      <c r="L1558" t="s">
        <v>8306</v>
      </c>
    </row>
    <row r="1559" spans="1:12" x14ac:dyDescent="0.15">
      <c r="A1559" t="s">
        <v>5144</v>
      </c>
      <c r="B1559" t="s">
        <v>5143</v>
      </c>
      <c r="C1559" t="str">
        <f t="shared" si="57"/>
        <v>MO</v>
      </c>
      <c r="D1559" t="str">
        <f t="shared" si="58"/>
        <v>Oregon</v>
      </c>
      <c r="E1559" t="s">
        <v>727</v>
      </c>
      <c r="F1559" t="s">
        <v>458</v>
      </c>
      <c r="G1559" s="4" t="s">
        <v>213</v>
      </c>
      <c r="H1559" t="s">
        <v>5144</v>
      </c>
      <c r="I1559">
        <v>0</v>
      </c>
      <c r="J1559" s="1">
        <v>10881</v>
      </c>
      <c r="K1559" t="s">
        <v>8306</v>
      </c>
      <c r="L1559" t="s">
        <v>8306</v>
      </c>
    </row>
    <row r="1560" spans="1:12" x14ac:dyDescent="0.15">
      <c r="A1560" t="s">
        <v>5146</v>
      </c>
      <c r="B1560" t="s">
        <v>5145</v>
      </c>
      <c r="C1560" t="str">
        <f t="shared" si="57"/>
        <v>MO</v>
      </c>
      <c r="D1560" t="str">
        <f t="shared" si="58"/>
        <v>Osage</v>
      </c>
      <c r="E1560" t="s">
        <v>1800</v>
      </c>
      <c r="F1560" t="s">
        <v>458</v>
      </c>
      <c r="G1560" s="4" t="s">
        <v>215</v>
      </c>
      <c r="H1560" t="s">
        <v>5146</v>
      </c>
      <c r="I1560">
        <v>0</v>
      </c>
      <c r="J1560" s="1">
        <v>13878</v>
      </c>
      <c r="K1560" t="s">
        <v>8306</v>
      </c>
      <c r="L1560" t="s">
        <v>8306</v>
      </c>
    </row>
    <row r="1561" spans="1:12" x14ac:dyDescent="0.15">
      <c r="A1561" t="s">
        <v>5148</v>
      </c>
      <c r="B1561" t="s">
        <v>5147</v>
      </c>
      <c r="C1561" t="str">
        <f t="shared" si="57"/>
        <v>MO</v>
      </c>
      <c r="D1561" t="str">
        <f t="shared" si="58"/>
        <v>Ozark</v>
      </c>
      <c r="E1561" t="s">
        <v>728</v>
      </c>
      <c r="F1561" t="s">
        <v>458</v>
      </c>
      <c r="G1561" s="4" t="s">
        <v>213</v>
      </c>
      <c r="H1561" t="s">
        <v>5148</v>
      </c>
      <c r="I1561">
        <v>0</v>
      </c>
      <c r="J1561" s="1">
        <v>9723</v>
      </c>
      <c r="K1561" t="s">
        <v>8306</v>
      </c>
      <c r="L1561" t="s">
        <v>8306</v>
      </c>
    </row>
    <row r="1562" spans="1:12" x14ac:dyDescent="0.15">
      <c r="A1562" t="s">
        <v>5150</v>
      </c>
      <c r="B1562" t="s">
        <v>5149</v>
      </c>
      <c r="C1562" t="str">
        <f t="shared" si="57"/>
        <v>MO</v>
      </c>
      <c r="D1562" t="str">
        <f t="shared" si="58"/>
        <v>Pemiscot</v>
      </c>
      <c r="E1562" t="s">
        <v>1022</v>
      </c>
      <c r="F1562" t="s">
        <v>458</v>
      </c>
      <c r="G1562" s="4" t="s">
        <v>7774</v>
      </c>
      <c r="H1562" t="s">
        <v>5150</v>
      </c>
      <c r="I1562">
        <v>0</v>
      </c>
      <c r="J1562" s="1">
        <v>18296</v>
      </c>
      <c r="K1562" t="s">
        <v>8306</v>
      </c>
      <c r="L1562" t="s">
        <v>8306</v>
      </c>
    </row>
    <row r="1563" spans="1:12" x14ac:dyDescent="0.15">
      <c r="A1563" t="s">
        <v>5152</v>
      </c>
      <c r="B1563" t="s">
        <v>5151</v>
      </c>
      <c r="C1563" t="str">
        <f t="shared" si="57"/>
        <v>MO</v>
      </c>
      <c r="D1563" t="str">
        <f t="shared" si="58"/>
        <v>Perry</v>
      </c>
      <c r="E1563" t="s">
        <v>1752</v>
      </c>
      <c r="F1563" t="s">
        <v>458</v>
      </c>
      <c r="G1563" s="4" t="s">
        <v>215</v>
      </c>
      <c r="H1563" t="s">
        <v>5152</v>
      </c>
      <c r="I1563">
        <v>0</v>
      </c>
      <c r="J1563" s="1">
        <v>18971</v>
      </c>
      <c r="K1563" t="s">
        <v>8306</v>
      </c>
      <c r="L1563" t="s">
        <v>8306</v>
      </c>
    </row>
    <row r="1564" spans="1:12" x14ac:dyDescent="0.15">
      <c r="A1564" t="s">
        <v>5160</v>
      </c>
      <c r="B1564" t="s">
        <v>5153</v>
      </c>
      <c r="C1564" t="str">
        <f t="shared" si="57"/>
        <v>MO</v>
      </c>
      <c r="D1564" t="str">
        <f t="shared" si="58"/>
        <v>Pettis</v>
      </c>
      <c r="E1564" t="s">
        <v>1309</v>
      </c>
      <c r="F1564" t="s">
        <v>458</v>
      </c>
      <c r="G1564" s="4" t="s">
        <v>215</v>
      </c>
      <c r="H1564" t="s">
        <v>5160</v>
      </c>
      <c r="I1564">
        <v>0</v>
      </c>
      <c r="J1564" s="1">
        <v>42201</v>
      </c>
      <c r="K1564" t="s">
        <v>8306</v>
      </c>
      <c r="L1564" t="s">
        <v>8306</v>
      </c>
    </row>
    <row r="1565" spans="1:12" x14ac:dyDescent="0.15">
      <c r="A1565" t="s">
        <v>5165</v>
      </c>
      <c r="B1565" t="s">
        <v>5161</v>
      </c>
      <c r="C1565" t="str">
        <f t="shared" si="57"/>
        <v>MO</v>
      </c>
      <c r="D1565" t="str">
        <f t="shared" si="58"/>
        <v>Phelps</v>
      </c>
      <c r="E1565" t="s">
        <v>1310</v>
      </c>
      <c r="F1565" t="s">
        <v>458</v>
      </c>
      <c r="G1565" s="4" t="s">
        <v>215</v>
      </c>
      <c r="H1565" t="s">
        <v>5165</v>
      </c>
      <c r="I1565">
        <v>0</v>
      </c>
      <c r="J1565" s="1">
        <v>45156</v>
      </c>
      <c r="K1565" t="s">
        <v>8306</v>
      </c>
      <c r="L1565" t="s">
        <v>8306</v>
      </c>
    </row>
    <row r="1566" spans="1:12" x14ac:dyDescent="0.15">
      <c r="A1566" t="s">
        <v>4894</v>
      </c>
      <c r="B1566" t="s">
        <v>4893</v>
      </c>
      <c r="C1566" t="str">
        <f t="shared" si="57"/>
        <v>MO</v>
      </c>
      <c r="D1566" t="str">
        <f t="shared" si="58"/>
        <v>Pike</v>
      </c>
      <c r="E1566" t="s">
        <v>1757</v>
      </c>
      <c r="F1566" t="s">
        <v>458</v>
      </c>
      <c r="G1566" s="4" t="s">
        <v>122</v>
      </c>
      <c r="H1566" t="s">
        <v>4894</v>
      </c>
      <c r="I1566">
        <v>0</v>
      </c>
      <c r="J1566" s="1">
        <v>18516</v>
      </c>
      <c r="K1566" t="s">
        <v>8306</v>
      </c>
      <c r="L1566" t="s">
        <v>8306</v>
      </c>
    </row>
    <row r="1567" spans="1:12" x14ac:dyDescent="0.15">
      <c r="A1567" t="s">
        <v>4896</v>
      </c>
      <c r="B1567" t="s">
        <v>4895</v>
      </c>
      <c r="C1567" t="str">
        <f t="shared" si="57"/>
        <v>MO</v>
      </c>
      <c r="D1567" t="str">
        <f t="shared" si="58"/>
        <v>Platte</v>
      </c>
      <c r="E1567" t="s">
        <v>1311</v>
      </c>
      <c r="F1567" t="s">
        <v>458</v>
      </c>
      <c r="G1567" s="4" t="s">
        <v>215</v>
      </c>
      <c r="H1567" t="s">
        <v>4896</v>
      </c>
      <c r="I1567">
        <v>0</v>
      </c>
      <c r="J1567" s="1">
        <v>89322</v>
      </c>
      <c r="K1567" t="s">
        <v>8306</v>
      </c>
      <c r="L1567" t="s">
        <v>8306</v>
      </c>
    </row>
    <row r="1568" spans="1:12" x14ac:dyDescent="0.15">
      <c r="A1568" t="s">
        <v>4898</v>
      </c>
      <c r="B1568" t="s">
        <v>4897</v>
      </c>
      <c r="C1568" t="str">
        <f t="shared" si="57"/>
        <v>MO</v>
      </c>
      <c r="D1568" t="str">
        <f t="shared" si="58"/>
        <v>Polk</v>
      </c>
      <c r="E1568" t="s">
        <v>1575</v>
      </c>
      <c r="F1568" t="s">
        <v>458</v>
      </c>
      <c r="G1568" s="4" t="s">
        <v>215</v>
      </c>
      <c r="H1568" t="s">
        <v>4898</v>
      </c>
      <c r="I1568">
        <v>0</v>
      </c>
      <c r="J1568" s="1">
        <v>31137</v>
      </c>
      <c r="K1568" t="s">
        <v>8306</v>
      </c>
      <c r="L1568" t="s">
        <v>8306</v>
      </c>
    </row>
    <row r="1569" spans="1:12" x14ac:dyDescent="0.15">
      <c r="A1569" t="s">
        <v>4900</v>
      </c>
      <c r="B1569" t="s">
        <v>4899</v>
      </c>
      <c r="C1569" t="str">
        <f t="shared" si="57"/>
        <v>MO</v>
      </c>
      <c r="D1569" t="str">
        <f t="shared" si="58"/>
        <v>Pulaski</v>
      </c>
      <c r="E1569" t="s">
        <v>1578</v>
      </c>
      <c r="F1569" t="s">
        <v>458</v>
      </c>
      <c r="G1569" s="4" t="s">
        <v>215</v>
      </c>
      <c r="H1569" t="s">
        <v>4900</v>
      </c>
      <c r="I1569">
        <v>0</v>
      </c>
      <c r="J1569" s="1">
        <v>52274</v>
      </c>
      <c r="K1569" t="s">
        <v>8306</v>
      </c>
      <c r="L1569" t="s">
        <v>8306</v>
      </c>
    </row>
    <row r="1570" spans="1:12" x14ac:dyDescent="0.15">
      <c r="A1570" t="s">
        <v>5447</v>
      </c>
      <c r="B1570" t="s">
        <v>4901</v>
      </c>
      <c r="C1570" t="str">
        <f t="shared" si="57"/>
        <v>MO</v>
      </c>
      <c r="D1570" t="str">
        <f t="shared" si="58"/>
        <v>Putnam</v>
      </c>
      <c r="E1570" t="s">
        <v>1468</v>
      </c>
      <c r="F1570" t="s">
        <v>458</v>
      </c>
      <c r="G1570" s="4" t="s">
        <v>122</v>
      </c>
      <c r="H1570" t="s">
        <v>5447</v>
      </c>
      <c r="I1570">
        <v>0</v>
      </c>
      <c r="J1570" s="1">
        <v>4979</v>
      </c>
      <c r="K1570" t="s">
        <v>8306</v>
      </c>
      <c r="L1570" t="s">
        <v>8306</v>
      </c>
    </row>
    <row r="1571" spans="1:12" x14ac:dyDescent="0.15">
      <c r="A1571" t="s">
        <v>5449</v>
      </c>
      <c r="B1571" t="s">
        <v>5448</v>
      </c>
      <c r="C1571" t="str">
        <f t="shared" si="57"/>
        <v>MO</v>
      </c>
      <c r="D1571" t="str">
        <f t="shared" si="58"/>
        <v>Ralls</v>
      </c>
      <c r="E1571" t="s">
        <v>1312</v>
      </c>
      <c r="F1571" t="s">
        <v>458</v>
      </c>
      <c r="G1571" s="4" t="s">
        <v>122</v>
      </c>
      <c r="H1571" t="s">
        <v>5449</v>
      </c>
      <c r="I1571">
        <v>0</v>
      </c>
      <c r="J1571" s="1">
        <v>10167</v>
      </c>
      <c r="K1571" t="s">
        <v>8306</v>
      </c>
      <c r="L1571" t="s">
        <v>8306</v>
      </c>
    </row>
    <row r="1572" spans="1:12" x14ac:dyDescent="0.15">
      <c r="A1572" t="s">
        <v>5717</v>
      </c>
      <c r="B1572" t="s">
        <v>5450</v>
      </c>
      <c r="C1572" t="str">
        <f t="shared" si="57"/>
        <v>MO</v>
      </c>
      <c r="D1572" t="str">
        <f t="shared" si="58"/>
        <v>Randolph</v>
      </c>
      <c r="E1572" t="s">
        <v>1758</v>
      </c>
      <c r="F1572" t="s">
        <v>458</v>
      </c>
      <c r="G1572" s="4" t="s">
        <v>122</v>
      </c>
      <c r="H1572" t="s">
        <v>5717</v>
      </c>
      <c r="I1572">
        <v>0</v>
      </c>
      <c r="J1572" s="1">
        <v>25414</v>
      </c>
      <c r="K1572" t="s">
        <v>8306</v>
      </c>
      <c r="L1572" t="s">
        <v>8306</v>
      </c>
    </row>
    <row r="1573" spans="1:12" x14ac:dyDescent="0.15">
      <c r="A1573" t="s">
        <v>5719</v>
      </c>
      <c r="B1573" t="s">
        <v>5718</v>
      </c>
      <c r="C1573" t="str">
        <f t="shared" si="57"/>
        <v>MO</v>
      </c>
      <c r="D1573" t="str">
        <f t="shared" si="58"/>
        <v>Ray</v>
      </c>
      <c r="E1573" t="s">
        <v>1313</v>
      </c>
      <c r="F1573" t="s">
        <v>458</v>
      </c>
      <c r="G1573" s="4" t="s">
        <v>215</v>
      </c>
      <c r="H1573" t="s">
        <v>5719</v>
      </c>
      <c r="I1573">
        <v>0</v>
      </c>
      <c r="J1573" s="1">
        <v>23494</v>
      </c>
      <c r="K1573" t="s">
        <v>8306</v>
      </c>
      <c r="L1573" t="s">
        <v>8306</v>
      </c>
    </row>
    <row r="1574" spans="1:12" x14ac:dyDescent="0.15">
      <c r="A1574" t="s">
        <v>5721</v>
      </c>
      <c r="B1574" t="s">
        <v>5720</v>
      </c>
      <c r="C1574" t="str">
        <f t="shared" si="57"/>
        <v>MO</v>
      </c>
      <c r="D1574" t="str">
        <f t="shared" si="58"/>
        <v>Reynolds</v>
      </c>
      <c r="E1574" t="s">
        <v>1314</v>
      </c>
      <c r="F1574" t="s">
        <v>458</v>
      </c>
      <c r="G1574" s="4" t="s">
        <v>215</v>
      </c>
      <c r="H1574" t="s">
        <v>5721</v>
      </c>
      <c r="I1574">
        <v>0</v>
      </c>
      <c r="J1574" s="1">
        <v>6696</v>
      </c>
      <c r="K1574" t="s">
        <v>8306</v>
      </c>
      <c r="L1574" t="s">
        <v>8306</v>
      </c>
    </row>
    <row r="1575" spans="1:12" x14ac:dyDescent="0.15">
      <c r="A1575" t="s">
        <v>5723</v>
      </c>
      <c r="B1575" t="s">
        <v>5722</v>
      </c>
      <c r="C1575" t="str">
        <f t="shared" si="57"/>
        <v>MO</v>
      </c>
      <c r="D1575" t="str">
        <f t="shared" si="58"/>
        <v>Ripley</v>
      </c>
      <c r="E1575" t="s">
        <v>1129</v>
      </c>
      <c r="F1575" t="s">
        <v>458</v>
      </c>
      <c r="G1575" s="4" t="s">
        <v>213</v>
      </c>
      <c r="H1575" t="s">
        <v>5723</v>
      </c>
      <c r="I1575">
        <v>0</v>
      </c>
      <c r="J1575" s="1">
        <v>14100</v>
      </c>
      <c r="K1575" t="s">
        <v>8306</v>
      </c>
      <c r="L1575" t="s">
        <v>8306</v>
      </c>
    </row>
    <row r="1576" spans="1:12" x14ac:dyDescent="0.15">
      <c r="A1576" t="s">
        <v>5455</v>
      </c>
      <c r="B1576" t="s">
        <v>5454</v>
      </c>
      <c r="C1576" t="str">
        <f t="shared" si="57"/>
        <v>MO</v>
      </c>
      <c r="D1576" t="str">
        <f t="shared" si="58"/>
        <v>St. Charles</v>
      </c>
      <c r="E1576" t="s">
        <v>1060</v>
      </c>
      <c r="F1576" t="s">
        <v>458</v>
      </c>
      <c r="G1576" s="4" t="s">
        <v>215</v>
      </c>
      <c r="H1576" t="s">
        <v>5455</v>
      </c>
      <c r="I1576">
        <v>0</v>
      </c>
      <c r="J1576" s="1">
        <v>360485</v>
      </c>
      <c r="K1576" t="s">
        <v>8306</v>
      </c>
      <c r="L1576" t="s">
        <v>8306</v>
      </c>
    </row>
    <row r="1577" spans="1:12" x14ac:dyDescent="0.15">
      <c r="A1577" t="s">
        <v>5457</v>
      </c>
      <c r="B1577" t="s">
        <v>5456</v>
      </c>
      <c r="C1577" t="str">
        <f t="shared" si="57"/>
        <v>MO</v>
      </c>
      <c r="D1577" t="str">
        <f t="shared" si="58"/>
        <v>St. Clair</v>
      </c>
      <c r="E1577" t="s">
        <v>1471</v>
      </c>
      <c r="F1577" t="s">
        <v>458</v>
      </c>
      <c r="G1577" s="4" t="s">
        <v>215</v>
      </c>
      <c r="H1577" t="s">
        <v>5457</v>
      </c>
      <c r="I1577">
        <v>0</v>
      </c>
      <c r="J1577" s="1">
        <v>9805</v>
      </c>
      <c r="K1577" t="s">
        <v>8306</v>
      </c>
      <c r="L1577" t="s">
        <v>8306</v>
      </c>
    </row>
    <row r="1578" spans="1:12" x14ac:dyDescent="0.15">
      <c r="A1578" t="s">
        <v>5459</v>
      </c>
      <c r="B1578" t="s">
        <v>5458</v>
      </c>
      <c r="C1578" t="str">
        <f t="shared" si="57"/>
        <v>MO</v>
      </c>
      <c r="D1578" t="str">
        <f t="shared" si="58"/>
        <v>Ste. Genevieve</v>
      </c>
      <c r="E1578" t="s">
        <v>1315</v>
      </c>
      <c r="F1578" t="s">
        <v>458</v>
      </c>
      <c r="G1578" s="4" t="s">
        <v>215</v>
      </c>
      <c r="H1578" t="s">
        <v>5459</v>
      </c>
      <c r="I1578">
        <v>0</v>
      </c>
      <c r="J1578" s="1">
        <v>18145</v>
      </c>
      <c r="K1578" t="s">
        <v>8306</v>
      </c>
      <c r="L1578" t="s">
        <v>8306</v>
      </c>
    </row>
    <row r="1579" spans="1:12" x14ac:dyDescent="0.15">
      <c r="A1579" t="s">
        <v>5461</v>
      </c>
      <c r="B1579" t="s">
        <v>5460</v>
      </c>
      <c r="C1579" t="str">
        <f t="shared" si="57"/>
        <v>MO</v>
      </c>
      <c r="D1579" t="str">
        <f t="shared" si="58"/>
        <v>St. Francois</v>
      </c>
      <c r="E1579" t="s">
        <v>1316</v>
      </c>
      <c r="F1579" t="s">
        <v>458</v>
      </c>
      <c r="G1579" s="4" t="s">
        <v>215</v>
      </c>
      <c r="H1579" t="s">
        <v>5461</v>
      </c>
      <c r="I1579">
        <v>0</v>
      </c>
      <c r="J1579" s="1">
        <v>65359</v>
      </c>
      <c r="K1579" t="s">
        <v>8306</v>
      </c>
      <c r="L1579" t="s">
        <v>8306</v>
      </c>
    </row>
    <row r="1580" spans="1:12" x14ac:dyDescent="0.15">
      <c r="A1580" t="s">
        <v>5463</v>
      </c>
      <c r="B1580" t="s">
        <v>5462</v>
      </c>
      <c r="C1580" t="str">
        <f t="shared" ref="C1580:C1642" si="59">MID(B1580,FIND(",",B1580)+2,2)</f>
        <v>MO</v>
      </c>
      <c r="D1580" t="str">
        <f t="shared" si="58"/>
        <v>St. Louis</v>
      </c>
      <c r="E1580" t="s">
        <v>1514</v>
      </c>
      <c r="F1580" t="s">
        <v>458</v>
      </c>
      <c r="G1580" s="4" t="s">
        <v>215</v>
      </c>
      <c r="H1580" t="s">
        <v>5463</v>
      </c>
      <c r="I1580">
        <v>0</v>
      </c>
      <c r="J1580" s="1">
        <v>998954</v>
      </c>
      <c r="K1580" t="s">
        <v>8306</v>
      </c>
      <c r="L1580" t="s">
        <v>8306</v>
      </c>
    </row>
    <row r="1581" spans="1:12" x14ac:dyDescent="0.15">
      <c r="A1581" t="s">
        <v>5465</v>
      </c>
      <c r="B1581" t="s">
        <v>5464</v>
      </c>
      <c r="C1581" t="str">
        <f t="shared" si="59"/>
        <v>MO</v>
      </c>
      <c r="D1581" t="str">
        <f t="shared" si="58"/>
        <v>Saline</v>
      </c>
      <c r="E1581" t="s">
        <v>1582</v>
      </c>
      <c r="F1581" t="s">
        <v>458</v>
      </c>
      <c r="G1581" s="4" t="s">
        <v>215</v>
      </c>
      <c r="H1581" t="s">
        <v>5465</v>
      </c>
      <c r="I1581">
        <v>0</v>
      </c>
      <c r="J1581" s="1">
        <v>23370</v>
      </c>
      <c r="K1581" t="s">
        <v>8306</v>
      </c>
      <c r="L1581" t="s">
        <v>8306</v>
      </c>
    </row>
    <row r="1582" spans="1:12" x14ac:dyDescent="0.15">
      <c r="A1582" t="s">
        <v>5469</v>
      </c>
      <c r="B1582" t="s">
        <v>5466</v>
      </c>
      <c r="C1582" t="str">
        <f t="shared" si="59"/>
        <v>MO</v>
      </c>
      <c r="D1582" t="str">
        <f t="shared" si="58"/>
        <v>Schuyler</v>
      </c>
      <c r="E1582" t="s">
        <v>1949</v>
      </c>
      <c r="F1582" t="s">
        <v>458</v>
      </c>
      <c r="G1582" s="4" t="s">
        <v>122</v>
      </c>
      <c r="H1582" t="s">
        <v>5469</v>
      </c>
      <c r="I1582">
        <v>0</v>
      </c>
      <c r="J1582" s="1">
        <v>4431</v>
      </c>
      <c r="K1582" t="s">
        <v>8306</v>
      </c>
      <c r="L1582" t="s">
        <v>8306</v>
      </c>
    </row>
    <row r="1583" spans="1:12" x14ac:dyDescent="0.15">
      <c r="A1583" t="s">
        <v>5471</v>
      </c>
      <c r="B1583" t="s">
        <v>5470</v>
      </c>
      <c r="C1583" t="str">
        <f t="shared" si="59"/>
        <v>MO</v>
      </c>
      <c r="D1583" t="str">
        <f t="shared" si="58"/>
        <v>Scotland</v>
      </c>
      <c r="E1583" t="s">
        <v>1317</v>
      </c>
      <c r="F1583" t="s">
        <v>458</v>
      </c>
      <c r="G1583" s="4" t="s">
        <v>122</v>
      </c>
      <c r="H1583" t="s">
        <v>5471</v>
      </c>
      <c r="I1583">
        <v>0</v>
      </c>
      <c r="J1583" s="1">
        <v>4843</v>
      </c>
      <c r="K1583" t="s">
        <v>8306</v>
      </c>
      <c r="L1583" t="s">
        <v>8306</v>
      </c>
    </row>
    <row r="1584" spans="1:12" x14ac:dyDescent="0.15">
      <c r="A1584" t="s">
        <v>5200</v>
      </c>
      <c r="B1584" t="s">
        <v>5199</v>
      </c>
      <c r="C1584" t="str">
        <f t="shared" si="59"/>
        <v>MO</v>
      </c>
      <c r="D1584" t="str">
        <f t="shared" si="58"/>
        <v>Scott</v>
      </c>
      <c r="E1584" t="s">
        <v>1866</v>
      </c>
      <c r="F1584" t="s">
        <v>458</v>
      </c>
      <c r="G1584" s="4" t="s">
        <v>215</v>
      </c>
      <c r="H1584" t="s">
        <v>5200</v>
      </c>
      <c r="I1584">
        <v>0</v>
      </c>
      <c r="J1584" s="1">
        <v>39191</v>
      </c>
      <c r="K1584" t="s">
        <v>8306</v>
      </c>
      <c r="L1584" t="s">
        <v>8306</v>
      </c>
    </row>
    <row r="1585" spans="1:12" x14ac:dyDescent="0.15">
      <c r="A1585" t="s">
        <v>5473</v>
      </c>
      <c r="B1585" t="s">
        <v>5472</v>
      </c>
      <c r="C1585" t="str">
        <f t="shared" si="59"/>
        <v>MO</v>
      </c>
      <c r="D1585" t="str">
        <f t="shared" si="58"/>
        <v>Shannon</v>
      </c>
      <c r="E1585" t="s">
        <v>1032</v>
      </c>
      <c r="F1585" t="s">
        <v>458</v>
      </c>
      <c r="G1585" s="4" t="s">
        <v>215</v>
      </c>
      <c r="H1585" t="s">
        <v>5473</v>
      </c>
      <c r="I1585">
        <v>0</v>
      </c>
      <c r="J1585" s="1">
        <v>8441</v>
      </c>
      <c r="K1585" t="s">
        <v>8306</v>
      </c>
      <c r="L1585" t="s">
        <v>8306</v>
      </c>
    </row>
    <row r="1586" spans="1:12" x14ac:dyDescent="0.15">
      <c r="A1586" t="s">
        <v>5208</v>
      </c>
      <c r="B1586" t="s">
        <v>5207</v>
      </c>
      <c r="C1586" t="str">
        <f t="shared" si="59"/>
        <v>MO</v>
      </c>
      <c r="D1586" t="str">
        <f t="shared" si="58"/>
        <v>Shelby</v>
      </c>
      <c r="E1586" t="s">
        <v>1472</v>
      </c>
      <c r="F1586" t="s">
        <v>458</v>
      </c>
      <c r="G1586" s="4" t="s">
        <v>122</v>
      </c>
      <c r="H1586" t="s">
        <v>5208</v>
      </c>
      <c r="I1586">
        <v>0</v>
      </c>
      <c r="J1586" s="1">
        <v>6373</v>
      </c>
      <c r="K1586" t="s">
        <v>8306</v>
      </c>
      <c r="L1586" t="s">
        <v>8306</v>
      </c>
    </row>
    <row r="1587" spans="1:12" x14ac:dyDescent="0.15">
      <c r="A1587" t="s">
        <v>5210</v>
      </c>
      <c r="B1587" t="s">
        <v>5209</v>
      </c>
      <c r="C1587" t="str">
        <f t="shared" si="59"/>
        <v>MO</v>
      </c>
      <c r="D1587" t="str">
        <f t="shared" si="58"/>
        <v>Stoddard</v>
      </c>
      <c r="E1587" t="s">
        <v>1033</v>
      </c>
      <c r="F1587" t="s">
        <v>458</v>
      </c>
      <c r="G1587" s="4" t="s">
        <v>215</v>
      </c>
      <c r="H1587" t="s">
        <v>5210</v>
      </c>
      <c r="I1587">
        <v>0</v>
      </c>
      <c r="J1587" s="1">
        <v>29968</v>
      </c>
      <c r="K1587" t="s">
        <v>8306</v>
      </c>
      <c r="L1587" t="s">
        <v>8306</v>
      </c>
    </row>
    <row r="1588" spans="1:12" x14ac:dyDescent="0.15">
      <c r="A1588" t="s">
        <v>5212</v>
      </c>
      <c r="B1588" t="s">
        <v>5211</v>
      </c>
      <c r="C1588" t="str">
        <f t="shared" si="59"/>
        <v>MO</v>
      </c>
      <c r="D1588" t="str">
        <f t="shared" si="58"/>
        <v>Stone</v>
      </c>
      <c r="E1588" t="s">
        <v>1586</v>
      </c>
      <c r="F1588" t="s">
        <v>458</v>
      </c>
      <c r="G1588" s="4" t="s">
        <v>213</v>
      </c>
      <c r="H1588" t="s">
        <v>5212</v>
      </c>
      <c r="I1588">
        <v>0</v>
      </c>
      <c r="J1588" s="1">
        <v>32202</v>
      </c>
      <c r="K1588" t="s">
        <v>8306</v>
      </c>
      <c r="L1588" t="s">
        <v>8306</v>
      </c>
    </row>
    <row r="1589" spans="1:12" x14ac:dyDescent="0.15">
      <c r="A1589" t="s">
        <v>4942</v>
      </c>
      <c r="B1589" t="s">
        <v>4941</v>
      </c>
      <c r="C1589" t="str">
        <f t="shared" si="59"/>
        <v>MO</v>
      </c>
      <c r="D1589" t="str">
        <f t="shared" si="58"/>
        <v>Sullivan</v>
      </c>
      <c r="E1589" t="s">
        <v>1414</v>
      </c>
      <c r="F1589" t="s">
        <v>458</v>
      </c>
      <c r="G1589" s="4" t="s">
        <v>122</v>
      </c>
      <c r="H1589" t="s">
        <v>4942</v>
      </c>
      <c r="I1589">
        <v>0</v>
      </c>
      <c r="J1589" s="1">
        <v>6714</v>
      </c>
      <c r="K1589" t="s">
        <v>8306</v>
      </c>
      <c r="L1589" t="s">
        <v>8306</v>
      </c>
    </row>
    <row r="1590" spans="1:12" x14ac:dyDescent="0.15">
      <c r="A1590" t="s">
        <v>4673</v>
      </c>
      <c r="B1590" t="s">
        <v>4672</v>
      </c>
      <c r="C1590" t="str">
        <f t="shared" si="59"/>
        <v>MO</v>
      </c>
      <c r="D1590" t="str">
        <f t="shared" si="58"/>
        <v>Taney</v>
      </c>
      <c r="E1590" t="s">
        <v>1034</v>
      </c>
      <c r="F1590" t="s">
        <v>458</v>
      </c>
      <c r="G1590" s="4" t="s">
        <v>213</v>
      </c>
      <c r="H1590" t="s">
        <v>4673</v>
      </c>
      <c r="I1590">
        <v>0</v>
      </c>
      <c r="J1590" s="1">
        <v>51675</v>
      </c>
      <c r="K1590" t="s">
        <v>8306</v>
      </c>
      <c r="L1590" t="s">
        <v>8306</v>
      </c>
    </row>
    <row r="1591" spans="1:12" x14ac:dyDescent="0.15">
      <c r="A1591" t="s">
        <v>4946</v>
      </c>
      <c r="B1591" t="s">
        <v>4945</v>
      </c>
      <c r="C1591" t="str">
        <f t="shared" si="59"/>
        <v>MO</v>
      </c>
      <c r="D1591" t="str">
        <f t="shared" si="58"/>
        <v>Texas</v>
      </c>
      <c r="E1591" t="s">
        <v>1035</v>
      </c>
      <c r="F1591" t="s">
        <v>458</v>
      </c>
      <c r="G1591" s="4" t="s">
        <v>215</v>
      </c>
      <c r="H1591" t="s">
        <v>4946</v>
      </c>
      <c r="I1591">
        <v>0</v>
      </c>
      <c r="J1591" s="1">
        <v>26008</v>
      </c>
      <c r="K1591" t="s">
        <v>8306</v>
      </c>
      <c r="L1591" t="s">
        <v>8306</v>
      </c>
    </row>
    <row r="1592" spans="1:12" x14ac:dyDescent="0.15">
      <c r="A1592" t="s">
        <v>5221</v>
      </c>
      <c r="B1592" t="s">
        <v>5220</v>
      </c>
      <c r="C1592" t="str">
        <f t="shared" si="59"/>
        <v>MO</v>
      </c>
      <c r="D1592" t="str">
        <f t="shared" si="58"/>
        <v>Vernon</v>
      </c>
      <c r="E1592" t="s">
        <v>1350</v>
      </c>
      <c r="F1592" t="s">
        <v>458</v>
      </c>
      <c r="G1592" s="4" t="s">
        <v>215</v>
      </c>
      <c r="H1592" t="s">
        <v>5221</v>
      </c>
      <c r="I1592">
        <v>0</v>
      </c>
      <c r="J1592" s="1">
        <v>21159</v>
      </c>
      <c r="K1592" t="s">
        <v>8306</v>
      </c>
      <c r="L1592" t="s">
        <v>8306</v>
      </c>
    </row>
    <row r="1593" spans="1:12" x14ac:dyDescent="0.15">
      <c r="A1593" t="s">
        <v>5223</v>
      </c>
      <c r="B1593" t="s">
        <v>5222</v>
      </c>
      <c r="C1593" t="str">
        <f t="shared" si="59"/>
        <v>MO</v>
      </c>
      <c r="D1593" t="str">
        <f t="shared" si="58"/>
        <v>Warren</v>
      </c>
      <c r="E1593" t="s">
        <v>1574</v>
      </c>
      <c r="F1593" t="s">
        <v>458</v>
      </c>
      <c r="G1593" s="4" t="s">
        <v>215</v>
      </c>
      <c r="H1593" t="s">
        <v>5223</v>
      </c>
      <c r="I1593">
        <v>0</v>
      </c>
      <c r="J1593" s="1">
        <v>32513</v>
      </c>
      <c r="K1593" t="s">
        <v>8306</v>
      </c>
      <c r="L1593" t="s">
        <v>8306</v>
      </c>
    </row>
    <row r="1594" spans="1:12" x14ac:dyDescent="0.15">
      <c r="A1594" t="s">
        <v>5225</v>
      </c>
      <c r="B1594" t="s">
        <v>5224</v>
      </c>
      <c r="C1594" t="str">
        <f t="shared" si="59"/>
        <v>MO</v>
      </c>
      <c r="D1594" t="str">
        <f t="shared" si="58"/>
        <v>Washington</v>
      </c>
      <c r="E1594" t="s">
        <v>1478</v>
      </c>
      <c r="F1594" t="s">
        <v>458</v>
      </c>
      <c r="G1594" s="4" t="s">
        <v>215</v>
      </c>
      <c r="H1594" t="s">
        <v>5225</v>
      </c>
      <c r="I1594">
        <v>0</v>
      </c>
      <c r="J1594" s="1">
        <v>25195</v>
      </c>
      <c r="K1594" t="s">
        <v>8306</v>
      </c>
      <c r="L1594" t="s">
        <v>8306</v>
      </c>
    </row>
    <row r="1595" spans="1:12" x14ac:dyDescent="0.15">
      <c r="A1595" t="s">
        <v>4956</v>
      </c>
      <c r="B1595" t="s">
        <v>5226</v>
      </c>
      <c r="C1595" t="str">
        <f t="shared" si="59"/>
        <v>MO</v>
      </c>
      <c r="D1595" t="str">
        <f t="shared" si="58"/>
        <v>Wayne</v>
      </c>
      <c r="E1595" t="s">
        <v>1287</v>
      </c>
      <c r="F1595" t="s">
        <v>458</v>
      </c>
      <c r="G1595" s="4" t="s">
        <v>215</v>
      </c>
      <c r="H1595" t="s">
        <v>4956</v>
      </c>
      <c r="I1595">
        <v>0</v>
      </c>
      <c r="J1595" s="1">
        <v>13521</v>
      </c>
      <c r="K1595" t="s">
        <v>8306</v>
      </c>
      <c r="L1595" t="s">
        <v>8306</v>
      </c>
    </row>
    <row r="1596" spans="1:12" x14ac:dyDescent="0.15">
      <c r="A1596" t="s">
        <v>4958</v>
      </c>
      <c r="B1596" t="s">
        <v>4957</v>
      </c>
      <c r="C1596" t="str">
        <f t="shared" si="59"/>
        <v>MO</v>
      </c>
      <c r="D1596" t="str">
        <f t="shared" si="58"/>
        <v>Webster</v>
      </c>
      <c r="E1596" t="s">
        <v>1288</v>
      </c>
      <c r="F1596" t="s">
        <v>458</v>
      </c>
      <c r="G1596" s="4" t="s">
        <v>215</v>
      </c>
      <c r="H1596" t="s">
        <v>4958</v>
      </c>
      <c r="I1596">
        <v>0</v>
      </c>
      <c r="J1596" s="1">
        <v>36202</v>
      </c>
      <c r="K1596" t="s">
        <v>8306</v>
      </c>
      <c r="L1596" t="s">
        <v>8306</v>
      </c>
    </row>
    <row r="1597" spans="1:12" x14ac:dyDescent="0.15">
      <c r="A1597" t="s">
        <v>4960</v>
      </c>
      <c r="B1597" t="s">
        <v>4959</v>
      </c>
      <c r="C1597" t="str">
        <f t="shared" si="59"/>
        <v>MO</v>
      </c>
      <c r="D1597" t="str">
        <f t="shared" si="58"/>
        <v>Worth</v>
      </c>
      <c r="E1597" t="s">
        <v>1581</v>
      </c>
      <c r="F1597" t="s">
        <v>458</v>
      </c>
      <c r="G1597" s="4" t="s">
        <v>122</v>
      </c>
      <c r="H1597" t="s">
        <v>4960</v>
      </c>
      <c r="I1597">
        <v>0</v>
      </c>
      <c r="J1597" s="1">
        <v>2171</v>
      </c>
      <c r="K1597" t="s">
        <v>8306</v>
      </c>
      <c r="L1597" t="s">
        <v>8306</v>
      </c>
    </row>
    <row r="1598" spans="1:12" x14ac:dyDescent="0.15">
      <c r="A1598" t="s">
        <v>4962</v>
      </c>
      <c r="B1598" t="s">
        <v>4961</v>
      </c>
      <c r="C1598" t="str">
        <f t="shared" si="59"/>
        <v>MO</v>
      </c>
      <c r="D1598" t="str">
        <f t="shared" si="58"/>
        <v>Wright</v>
      </c>
      <c r="E1598" t="s">
        <v>1183</v>
      </c>
      <c r="F1598" t="s">
        <v>458</v>
      </c>
      <c r="G1598" s="4" t="s">
        <v>215</v>
      </c>
      <c r="H1598" t="s">
        <v>4962</v>
      </c>
      <c r="I1598">
        <v>0</v>
      </c>
      <c r="J1598" s="1">
        <v>18815</v>
      </c>
      <c r="K1598" t="s">
        <v>8306</v>
      </c>
      <c r="L1598" t="s">
        <v>8306</v>
      </c>
    </row>
    <row r="1599" spans="1:12" x14ac:dyDescent="0.15">
      <c r="A1599" t="s">
        <v>4686</v>
      </c>
      <c r="B1599" t="s">
        <v>4963</v>
      </c>
      <c r="C1599" t="str">
        <f t="shared" si="59"/>
        <v>MO</v>
      </c>
      <c r="D1599" t="str">
        <f t="shared" si="58"/>
        <v>St. Louis city</v>
      </c>
      <c r="E1599" t="s">
        <v>1036</v>
      </c>
      <c r="F1599" t="s">
        <v>458</v>
      </c>
      <c r="G1599" s="4" t="s">
        <v>215</v>
      </c>
      <c r="H1599" t="s">
        <v>4686</v>
      </c>
      <c r="I1599">
        <v>0</v>
      </c>
      <c r="J1599" s="1">
        <v>319294</v>
      </c>
      <c r="K1599" t="s">
        <v>8306</v>
      </c>
      <c r="L1599" t="s">
        <v>8306</v>
      </c>
    </row>
    <row r="1600" spans="1:12" x14ac:dyDescent="0.15">
      <c r="A1600" t="s">
        <v>4688</v>
      </c>
      <c r="B1600" t="s">
        <v>4687</v>
      </c>
      <c r="C1600" t="str">
        <f t="shared" si="59"/>
        <v>MT</v>
      </c>
      <c r="D1600" t="str">
        <f t="shared" si="58"/>
        <v>Beaverhead</v>
      </c>
      <c r="E1600" t="s">
        <v>1037</v>
      </c>
      <c r="F1600" t="s">
        <v>732</v>
      </c>
      <c r="G1600" s="4" t="s">
        <v>8243</v>
      </c>
      <c r="H1600" t="s">
        <v>4688</v>
      </c>
      <c r="I1600">
        <v>0</v>
      </c>
      <c r="J1600" s="1">
        <v>9246</v>
      </c>
      <c r="K1600" t="s">
        <v>8306</v>
      </c>
      <c r="L1600" t="s">
        <v>8306</v>
      </c>
    </row>
    <row r="1601" spans="1:12" x14ac:dyDescent="0.15">
      <c r="A1601" t="s">
        <v>4690</v>
      </c>
      <c r="B1601" t="s">
        <v>4689</v>
      </c>
      <c r="C1601" t="str">
        <f t="shared" si="59"/>
        <v>MT</v>
      </c>
      <c r="D1601" t="str">
        <f t="shared" si="58"/>
        <v>Big Horn</v>
      </c>
      <c r="E1601" t="s">
        <v>760</v>
      </c>
      <c r="F1601" t="s">
        <v>732</v>
      </c>
      <c r="G1601" s="4" t="s">
        <v>8243</v>
      </c>
      <c r="H1601" t="s">
        <v>4690</v>
      </c>
      <c r="I1601">
        <v>0</v>
      </c>
      <c r="J1601" s="1">
        <v>12865</v>
      </c>
      <c r="K1601" t="s">
        <v>8306</v>
      </c>
      <c r="L1601" t="s">
        <v>8306</v>
      </c>
    </row>
    <row r="1602" spans="1:12" x14ac:dyDescent="0.15">
      <c r="A1602" t="s">
        <v>4970</v>
      </c>
      <c r="B1602" t="s">
        <v>4969</v>
      </c>
      <c r="C1602" t="str">
        <f t="shared" si="59"/>
        <v>MT</v>
      </c>
      <c r="D1602" t="str">
        <f t="shared" si="58"/>
        <v>Blaine</v>
      </c>
      <c r="E1602" t="s">
        <v>1589</v>
      </c>
      <c r="F1602" t="s">
        <v>732</v>
      </c>
      <c r="G1602" s="4" t="s">
        <v>8243</v>
      </c>
      <c r="H1602" t="s">
        <v>4970</v>
      </c>
      <c r="I1602">
        <v>0</v>
      </c>
      <c r="J1602" s="1">
        <v>6491</v>
      </c>
      <c r="K1602" t="s">
        <v>8306</v>
      </c>
      <c r="L1602" t="s">
        <v>8306</v>
      </c>
    </row>
    <row r="1603" spans="1:12" x14ac:dyDescent="0.15">
      <c r="A1603" t="s">
        <v>4972</v>
      </c>
      <c r="B1603" t="s">
        <v>4971</v>
      </c>
      <c r="C1603" t="str">
        <f t="shared" si="59"/>
        <v>MT</v>
      </c>
      <c r="D1603" t="str">
        <f t="shared" ref="D1603:D1666" si="60">LEFT(B1603,FIND(",",B1603)-1)</f>
        <v>Broadwater</v>
      </c>
      <c r="E1603" t="s">
        <v>1042</v>
      </c>
      <c r="F1603" t="s">
        <v>732</v>
      </c>
      <c r="G1603" s="4" t="s">
        <v>8243</v>
      </c>
      <c r="H1603" t="s">
        <v>4972</v>
      </c>
      <c r="I1603">
        <v>0</v>
      </c>
      <c r="J1603" s="1">
        <v>5612</v>
      </c>
      <c r="K1603" t="s">
        <v>8306</v>
      </c>
      <c r="L1603" t="s">
        <v>8306</v>
      </c>
    </row>
    <row r="1604" spans="1:12" x14ac:dyDescent="0.15">
      <c r="A1604" t="s">
        <v>4974</v>
      </c>
      <c r="B1604" t="s">
        <v>4973</v>
      </c>
      <c r="C1604" t="str">
        <f t="shared" si="59"/>
        <v>MT</v>
      </c>
      <c r="D1604" t="str">
        <f t="shared" si="60"/>
        <v>Carbon</v>
      </c>
      <c r="E1604" t="s">
        <v>1043</v>
      </c>
      <c r="F1604" t="s">
        <v>732</v>
      </c>
      <c r="G1604" s="4" t="s">
        <v>8243</v>
      </c>
      <c r="H1604" t="s">
        <v>4974</v>
      </c>
      <c r="I1604">
        <v>0</v>
      </c>
      <c r="J1604" s="1">
        <v>10078</v>
      </c>
      <c r="K1604" t="s">
        <v>8306</v>
      </c>
      <c r="L1604" t="s">
        <v>8306</v>
      </c>
    </row>
    <row r="1605" spans="1:12" x14ac:dyDescent="0.15">
      <c r="A1605" t="s">
        <v>4699</v>
      </c>
      <c r="B1605" t="s">
        <v>5243</v>
      </c>
      <c r="C1605" t="str">
        <f t="shared" si="59"/>
        <v>MT</v>
      </c>
      <c r="D1605" t="str">
        <f t="shared" si="60"/>
        <v>Carter</v>
      </c>
      <c r="E1605" t="s">
        <v>985</v>
      </c>
      <c r="F1605" t="s">
        <v>732</v>
      </c>
      <c r="G1605" s="4" t="s">
        <v>8243</v>
      </c>
      <c r="H1605" t="s">
        <v>4699</v>
      </c>
      <c r="I1605">
        <v>0</v>
      </c>
      <c r="J1605" s="1">
        <v>1160</v>
      </c>
      <c r="K1605" t="s">
        <v>8306</v>
      </c>
      <c r="L1605" t="s">
        <v>8306</v>
      </c>
    </row>
    <row r="1606" spans="1:12" x14ac:dyDescent="0.15">
      <c r="A1606" t="s">
        <v>5245</v>
      </c>
      <c r="B1606" t="s">
        <v>4975</v>
      </c>
      <c r="C1606" t="str">
        <f t="shared" si="59"/>
        <v>MT</v>
      </c>
      <c r="D1606" t="str">
        <f t="shared" si="60"/>
        <v>Cascade</v>
      </c>
      <c r="E1606" t="s">
        <v>1044</v>
      </c>
      <c r="F1606" t="s">
        <v>732</v>
      </c>
      <c r="G1606" s="4" t="s">
        <v>8243</v>
      </c>
      <c r="H1606" t="s">
        <v>5245</v>
      </c>
      <c r="I1606">
        <v>0</v>
      </c>
      <c r="J1606" s="1">
        <v>81327</v>
      </c>
      <c r="K1606" t="s">
        <v>8306</v>
      </c>
      <c r="L1606" t="s">
        <v>8306</v>
      </c>
    </row>
    <row r="1607" spans="1:12" x14ac:dyDescent="0.15">
      <c r="A1607" t="s">
        <v>4976</v>
      </c>
      <c r="B1607" t="s">
        <v>4702</v>
      </c>
      <c r="C1607" t="str">
        <f t="shared" si="59"/>
        <v>MT</v>
      </c>
      <c r="D1607" t="str">
        <f t="shared" si="60"/>
        <v>Chouteau</v>
      </c>
      <c r="E1607" t="s">
        <v>1045</v>
      </c>
      <c r="F1607" t="s">
        <v>732</v>
      </c>
      <c r="G1607" s="4" t="s">
        <v>8243</v>
      </c>
      <c r="H1607" t="s">
        <v>4976</v>
      </c>
      <c r="I1607">
        <v>0</v>
      </c>
      <c r="J1607" s="1">
        <v>5813</v>
      </c>
      <c r="K1607" t="s">
        <v>8306</v>
      </c>
      <c r="L1607" t="s">
        <v>8306</v>
      </c>
    </row>
    <row r="1608" spans="1:12" x14ac:dyDescent="0.15">
      <c r="A1608" t="s">
        <v>4978</v>
      </c>
      <c r="B1608" t="s">
        <v>4977</v>
      </c>
      <c r="C1608" t="str">
        <f t="shared" si="59"/>
        <v>MT</v>
      </c>
      <c r="D1608" t="str">
        <f t="shared" si="60"/>
        <v>Custer</v>
      </c>
      <c r="E1608" t="s">
        <v>2218</v>
      </c>
      <c r="F1608" t="s">
        <v>732</v>
      </c>
      <c r="G1608" s="4" t="s">
        <v>8243</v>
      </c>
      <c r="H1608" t="s">
        <v>4978</v>
      </c>
      <c r="I1608">
        <v>0</v>
      </c>
      <c r="J1608" s="1">
        <v>11699</v>
      </c>
      <c r="K1608" t="s">
        <v>8306</v>
      </c>
      <c r="L1608" t="s">
        <v>8306</v>
      </c>
    </row>
    <row r="1609" spans="1:12" x14ac:dyDescent="0.15">
      <c r="A1609" t="s">
        <v>4980</v>
      </c>
      <c r="B1609" t="s">
        <v>4979</v>
      </c>
      <c r="C1609" t="str">
        <f t="shared" si="59"/>
        <v>MT</v>
      </c>
      <c r="D1609" t="str">
        <f t="shared" si="60"/>
        <v>Daniels</v>
      </c>
      <c r="E1609" t="s">
        <v>763</v>
      </c>
      <c r="F1609" t="s">
        <v>732</v>
      </c>
      <c r="G1609" s="4" t="s">
        <v>8243</v>
      </c>
      <c r="H1609" t="s">
        <v>4980</v>
      </c>
      <c r="I1609">
        <v>0</v>
      </c>
      <c r="J1609" s="1">
        <v>1751</v>
      </c>
      <c r="K1609" t="s">
        <v>8306</v>
      </c>
      <c r="L1609" t="s">
        <v>8306</v>
      </c>
    </row>
    <row r="1610" spans="1:12" x14ac:dyDescent="0.15">
      <c r="A1610" t="s">
        <v>4982</v>
      </c>
      <c r="B1610" t="s">
        <v>4981</v>
      </c>
      <c r="C1610" t="str">
        <f t="shared" si="59"/>
        <v>MT</v>
      </c>
      <c r="D1610" t="str">
        <f t="shared" si="60"/>
        <v>Dawson</v>
      </c>
      <c r="E1610" t="s">
        <v>1796</v>
      </c>
      <c r="F1610" t="s">
        <v>732</v>
      </c>
      <c r="G1610" s="4" t="s">
        <v>8243</v>
      </c>
      <c r="H1610" t="s">
        <v>4982</v>
      </c>
      <c r="I1610">
        <v>0</v>
      </c>
      <c r="J1610" s="1">
        <v>8966</v>
      </c>
      <c r="K1610" t="s">
        <v>8306</v>
      </c>
      <c r="L1610" t="s">
        <v>8306</v>
      </c>
    </row>
    <row r="1611" spans="1:12" x14ac:dyDescent="0.15">
      <c r="A1611" t="s">
        <v>4984</v>
      </c>
      <c r="B1611" t="s">
        <v>4983</v>
      </c>
      <c r="C1611" t="str">
        <f t="shared" si="59"/>
        <v>MT</v>
      </c>
      <c r="D1611" t="str">
        <f t="shared" si="60"/>
        <v>Deer Lodge</v>
      </c>
      <c r="E1611" t="s">
        <v>241</v>
      </c>
      <c r="F1611" t="s">
        <v>732</v>
      </c>
      <c r="G1611" s="4" t="s">
        <v>8243</v>
      </c>
      <c r="H1611" t="s">
        <v>4984</v>
      </c>
      <c r="I1611">
        <v>0</v>
      </c>
      <c r="J1611" s="1">
        <v>9298</v>
      </c>
      <c r="K1611" t="s">
        <v>8306</v>
      </c>
      <c r="L1611" t="s">
        <v>8306</v>
      </c>
    </row>
    <row r="1612" spans="1:12" x14ac:dyDescent="0.15">
      <c r="A1612" t="s">
        <v>4986</v>
      </c>
      <c r="B1612" t="s">
        <v>4985</v>
      </c>
      <c r="C1612" t="str">
        <f t="shared" si="59"/>
        <v>MT</v>
      </c>
      <c r="D1612" t="str">
        <f t="shared" si="60"/>
        <v>Fallon</v>
      </c>
      <c r="E1612" t="s">
        <v>242</v>
      </c>
      <c r="F1612" t="s">
        <v>732</v>
      </c>
      <c r="G1612" s="4" t="s">
        <v>8243</v>
      </c>
      <c r="H1612" t="s">
        <v>4986</v>
      </c>
      <c r="I1612">
        <v>0</v>
      </c>
      <c r="J1612" s="1">
        <v>2890</v>
      </c>
      <c r="K1612" t="s">
        <v>8306</v>
      </c>
      <c r="L1612" t="s">
        <v>8306</v>
      </c>
    </row>
    <row r="1613" spans="1:12" x14ac:dyDescent="0.15">
      <c r="A1613" t="s">
        <v>5259</v>
      </c>
      <c r="B1613" t="s">
        <v>5258</v>
      </c>
      <c r="C1613" t="str">
        <f t="shared" si="59"/>
        <v>MT</v>
      </c>
      <c r="D1613" t="str">
        <f t="shared" si="60"/>
        <v>Fergus</v>
      </c>
      <c r="E1613" t="s">
        <v>243</v>
      </c>
      <c r="F1613" t="s">
        <v>732</v>
      </c>
      <c r="G1613" s="4" t="s">
        <v>8243</v>
      </c>
      <c r="H1613" t="s">
        <v>5259</v>
      </c>
      <c r="I1613">
        <v>0</v>
      </c>
      <c r="J1613" s="1">
        <v>11586</v>
      </c>
      <c r="K1613" t="s">
        <v>8306</v>
      </c>
      <c r="L1613" t="s">
        <v>8306</v>
      </c>
    </row>
    <row r="1614" spans="1:12" x14ac:dyDescent="0.15">
      <c r="A1614" t="s">
        <v>5531</v>
      </c>
      <c r="B1614" t="s">
        <v>5530</v>
      </c>
      <c r="C1614" t="str">
        <f t="shared" si="59"/>
        <v>MT</v>
      </c>
      <c r="D1614" t="str">
        <f t="shared" si="60"/>
        <v>Flathead</v>
      </c>
      <c r="E1614" t="s">
        <v>244</v>
      </c>
      <c r="F1614" t="s">
        <v>732</v>
      </c>
      <c r="G1614" s="4" t="s">
        <v>8243</v>
      </c>
      <c r="H1614" t="s">
        <v>5531</v>
      </c>
      <c r="I1614">
        <v>0</v>
      </c>
      <c r="J1614" s="1">
        <v>90928</v>
      </c>
      <c r="K1614" t="s">
        <v>8306</v>
      </c>
      <c r="L1614" t="s">
        <v>8306</v>
      </c>
    </row>
    <row r="1615" spans="1:12" x14ac:dyDescent="0.15">
      <c r="A1615" t="s">
        <v>5533</v>
      </c>
      <c r="B1615" t="s">
        <v>5532</v>
      </c>
      <c r="C1615" t="str">
        <f t="shared" si="59"/>
        <v>MT</v>
      </c>
      <c r="D1615" t="str">
        <f t="shared" si="60"/>
        <v>Gallatin</v>
      </c>
      <c r="E1615" t="s">
        <v>1630</v>
      </c>
      <c r="F1615" t="s">
        <v>732</v>
      </c>
      <c r="G1615" s="4" t="s">
        <v>8243</v>
      </c>
      <c r="H1615" t="s">
        <v>5533</v>
      </c>
      <c r="I1615">
        <v>0</v>
      </c>
      <c r="J1615" s="1">
        <v>89513</v>
      </c>
      <c r="K1615" t="s">
        <v>8306</v>
      </c>
      <c r="L1615" t="s">
        <v>8306</v>
      </c>
    </row>
    <row r="1616" spans="1:12" x14ac:dyDescent="0.15">
      <c r="A1616" t="s">
        <v>5535</v>
      </c>
      <c r="B1616" t="s">
        <v>5534</v>
      </c>
      <c r="C1616" t="str">
        <f t="shared" si="59"/>
        <v>MT</v>
      </c>
      <c r="D1616" t="str">
        <f t="shared" si="60"/>
        <v>Garfield</v>
      </c>
      <c r="E1616" t="s">
        <v>2498</v>
      </c>
      <c r="F1616" t="s">
        <v>732</v>
      </c>
      <c r="G1616" s="4" t="s">
        <v>8243</v>
      </c>
      <c r="H1616" t="s">
        <v>5535</v>
      </c>
      <c r="I1616">
        <v>0</v>
      </c>
      <c r="J1616" s="1">
        <v>1206</v>
      </c>
      <c r="K1616" t="s">
        <v>8306</v>
      </c>
      <c r="L1616" t="s">
        <v>8306</v>
      </c>
    </row>
    <row r="1617" spans="1:12" x14ac:dyDescent="0.15">
      <c r="A1617" t="s">
        <v>5537</v>
      </c>
      <c r="B1617" t="s">
        <v>5536</v>
      </c>
      <c r="C1617" t="str">
        <f t="shared" si="59"/>
        <v>MT</v>
      </c>
      <c r="D1617" t="str">
        <f t="shared" si="60"/>
        <v>Glacier</v>
      </c>
      <c r="E1617" t="s">
        <v>245</v>
      </c>
      <c r="F1617" t="s">
        <v>732</v>
      </c>
      <c r="G1617" s="4" t="s">
        <v>8243</v>
      </c>
      <c r="H1617" t="s">
        <v>5537</v>
      </c>
      <c r="I1617">
        <v>0</v>
      </c>
      <c r="J1617" s="1">
        <v>13399</v>
      </c>
      <c r="K1617" t="s">
        <v>8306</v>
      </c>
      <c r="L1617" t="s">
        <v>8306</v>
      </c>
    </row>
    <row r="1618" spans="1:12" x14ac:dyDescent="0.15">
      <c r="A1618" t="s">
        <v>5269</v>
      </c>
      <c r="B1618" t="s">
        <v>5268</v>
      </c>
      <c r="C1618" t="str">
        <f t="shared" si="59"/>
        <v>MT</v>
      </c>
      <c r="D1618" t="str">
        <f t="shared" si="60"/>
        <v>Golden Valley</v>
      </c>
      <c r="E1618" t="s">
        <v>246</v>
      </c>
      <c r="F1618" t="s">
        <v>732</v>
      </c>
      <c r="G1618" s="4" t="s">
        <v>8243</v>
      </c>
      <c r="H1618" t="s">
        <v>5269</v>
      </c>
      <c r="I1618">
        <v>0</v>
      </c>
      <c r="J1618" s="1">
        <v>884</v>
      </c>
      <c r="K1618" t="s">
        <v>8306</v>
      </c>
      <c r="L1618" t="s">
        <v>8306</v>
      </c>
    </row>
    <row r="1619" spans="1:12" x14ac:dyDescent="0.15">
      <c r="A1619" t="s">
        <v>4997</v>
      </c>
      <c r="B1619" t="s">
        <v>4996</v>
      </c>
      <c r="C1619" t="str">
        <f t="shared" si="59"/>
        <v>MT</v>
      </c>
      <c r="D1619" t="str">
        <f t="shared" si="60"/>
        <v>Granite</v>
      </c>
      <c r="E1619" t="s">
        <v>247</v>
      </c>
      <c r="F1619" t="s">
        <v>732</v>
      </c>
      <c r="G1619" s="4" t="s">
        <v>8243</v>
      </c>
      <c r="H1619" t="s">
        <v>4997</v>
      </c>
      <c r="I1619">
        <v>0</v>
      </c>
      <c r="J1619" s="1">
        <v>3079</v>
      </c>
      <c r="K1619" t="s">
        <v>8306</v>
      </c>
      <c r="L1619" t="s">
        <v>8306</v>
      </c>
    </row>
    <row r="1620" spans="1:12" x14ac:dyDescent="0.15">
      <c r="A1620" t="s">
        <v>4730</v>
      </c>
      <c r="B1620" t="s">
        <v>4995</v>
      </c>
      <c r="C1620" t="str">
        <f t="shared" si="59"/>
        <v>MT</v>
      </c>
      <c r="D1620" t="str">
        <f t="shared" si="60"/>
        <v>Hill</v>
      </c>
      <c r="E1620" t="s">
        <v>248</v>
      </c>
      <c r="F1620" t="s">
        <v>732</v>
      </c>
      <c r="G1620" s="4" t="s">
        <v>8243</v>
      </c>
      <c r="H1620" t="s">
        <v>4730</v>
      </c>
      <c r="I1620">
        <v>0</v>
      </c>
      <c r="J1620" s="1">
        <v>16096</v>
      </c>
      <c r="K1620" t="s">
        <v>8306</v>
      </c>
      <c r="L1620" t="s">
        <v>8306</v>
      </c>
    </row>
    <row r="1621" spans="1:12" x14ac:dyDescent="0.15">
      <c r="A1621" t="s">
        <v>4732</v>
      </c>
      <c r="B1621" t="s">
        <v>4731</v>
      </c>
      <c r="C1621" t="str">
        <f t="shared" si="59"/>
        <v>MT</v>
      </c>
      <c r="D1621" t="str">
        <f t="shared" si="60"/>
        <v>Jefferson</v>
      </c>
      <c r="E1621" t="s">
        <v>2287</v>
      </c>
      <c r="F1621" t="s">
        <v>732</v>
      </c>
      <c r="G1621" s="4" t="s">
        <v>8243</v>
      </c>
      <c r="H1621" t="s">
        <v>4732</v>
      </c>
      <c r="I1621">
        <v>0</v>
      </c>
      <c r="J1621" s="1">
        <v>11406</v>
      </c>
      <c r="K1621" t="s">
        <v>8306</v>
      </c>
      <c r="L1621" t="s">
        <v>8306</v>
      </c>
    </row>
    <row r="1622" spans="1:12" x14ac:dyDescent="0.15">
      <c r="A1622" t="s">
        <v>4734</v>
      </c>
      <c r="B1622" t="s">
        <v>4733</v>
      </c>
      <c r="C1622" t="str">
        <f t="shared" si="59"/>
        <v>MT</v>
      </c>
      <c r="D1622" t="str">
        <f t="shared" si="60"/>
        <v>Judith Basin</v>
      </c>
      <c r="E1622" t="s">
        <v>249</v>
      </c>
      <c r="F1622" t="s">
        <v>732</v>
      </c>
      <c r="G1622" s="4" t="s">
        <v>8243</v>
      </c>
      <c r="H1622" t="s">
        <v>4734</v>
      </c>
      <c r="I1622">
        <v>0</v>
      </c>
      <c r="J1622" s="1">
        <v>2072</v>
      </c>
      <c r="K1622" t="s">
        <v>8306</v>
      </c>
      <c r="L1622" t="s">
        <v>8306</v>
      </c>
    </row>
    <row r="1623" spans="1:12" x14ac:dyDescent="0.15">
      <c r="A1623" t="s">
        <v>4736</v>
      </c>
      <c r="B1623" t="s">
        <v>4735</v>
      </c>
      <c r="C1623" t="str">
        <f t="shared" si="59"/>
        <v>MT</v>
      </c>
      <c r="D1623" t="str">
        <f t="shared" si="60"/>
        <v>Lake</v>
      </c>
      <c r="E1623" t="s">
        <v>1609</v>
      </c>
      <c r="F1623" t="s">
        <v>732</v>
      </c>
      <c r="G1623" s="4" t="s">
        <v>8243</v>
      </c>
      <c r="H1623" t="s">
        <v>4736</v>
      </c>
      <c r="I1623">
        <v>0</v>
      </c>
      <c r="J1623" s="1">
        <v>28746</v>
      </c>
      <c r="K1623" t="s">
        <v>8306</v>
      </c>
      <c r="L1623" t="s">
        <v>8306</v>
      </c>
    </row>
    <row r="1624" spans="1:12" x14ac:dyDescent="0.15">
      <c r="A1624" t="s">
        <v>4738</v>
      </c>
      <c r="B1624" t="s">
        <v>4737</v>
      </c>
      <c r="C1624" t="str">
        <f t="shared" si="59"/>
        <v>MT</v>
      </c>
      <c r="D1624" t="str">
        <f t="shared" si="60"/>
        <v>Lewis and Clark</v>
      </c>
      <c r="E1624" t="s">
        <v>250</v>
      </c>
      <c r="F1624" t="s">
        <v>732</v>
      </c>
      <c r="G1624" s="4" t="s">
        <v>8243</v>
      </c>
      <c r="H1624" t="s">
        <v>4738</v>
      </c>
      <c r="I1624">
        <v>0</v>
      </c>
      <c r="J1624" s="1">
        <v>63395</v>
      </c>
      <c r="K1624" t="s">
        <v>8306</v>
      </c>
      <c r="L1624" t="s">
        <v>8306</v>
      </c>
    </row>
    <row r="1625" spans="1:12" x14ac:dyDescent="0.15">
      <c r="A1625" t="s">
        <v>5006</v>
      </c>
      <c r="B1625" t="s">
        <v>4739</v>
      </c>
      <c r="C1625" t="str">
        <f t="shared" si="59"/>
        <v>MT</v>
      </c>
      <c r="D1625" t="str">
        <f t="shared" si="60"/>
        <v>Liberty</v>
      </c>
      <c r="E1625" t="s">
        <v>2016</v>
      </c>
      <c r="F1625" t="s">
        <v>732</v>
      </c>
      <c r="G1625" s="4" t="s">
        <v>8243</v>
      </c>
      <c r="H1625" t="s">
        <v>5006</v>
      </c>
      <c r="I1625">
        <v>0</v>
      </c>
      <c r="J1625" s="1">
        <v>2339</v>
      </c>
      <c r="K1625" t="s">
        <v>8306</v>
      </c>
      <c r="L1625" t="s">
        <v>8306</v>
      </c>
    </row>
    <row r="1626" spans="1:12" x14ac:dyDescent="0.15">
      <c r="A1626" t="s">
        <v>5008</v>
      </c>
      <c r="B1626" t="s">
        <v>5007</v>
      </c>
      <c r="C1626" t="str">
        <f t="shared" si="59"/>
        <v>MT</v>
      </c>
      <c r="D1626" t="str">
        <f t="shared" si="60"/>
        <v>Lincoln</v>
      </c>
      <c r="E1626" t="s">
        <v>1566</v>
      </c>
      <c r="F1626" t="s">
        <v>732</v>
      </c>
      <c r="G1626" s="4" t="s">
        <v>8243</v>
      </c>
      <c r="H1626" t="s">
        <v>5008</v>
      </c>
      <c r="I1626">
        <v>0</v>
      </c>
      <c r="J1626" s="1">
        <v>19687</v>
      </c>
      <c r="K1626" t="s">
        <v>8306</v>
      </c>
      <c r="L1626" t="s">
        <v>8306</v>
      </c>
    </row>
    <row r="1627" spans="1:12" x14ac:dyDescent="0.15">
      <c r="A1627" t="s">
        <v>5010</v>
      </c>
      <c r="B1627" t="s">
        <v>5009</v>
      </c>
      <c r="C1627" t="str">
        <f t="shared" si="59"/>
        <v>MT</v>
      </c>
      <c r="D1627" t="str">
        <f t="shared" si="60"/>
        <v>McCone</v>
      </c>
      <c r="E1627" t="s">
        <v>251</v>
      </c>
      <c r="F1627" t="s">
        <v>732</v>
      </c>
      <c r="G1627" s="4" t="s">
        <v>8243</v>
      </c>
      <c r="H1627" t="s">
        <v>5010</v>
      </c>
      <c r="I1627">
        <v>0</v>
      </c>
      <c r="J1627" s="1">
        <v>1734</v>
      </c>
      <c r="K1627" t="s">
        <v>8306</v>
      </c>
      <c r="L1627" t="s">
        <v>8306</v>
      </c>
    </row>
    <row r="1628" spans="1:12" x14ac:dyDescent="0.15">
      <c r="A1628" t="s">
        <v>5012</v>
      </c>
      <c r="B1628" t="s">
        <v>5011</v>
      </c>
      <c r="C1628" t="str">
        <f t="shared" si="59"/>
        <v>MT</v>
      </c>
      <c r="D1628" t="str">
        <f t="shared" si="60"/>
        <v>Madison</v>
      </c>
      <c r="E1628" t="s">
        <v>2024</v>
      </c>
      <c r="F1628" t="s">
        <v>732</v>
      </c>
      <c r="G1628" s="4" t="s">
        <v>8243</v>
      </c>
      <c r="H1628" t="s">
        <v>5012</v>
      </c>
      <c r="I1628">
        <v>0</v>
      </c>
      <c r="J1628" s="1">
        <v>7691</v>
      </c>
      <c r="K1628" t="s">
        <v>8306</v>
      </c>
      <c r="L1628" t="s">
        <v>8306</v>
      </c>
    </row>
    <row r="1629" spans="1:12" x14ac:dyDescent="0.15">
      <c r="A1629" t="s">
        <v>5014</v>
      </c>
      <c r="B1629" t="s">
        <v>5013</v>
      </c>
      <c r="C1629" t="str">
        <f t="shared" si="59"/>
        <v>MT</v>
      </c>
      <c r="D1629" t="str">
        <f t="shared" si="60"/>
        <v>Meagher</v>
      </c>
      <c r="E1629" t="s">
        <v>252</v>
      </c>
      <c r="F1629" t="s">
        <v>732</v>
      </c>
      <c r="G1629" s="4" t="s">
        <v>8243</v>
      </c>
      <c r="H1629" t="s">
        <v>5014</v>
      </c>
      <c r="I1629">
        <v>0</v>
      </c>
      <c r="J1629" s="1">
        <v>1891</v>
      </c>
      <c r="K1629" t="s">
        <v>8306</v>
      </c>
      <c r="L1629" t="s">
        <v>8306</v>
      </c>
    </row>
    <row r="1630" spans="1:12" x14ac:dyDescent="0.15">
      <c r="A1630" t="s">
        <v>5023</v>
      </c>
      <c r="B1630" t="s">
        <v>5022</v>
      </c>
      <c r="C1630" t="str">
        <f t="shared" si="59"/>
        <v>MT</v>
      </c>
      <c r="D1630" t="str">
        <f t="shared" si="60"/>
        <v>Mineral</v>
      </c>
      <c r="E1630" t="s">
        <v>1688</v>
      </c>
      <c r="F1630" t="s">
        <v>732</v>
      </c>
      <c r="G1630" s="4" t="s">
        <v>8243</v>
      </c>
      <c r="H1630" t="s">
        <v>5023</v>
      </c>
      <c r="I1630">
        <v>0</v>
      </c>
      <c r="J1630" s="1">
        <v>4223</v>
      </c>
      <c r="K1630" t="s">
        <v>8306</v>
      </c>
      <c r="L1630" t="s">
        <v>8306</v>
      </c>
    </row>
    <row r="1631" spans="1:12" x14ac:dyDescent="0.15">
      <c r="A1631" t="s">
        <v>5028</v>
      </c>
      <c r="B1631" t="s">
        <v>5299</v>
      </c>
      <c r="C1631" t="str">
        <f t="shared" si="59"/>
        <v>MT</v>
      </c>
      <c r="D1631" t="str">
        <f t="shared" si="60"/>
        <v>Missoula</v>
      </c>
      <c r="E1631" t="s">
        <v>253</v>
      </c>
      <c r="F1631" t="s">
        <v>732</v>
      </c>
      <c r="G1631" s="4" t="s">
        <v>8243</v>
      </c>
      <c r="H1631" t="s">
        <v>5028</v>
      </c>
      <c r="I1631">
        <v>0</v>
      </c>
      <c r="J1631" s="1">
        <v>109299</v>
      </c>
      <c r="K1631" t="s">
        <v>8306</v>
      </c>
      <c r="L1631" t="s">
        <v>8306</v>
      </c>
    </row>
    <row r="1632" spans="1:12" x14ac:dyDescent="0.15">
      <c r="A1632" t="s">
        <v>4758</v>
      </c>
      <c r="B1632" t="s">
        <v>4757</v>
      </c>
      <c r="C1632" t="str">
        <f t="shared" si="59"/>
        <v>MT</v>
      </c>
      <c r="D1632" t="str">
        <f t="shared" si="60"/>
        <v>Musselshell</v>
      </c>
      <c r="E1632" t="s">
        <v>254</v>
      </c>
      <c r="F1632" t="s">
        <v>732</v>
      </c>
      <c r="G1632" s="4" t="s">
        <v>8243</v>
      </c>
      <c r="H1632" t="s">
        <v>4758</v>
      </c>
      <c r="I1632">
        <v>0</v>
      </c>
      <c r="J1632" s="1">
        <v>4538</v>
      </c>
      <c r="K1632" t="s">
        <v>8306</v>
      </c>
      <c r="L1632" t="s">
        <v>8306</v>
      </c>
    </row>
    <row r="1633" spans="1:12" x14ac:dyDescent="0.15">
      <c r="A1633" t="s">
        <v>4760</v>
      </c>
      <c r="B1633" t="s">
        <v>4759</v>
      </c>
      <c r="C1633" t="str">
        <f t="shared" si="59"/>
        <v>MT</v>
      </c>
      <c r="D1633" t="str">
        <f t="shared" si="60"/>
        <v>Park</v>
      </c>
      <c r="E1633" t="s">
        <v>1698</v>
      </c>
      <c r="F1633" t="s">
        <v>732</v>
      </c>
      <c r="G1633" s="4" t="s">
        <v>8243</v>
      </c>
      <c r="H1633" t="s">
        <v>4760</v>
      </c>
      <c r="I1633">
        <v>0</v>
      </c>
      <c r="J1633" s="1">
        <v>15636</v>
      </c>
      <c r="K1633" t="s">
        <v>8306</v>
      </c>
      <c r="L1633" t="s">
        <v>8306</v>
      </c>
    </row>
    <row r="1634" spans="1:12" x14ac:dyDescent="0.15">
      <c r="A1634" t="s">
        <v>4762</v>
      </c>
      <c r="B1634" t="s">
        <v>4761</v>
      </c>
      <c r="C1634" t="str">
        <f t="shared" si="59"/>
        <v>MT</v>
      </c>
      <c r="D1634" t="str">
        <f t="shared" si="60"/>
        <v>Petroleum</v>
      </c>
      <c r="E1634" t="s">
        <v>255</v>
      </c>
      <c r="F1634" t="s">
        <v>732</v>
      </c>
      <c r="G1634" s="4" t="s">
        <v>8243</v>
      </c>
      <c r="H1634" t="s">
        <v>4762</v>
      </c>
      <c r="I1634">
        <v>0</v>
      </c>
      <c r="J1634" s="1">
        <v>494</v>
      </c>
      <c r="K1634" t="s">
        <v>8306</v>
      </c>
      <c r="L1634" t="s">
        <v>8306</v>
      </c>
    </row>
    <row r="1635" spans="1:12" x14ac:dyDescent="0.15">
      <c r="A1635" t="s">
        <v>4764</v>
      </c>
      <c r="B1635" t="s">
        <v>4763</v>
      </c>
      <c r="C1635" t="str">
        <f t="shared" si="59"/>
        <v>MT</v>
      </c>
      <c r="D1635" t="str">
        <f t="shared" si="60"/>
        <v>Phillips</v>
      </c>
      <c r="E1635" t="s">
        <v>1864</v>
      </c>
      <c r="F1635" t="s">
        <v>732</v>
      </c>
      <c r="G1635" s="4" t="s">
        <v>8243</v>
      </c>
      <c r="H1635" t="s">
        <v>4764</v>
      </c>
      <c r="I1635">
        <v>0</v>
      </c>
      <c r="J1635" s="1">
        <v>4253</v>
      </c>
      <c r="K1635" t="s">
        <v>8306</v>
      </c>
      <c r="L1635" t="s">
        <v>8306</v>
      </c>
    </row>
    <row r="1636" spans="1:12" x14ac:dyDescent="0.15">
      <c r="A1636" t="s">
        <v>5583</v>
      </c>
      <c r="B1636" t="s">
        <v>5312</v>
      </c>
      <c r="C1636" t="str">
        <f t="shared" si="59"/>
        <v>MT</v>
      </c>
      <c r="D1636" t="str">
        <f t="shared" si="60"/>
        <v>Pondera</v>
      </c>
      <c r="E1636" t="s">
        <v>774</v>
      </c>
      <c r="F1636" t="s">
        <v>732</v>
      </c>
      <c r="G1636" s="4" t="s">
        <v>8243</v>
      </c>
      <c r="H1636" t="s">
        <v>5583</v>
      </c>
      <c r="I1636">
        <v>0</v>
      </c>
      <c r="J1636" s="1">
        <v>6153</v>
      </c>
      <c r="K1636" t="s">
        <v>8306</v>
      </c>
      <c r="L1636" t="s">
        <v>8306</v>
      </c>
    </row>
    <row r="1637" spans="1:12" x14ac:dyDescent="0.15">
      <c r="A1637" t="s">
        <v>5585</v>
      </c>
      <c r="B1637" t="s">
        <v>5584</v>
      </c>
      <c r="C1637" t="str">
        <f t="shared" si="59"/>
        <v>MT</v>
      </c>
      <c r="D1637" t="str">
        <f t="shared" si="60"/>
        <v>Powder River</v>
      </c>
      <c r="E1637" t="s">
        <v>775</v>
      </c>
      <c r="F1637" t="s">
        <v>732</v>
      </c>
      <c r="G1637" s="4" t="s">
        <v>8243</v>
      </c>
      <c r="H1637" t="s">
        <v>5585</v>
      </c>
      <c r="I1637">
        <v>0</v>
      </c>
      <c r="J1637" s="1">
        <v>1743</v>
      </c>
      <c r="K1637" t="s">
        <v>8306</v>
      </c>
      <c r="L1637" t="s">
        <v>8306</v>
      </c>
    </row>
    <row r="1638" spans="1:12" x14ac:dyDescent="0.15">
      <c r="A1638" t="s">
        <v>5587</v>
      </c>
      <c r="B1638" t="s">
        <v>5586</v>
      </c>
      <c r="C1638" t="str">
        <f t="shared" si="59"/>
        <v>MT</v>
      </c>
      <c r="D1638" t="str">
        <f t="shared" si="60"/>
        <v>Powell</v>
      </c>
      <c r="E1638" t="s">
        <v>1296</v>
      </c>
      <c r="F1638" t="s">
        <v>732</v>
      </c>
      <c r="G1638" s="4" t="s">
        <v>8243</v>
      </c>
      <c r="H1638" t="s">
        <v>5587</v>
      </c>
      <c r="I1638">
        <v>0</v>
      </c>
      <c r="J1638" s="1">
        <v>7027</v>
      </c>
      <c r="K1638" t="s">
        <v>8306</v>
      </c>
      <c r="L1638" t="s">
        <v>8306</v>
      </c>
    </row>
    <row r="1639" spans="1:12" x14ac:dyDescent="0.15">
      <c r="A1639" t="s">
        <v>5318</v>
      </c>
      <c r="B1639" t="s">
        <v>5317</v>
      </c>
      <c r="C1639" t="str">
        <f t="shared" si="59"/>
        <v>MT</v>
      </c>
      <c r="D1639" t="str">
        <f t="shared" si="60"/>
        <v>Prairie</v>
      </c>
      <c r="E1639" t="s">
        <v>1577</v>
      </c>
      <c r="F1639" t="s">
        <v>732</v>
      </c>
      <c r="G1639" s="4" t="s">
        <v>8243</v>
      </c>
      <c r="H1639" t="s">
        <v>5318</v>
      </c>
      <c r="I1639">
        <v>0</v>
      </c>
      <c r="J1639" s="1">
        <v>1179</v>
      </c>
      <c r="K1639" t="s">
        <v>8306</v>
      </c>
      <c r="L1639" t="s">
        <v>8306</v>
      </c>
    </row>
    <row r="1640" spans="1:12" x14ac:dyDescent="0.15">
      <c r="A1640" t="s">
        <v>5320</v>
      </c>
      <c r="B1640" t="s">
        <v>5319</v>
      </c>
      <c r="C1640" t="str">
        <f t="shared" si="59"/>
        <v>MT</v>
      </c>
      <c r="D1640" t="str">
        <f t="shared" si="60"/>
        <v>Ravalli</v>
      </c>
      <c r="E1640" t="s">
        <v>776</v>
      </c>
      <c r="F1640" t="s">
        <v>732</v>
      </c>
      <c r="G1640" s="4" t="s">
        <v>8243</v>
      </c>
      <c r="H1640" t="s">
        <v>5320</v>
      </c>
      <c r="I1640">
        <v>0</v>
      </c>
      <c r="J1640" s="1">
        <v>40212</v>
      </c>
      <c r="K1640" t="s">
        <v>8306</v>
      </c>
      <c r="L1640" t="s">
        <v>8306</v>
      </c>
    </row>
    <row r="1641" spans="1:12" x14ac:dyDescent="0.15">
      <c r="A1641" t="s">
        <v>5322</v>
      </c>
      <c r="B1641" t="s">
        <v>5321</v>
      </c>
      <c r="C1641" t="str">
        <f t="shared" si="59"/>
        <v>MT</v>
      </c>
      <c r="D1641" t="str">
        <f t="shared" si="60"/>
        <v>Richland</v>
      </c>
      <c r="E1641" t="s">
        <v>1946</v>
      </c>
      <c r="F1641" t="s">
        <v>732</v>
      </c>
      <c r="G1641" s="4" t="s">
        <v>8243</v>
      </c>
      <c r="H1641" t="s">
        <v>5322</v>
      </c>
      <c r="I1641">
        <v>0</v>
      </c>
      <c r="J1641" s="1">
        <v>9746</v>
      </c>
      <c r="K1641" t="s">
        <v>8306</v>
      </c>
      <c r="L1641" t="s">
        <v>8306</v>
      </c>
    </row>
    <row r="1642" spans="1:12" x14ac:dyDescent="0.15">
      <c r="A1642" t="s">
        <v>5324</v>
      </c>
      <c r="B1642" t="s">
        <v>5323</v>
      </c>
      <c r="C1642" t="str">
        <f t="shared" si="59"/>
        <v>MT</v>
      </c>
      <c r="D1642" t="str">
        <f t="shared" si="60"/>
        <v>Roosevelt</v>
      </c>
      <c r="E1642" t="s">
        <v>1063</v>
      </c>
      <c r="F1642" t="s">
        <v>732</v>
      </c>
      <c r="G1642" s="4" t="s">
        <v>8243</v>
      </c>
      <c r="H1642" t="s">
        <v>5324</v>
      </c>
      <c r="I1642">
        <v>0</v>
      </c>
      <c r="J1642" s="1">
        <v>10425</v>
      </c>
      <c r="K1642" t="s">
        <v>8306</v>
      </c>
      <c r="L1642" t="s">
        <v>8306</v>
      </c>
    </row>
    <row r="1643" spans="1:12" x14ac:dyDescent="0.15">
      <c r="A1643" t="s">
        <v>5326</v>
      </c>
      <c r="B1643" t="s">
        <v>5325</v>
      </c>
      <c r="C1643" t="str">
        <f t="shared" ref="C1643:C1705" si="61">MID(B1643,FIND(",",B1643)+2,2)</f>
        <v>MT</v>
      </c>
      <c r="D1643" t="str">
        <f t="shared" si="60"/>
        <v>Rosebud</v>
      </c>
      <c r="E1643" t="s">
        <v>1064</v>
      </c>
      <c r="F1643" t="s">
        <v>732</v>
      </c>
      <c r="G1643" s="4" t="s">
        <v>8243</v>
      </c>
      <c r="H1643" t="s">
        <v>5326</v>
      </c>
      <c r="I1643">
        <v>0</v>
      </c>
      <c r="J1643" s="1">
        <v>9233</v>
      </c>
      <c r="K1643" t="s">
        <v>8306</v>
      </c>
      <c r="L1643" t="s">
        <v>8306</v>
      </c>
    </row>
    <row r="1644" spans="1:12" x14ac:dyDescent="0.15">
      <c r="A1644" t="s">
        <v>5328</v>
      </c>
      <c r="B1644" t="s">
        <v>5327</v>
      </c>
      <c r="C1644" t="str">
        <f t="shared" si="61"/>
        <v>MT</v>
      </c>
      <c r="D1644" t="str">
        <f t="shared" si="60"/>
        <v>Sanders</v>
      </c>
      <c r="E1644" t="s">
        <v>780</v>
      </c>
      <c r="F1644" t="s">
        <v>732</v>
      </c>
      <c r="G1644" s="4" t="s">
        <v>8243</v>
      </c>
      <c r="H1644" t="s">
        <v>5328</v>
      </c>
      <c r="I1644">
        <v>0</v>
      </c>
      <c r="J1644" s="1">
        <v>11413</v>
      </c>
      <c r="K1644" t="s">
        <v>8306</v>
      </c>
      <c r="L1644" t="s">
        <v>8306</v>
      </c>
    </row>
    <row r="1645" spans="1:12" x14ac:dyDescent="0.15">
      <c r="A1645" t="s">
        <v>5330</v>
      </c>
      <c r="B1645" t="s">
        <v>5329</v>
      </c>
      <c r="C1645" t="str">
        <f t="shared" si="61"/>
        <v>MT</v>
      </c>
      <c r="D1645" t="str">
        <f t="shared" si="60"/>
        <v>Sheridan</v>
      </c>
      <c r="E1645" t="s">
        <v>2092</v>
      </c>
      <c r="F1645" t="s">
        <v>732</v>
      </c>
      <c r="G1645" s="4" t="s">
        <v>8243</v>
      </c>
      <c r="H1645" t="s">
        <v>5330</v>
      </c>
      <c r="I1645">
        <v>0</v>
      </c>
      <c r="J1645" s="1">
        <v>3384</v>
      </c>
      <c r="K1645" t="s">
        <v>8306</v>
      </c>
      <c r="L1645" t="s">
        <v>8306</v>
      </c>
    </row>
    <row r="1646" spans="1:12" x14ac:dyDescent="0.15">
      <c r="A1646" t="s">
        <v>5333</v>
      </c>
      <c r="B1646" t="s">
        <v>5604</v>
      </c>
      <c r="C1646" t="str">
        <f t="shared" si="61"/>
        <v>MT</v>
      </c>
      <c r="D1646" t="str">
        <f t="shared" si="60"/>
        <v>Silver Bow</v>
      </c>
      <c r="E1646" t="s">
        <v>781</v>
      </c>
      <c r="F1646" t="s">
        <v>732</v>
      </c>
      <c r="G1646" s="4" t="s">
        <v>8243</v>
      </c>
      <c r="H1646" t="s">
        <v>5333</v>
      </c>
      <c r="I1646">
        <v>0</v>
      </c>
      <c r="J1646" s="1">
        <v>34200</v>
      </c>
      <c r="K1646" t="s">
        <v>8306</v>
      </c>
      <c r="L1646" t="s">
        <v>8306</v>
      </c>
    </row>
    <row r="1647" spans="1:12" x14ac:dyDescent="0.15">
      <c r="A1647" t="s">
        <v>5064</v>
      </c>
      <c r="B1647" t="s">
        <v>5334</v>
      </c>
      <c r="C1647" t="str">
        <f t="shared" si="61"/>
        <v>MT</v>
      </c>
      <c r="D1647" t="str">
        <f t="shared" si="60"/>
        <v>Stillwater</v>
      </c>
      <c r="E1647" t="s">
        <v>782</v>
      </c>
      <c r="F1647" t="s">
        <v>732</v>
      </c>
      <c r="G1647" s="4" t="s">
        <v>8243</v>
      </c>
      <c r="H1647" t="s">
        <v>5064</v>
      </c>
      <c r="I1647">
        <v>0</v>
      </c>
      <c r="J1647" s="1">
        <v>9117</v>
      </c>
      <c r="K1647" t="s">
        <v>8306</v>
      </c>
      <c r="L1647" t="s">
        <v>8306</v>
      </c>
    </row>
    <row r="1648" spans="1:12" x14ac:dyDescent="0.15">
      <c r="A1648" t="s">
        <v>5338</v>
      </c>
      <c r="B1648" t="s">
        <v>5337</v>
      </c>
      <c r="C1648" t="str">
        <f t="shared" si="61"/>
        <v>MT</v>
      </c>
      <c r="D1648" t="str">
        <f t="shared" si="60"/>
        <v>Sweet Grass</v>
      </c>
      <c r="E1648" t="s">
        <v>783</v>
      </c>
      <c r="F1648" t="s">
        <v>732</v>
      </c>
      <c r="G1648" s="4" t="s">
        <v>8243</v>
      </c>
      <c r="H1648" t="s">
        <v>5338</v>
      </c>
      <c r="I1648">
        <v>0</v>
      </c>
      <c r="J1648" s="1">
        <v>3651</v>
      </c>
      <c r="K1648" t="s">
        <v>8306</v>
      </c>
      <c r="L1648" t="s">
        <v>8306</v>
      </c>
    </row>
    <row r="1649" spans="1:15" x14ac:dyDescent="0.15">
      <c r="A1649" t="s">
        <v>5340</v>
      </c>
      <c r="B1649" t="s">
        <v>5339</v>
      </c>
      <c r="C1649" t="str">
        <f t="shared" si="61"/>
        <v>MT</v>
      </c>
      <c r="D1649" t="str">
        <f t="shared" si="60"/>
        <v>Teton</v>
      </c>
      <c r="E1649" t="s">
        <v>1617</v>
      </c>
      <c r="F1649" t="s">
        <v>732</v>
      </c>
      <c r="G1649" s="4" t="s">
        <v>8243</v>
      </c>
      <c r="H1649" t="s">
        <v>5340</v>
      </c>
      <c r="I1649">
        <v>0</v>
      </c>
      <c r="J1649" s="1">
        <v>6073</v>
      </c>
      <c r="K1649" t="s">
        <v>8306</v>
      </c>
      <c r="L1649" t="s">
        <v>8306</v>
      </c>
    </row>
    <row r="1650" spans="1:15" x14ac:dyDescent="0.15">
      <c r="A1650" t="s">
        <v>5073</v>
      </c>
      <c r="B1650" t="s">
        <v>5072</v>
      </c>
      <c r="C1650" t="str">
        <f t="shared" si="61"/>
        <v>MT</v>
      </c>
      <c r="D1650" t="str">
        <f t="shared" si="60"/>
        <v>Toole</v>
      </c>
      <c r="E1650" t="s">
        <v>784</v>
      </c>
      <c r="F1650" t="s">
        <v>732</v>
      </c>
      <c r="G1650" s="4" t="s">
        <v>8243</v>
      </c>
      <c r="H1650" t="s">
        <v>5073</v>
      </c>
      <c r="I1650">
        <v>0</v>
      </c>
      <c r="J1650" s="1">
        <v>5324</v>
      </c>
      <c r="K1650" t="s">
        <v>8306</v>
      </c>
      <c r="L1650" t="s">
        <v>8306</v>
      </c>
    </row>
    <row r="1651" spans="1:15" x14ac:dyDescent="0.15">
      <c r="A1651" t="s">
        <v>5075</v>
      </c>
      <c r="B1651" t="s">
        <v>5074</v>
      </c>
      <c r="C1651" t="str">
        <f t="shared" si="61"/>
        <v>MT</v>
      </c>
      <c r="D1651" t="str">
        <f t="shared" si="60"/>
        <v>Treasure</v>
      </c>
      <c r="E1651" t="s">
        <v>1069</v>
      </c>
      <c r="F1651" t="s">
        <v>732</v>
      </c>
      <c r="G1651" s="4" t="s">
        <v>8243</v>
      </c>
      <c r="H1651" t="s">
        <v>5075</v>
      </c>
      <c r="I1651">
        <v>0</v>
      </c>
      <c r="J1651" s="1">
        <v>718</v>
      </c>
      <c r="K1651" t="s">
        <v>8306</v>
      </c>
      <c r="L1651" t="s">
        <v>8306</v>
      </c>
    </row>
    <row r="1652" spans="1:15" x14ac:dyDescent="0.15">
      <c r="A1652" t="s">
        <v>5077</v>
      </c>
      <c r="B1652" t="s">
        <v>5076</v>
      </c>
      <c r="C1652" t="str">
        <f t="shared" si="61"/>
        <v>MT</v>
      </c>
      <c r="D1652" t="str">
        <f t="shared" si="60"/>
        <v>Valley</v>
      </c>
      <c r="E1652" t="s">
        <v>1049</v>
      </c>
      <c r="F1652" t="s">
        <v>732</v>
      </c>
      <c r="G1652" s="4" t="s">
        <v>8243</v>
      </c>
      <c r="H1652" t="s">
        <v>5077</v>
      </c>
      <c r="I1652">
        <v>0</v>
      </c>
      <c r="J1652" s="1">
        <v>7369</v>
      </c>
      <c r="K1652" t="s">
        <v>8306</v>
      </c>
      <c r="L1652" t="s">
        <v>8306</v>
      </c>
    </row>
    <row r="1653" spans="1:15" x14ac:dyDescent="0.15">
      <c r="A1653" t="s">
        <v>4805</v>
      </c>
      <c r="B1653" t="s">
        <v>4804</v>
      </c>
      <c r="C1653" t="str">
        <f t="shared" si="61"/>
        <v>MT</v>
      </c>
      <c r="D1653" t="str">
        <f t="shared" si="60"/>
        <v>Wheatland</v>
      </c>
      <c r="E1653" t="s">
        <v>1070</v>
      </c>
      <c r="F1653" t="s">
        <v>732</v>
      </c>
      <c r="G1653" s="4" t="s">
        <v>8243</v>
      </c>
      <c r="H1653" t="s">
        <v>4805</v>
      </c>
      <c r="I1653">
        <v>0</v>
      </c>
      <c r="J1653" s="1">
        <v>2168</v>
      </c>
      <c r="K1653" t="s">
        <v>8306</v>
      </c>
      <c r="L1653" t="s">
        <v>8306</v>
      </c>
    </row>
    <row r="1654" spans="1:15" x14ac:dyDescent="0.15">
      <c r="A1654" t="s">
        <v>4536</v>
      </c>
      <c r="B1654" t="s">
        <v>4535</v>
      </c>
      <c r="C1654" t="str">
        <f t="shared" si="61"/>
        <v>MT</v>
      </c>
      <c r="D1654" t="str">
        <f t="shared" si="60"/>
        <v>Wibaux</v>
      </c>
      <c r="E1654" t="s">
        <v>1071</v>
      </c>
      <c r="F1654" t="s">
        <v>732</v>
      </c>
      <c r="G1654" s="4" t="s">
        <v>8243</v>
      </c>
      <c r="H1654" t="s">
        <v>4536</v>
      </c>
      <c r="I1654">
        <v>0</v>
      </c>
      <c r="J1654" s="1">
        <v>1017</v>
      </c>
      <c r="K1654" t="s">
        <v>8306</v>
      </c>
      <c r="L1654" t="s">
        <v>8306</v>
      </c>
    </row>
    <row r="1655" spans="1:15" x14ac:dyDescent="0.15">
      <c r="A1655" t="s">
        <v>4538</v>
      </c>
      <c r="B1655" t="s">
        <v>4537</v>
      </c>
      <c r="C1655" t="str">
        <f t="shared" si="61"/>
        <v>MT</v>
      </c>
      <c r="D1655" t="str">
        <f t="shared" si="60"/>
        <v>Yellowstone</v>
      </c>
      <c r="E1655" t="s">
        <v>1072</v>
      </c>
      <c r="F1655" t="s">
        <v>732</v>
      </c>
      <c r="G1655" s="4" t="s">
        <v>8243</v>
      </c>
      <c r="H1655" t="s">
        <v>4538</v>
      </c>
      <c r="I1655">
        <v>0</v>
      </c>
      <c r="J1655" s="1">
        <v>147972</v>
      </c>
      <c r="K1655" t="s">
        <v>8306</v>
      </c>
      <c r="L1655" t="s">
        <v>8306</v>
      </c>
    </row>
    <row r="1656" spans="1:15" x14ac:dyDescent="0.15">
      <c r="A1656" t="s">
        <v>4809</v>
      </c>
      <c r="B1656" t="s">
        <v>4808</v>
      </c>
      <c r="C1656" t="str">
        <f t="shared" si="61"/>
        <v>MT</v>
      </c>
      <c r="D1656" t="str">
        <f t="shared" si="60"/>
        <v>Yellowstone National Park</v>
      </c>
      <c r="E1656" t="s">
        <v>788</v>
      </c>
      <c r="F1656" t="s">
        <v>732</v>
      </c>
      <c r="G1656" s="4" t="s">
        <v>8243</v>
      </c>
      <c r="H1656" t="s">
        <v>4809</v>
      </c>
      <c r="I1656">
        <v>5</v>
      </c>
      <c r="J1656" s="1">
        <v>0</v>
      </c>
      <c r="K1656" t="s">
        <v>8306</v>
      </c>
      <c r="L1656" t="s">
        <v>8306</v>
      </c>
    </row>
    <row r="1657" spans="1:15" x14ac:dyDescent="0.15">
      <c r="A1657" t="s">
        <v>5086</v>
      </c>
      <c r="B1657" t="s">
        <v>5085</v>
      </c>
      <c r="C1657" t="str">
        <f t="shared" si="61"/>
        <v>NE</v>
      </c>
      <c r="D1657" t="str">
        <f t="shared" si="60"/>
        <v>Adams</v>
      </c>
      <c r="E1657" t="s">
        <v>1656</v>
      </c>
      <c r="F1657" t="s">
        <v>733</v>
      </c>
      <c r="G1657" s="4" t="s">
        <v>217</v>
      </c>
      <c r="H1657" t="s">
        <v>5086</v>
      </c>
      <c r="I1657">
        <v>0</v>
      </c>
      <c r="J1657" s="1">
        <v>31364</v>
      </c>
      <c r="K1657" t="s">
        <v>8306</v>
      </c>
      <c r="L1657" t="s">
        <v>8306</v>
      </c>
      <c r="O1657"/>
    </row>
    <row r="1658" spans="1:15" x14ac:dyDescent="0.15">
      <c r="A1658" t="s">
        <v>5088</v>
      </c>
      <c r="B1658" t="s">
        <v>5087</v>
      </c>
      <c r="C1658" t="str">
        <f t="shared" si="61"/>
        <v>NE</v>
      </c>
      <c r="D1658" t="str">
        <f t="shared" si="60"/>
        <v>Antelope</v>
      </c>
      <c r="E1658" t="s">
        <v>789</v>
      </c>
      <c r="F1658" t="s">
        <v>733</v>
      </c>
      <c r="G1658" s="4" t="s">
        <v>217</v>
      </c>
      <c r="H1658" t="s">
        <v>5088</v>
      </c>
      <c r="I1658">
        <v>0</v>
      </c>
      <c r="J1658" s="1">
        <v>6685</v>
      </c>
      <c r="K1658" t="s">
        <v>8306</v>
      </c>
      <c r="L1658" t="s">
        <v>8306</v>
      </c>
      <c r="O1658"/>
    </row>
    <row r="1659" spans="1:15" x14ac:dyDescent="0.15">
      <c r="A1659" t="s">
        <v>5090</v>
      </c>
      <c r="B1659" t="s">
        <v>5089</v>
      </c>
      <c r="C1659" t="str">
        <f t="shared" si="61"/>
        <v>NE</v>
      </c>
      <c r="D1659" t="str">
        <f t="shared" si="60"/>
        <v>Arthur</v>
      </c>
      <c r="E1659" t="s">
        <v>790</v>
      </c>
      <c r="F1659" t="s">
        <v>733</v>
      </c>
      <c r="G1659" s="4" t="s">
        <v>8438</v>
      </c>
      <c r="H1659" t="s">
        <v>5090</v>
      </c>
      <c r="I1659">
        <v>0</v>
      </c>
      <c r="J1659" s="1">
        <v>460</v>
      </c>
      <c r="K1659" t="s">
        <v>8306</v>
      </c>
      <c r="L1659" t="s">
        <v>8306</v>
      </c>
      <c r="O1659"/>
    </row>
    <row r="1660" spans="1:15" x14ac:dyDescent="0.15">
      <c r="A1660" t="s">
        <v>4819</v>
      </c>
      <c r="B1660" t="s">
        <v>5091</v>
      </c>
      <c r="C1660" t="str">
        <f t="shared" si="61"/>
        <v>NE</v>
      </c>
      <c r="D1660" t="str">
        <f t="shared" si="60"/>
        <v>Banner</v>
      </c>
      <c r="E1660" t="s">
        <v>791</v>
      </c>
      <c r="F1660" t="s">
        <v>733</v>
      </c>
      <c r="G1660" s="4" t="s">
        <v>8438</v>
      </c>
      <c r="H1660" t="s">
        <v>4819</v>
      </c>
      <c r="I1660">
        <v>0</v>
      </c>
      <c r="J1660" s="1">
        <v>690</v>
      </c>
      <c r="K1660" t="s">
        <v>8306</v>
      </c>
      <c r="L1660" t="s">
        <v>8306</v>
      </c>
      <c r="O1660"/>
    </row>
    <row r="1661" spans="1:15" x14ac:dyDescent="0.15">
      <c r="A1661" t="s">
        <v>4821</v>
      </c>
      <c r="B1661" t="s">
        <v>4820</v>
      </c>
      <c r="C1661" t="str">
        <f t="shared" si="61"/>
        <v>NE</v>
      </c>
      <c r="D1661" t="str">
        <f t="shared" si="60"/>
        <v>Blaine</v>
      </c>
      <c r="E1661" t="s">
        <v>1589</v>
      </c>
      <c r="F1661" t="s">
        <v>733</v>
      </c>
      <c r="G1661" s="4" t="s">
        <v>217</v>
      </c>
      <c r="H1661" t="s">
        <v>4821</v>
      </c>
      <c r="I1661">
        <v>0</v>
      </c>
      <c r="J1661" s="1">
        <v>478</v>
      </c>
      <c r="K1661" t="s">
        <v>8306</v>
      </c>
      <c r="L1661" t="s">
        <v>8306</v>
      </c>
      <c r="O1661"/>
    </row>
    <row r="1662" spans="1:15" x14ac:dyDescent="0.15">
      <c r="A1662" t="s">
        <v>4823</v>
      </c>
      <c r="B1662" t="s">
        <v>4822</v>
      </c>
      <c r="C1662" t="str">
        <f t="shared" si="61"/>
        <v>NE</v>
      </c>
      <c r="D1662" t="str">
        <f t="shared" si="60"/>
        <v>Boone</v>
      </c>
      <c r="E1662" t="s">
        <v>1827</v>
      </c>
      <c r="F1662" t="s">
        <v>733</v>
      </c>
      <c r="G1662" s="4" t="s">
        <v>217</v>
      </c>
      <c r="H1662" t="s">
        <v>4823</v>
      </c>
      <c r="I1662">
        <v>0</v>
      </c>
      <c r="J1662" s="1">
        <v>5505</v>
      </c>
      <c r="K1662" t="s">
        <v>8306</v>
      </c>
      <c r="L1662" t="s">
        <v>8306</v>
      </c>
      <c r="O1662"/>
    </row>
    <row r="1663" spans="1:15" x14ac:dyDescent="0.15">
      <c r="A1663" t="s">
        <v>4818</v>
      </c>
      <c r="B1663" t="s">
        <v>4817</v>
      </c>
      <c r="C1663" t="str">
        <f t="shared" si="61"/>
        <v>NE</v>
      </c>
      <c r="D1663" t="str">
        <f t="shared" si="60"/>
        <v>Box Butte</v>
      </c>
      <c r="E1663" t="s">
        <v>1075</v>
      </c>
      <c r="F1663" t="s">
        <v>733</v>
      </c>
      <c r="G1663" s="4" t="s">
        <v>8438</v>
      </c>
      <c r="H1663" t="s">
        <v>4818</v>
      </c>
      <c r="I1663">
        <v>0</v>
      </c>
      <c r="J1663" s="1">
        <v>11308</v>
      </c>
      <c r="K1663" t="s">
        <v>8306</v>
      </c>
      <c r="L1663" t="s">
        <v>8306</v>
      </c>
      <c r="O1663"/>
    </row>
    <row r="1664" spans="1:15" x14ac:dyDescent="0.15">
      <c r="A1664" t="s">
        <v>4551</v>
      </c>
      <c r="B1664" t="s">
        <v>4550</v>
      </c>
      <c r="C1664" t="str">
        <f t="shared" si="61"/>
        <v>NE</v>
      </c>
      <c r="D1664" t="str">
        <f t="shared" si="60"/>
        <v>Boyd</v>
      </c>
      <c r="E1664" t="s">
        <v>1825</v>
      </c>
      <c r="F1664" t="s">
        <v>733</v>
      </c>
      <c r="G1664" s="4" t="s">
        <v>217</v>
      </c>
      <c r="H1664" t="s">
        <v>4551</v>
      </c>
      <c r="I1664">
        <v>0</v>
      </c>
      <c r="J1664" s="1">
        <v>2099</v>
      </c>
      <c r="K1664" t="s">
        <v>8306</v>
      </c>
      <c r="L1664" t="s">
        <v>8306</v>
      </c>
      <c r="O1664"/>
    </row>
    <row r="1665" spans="1:15" x14ac:dyDescent="0.15">
      <c r="A1665" t="s">
        <v>4553</v>
      </c>
      <c r="B1665" t="s">
        <v>4552</v>
      </c>
      <c r="C1665" t="str">
        <f t="shared" si="61"/>
        <v>NE</v>
      </c>
      <c r="D1665" t="str">
        <f t="shared" si="60"/>
        <v>Brown</v>
      </c>
      <c r="E1665" t="s">
        <v>1052</v>
      </c>
      <c r="F1665" t="s">
        <v>733</v>
      </c>
      <c r="G1665" s="4" t="s">
        <v>217</v>
      </c>
      <c r="H1665" t="s">
        <v>4553</v>
      </c>
      <c r="I1665">
        <v>0</v>
      </c>
      <c r="J1665" s="1">
        <v>3145</v>
      </c>
      <c r="K1665" t="s">
        <v>8306</v>
      </c>
      <c r="L1665" t="s">
        <v>8306</v>
      </c>
      <c r="O1665"/>
    </row>
    <row r="1666" spans="1:15" x14ac:dyDescent="0.15">
      <c r="A1666" t="s">
        <v>4830</v>
      </c>
      <c r="B1666" t="s">
        <v>4829</v>
      </c>
      <c r="C1666" t="str">
        <f t="shared" si="61"/>
        <v>NE</v>
      </c>
      <c r="D1666" t="str">
        <f t="shared" si="60"/>
        <v>Buffalo</v>
      </c>
      <c r="E1666" t="s">
        <v>1076</v>
      </c>
      <c r="F1666" t="s">
        <v>733</v>
      </c>
      <c r="G1666" s="4" t="s">
        <v>217</v>
      </c>
      <c r="H1666" t="s">
        <v>4830</v>
      </c>
      <c r="I1666">
        <v>0</v>
      </c>
      <c r="J1666" s="1">
        <v>46102</v>
      </c>
      <c r="K1666" t="s">
        <v>8306</v>
      </c>
      <c r="L1666" t="s">
        <v>8306</v>
      </c>
      <c r="O1666"/>
    </row>
    <row r="1667" spans="1:15" x14ac:dyDescent="0.15">
      <c r="A1667" t="s">
        <v>4832</v>
      </c>
      <c r="B1667" t="s">
        <v>4831</v>
      </c>
      <c r="C1667" t="str">
        <f t="shared" si="61"/>
        <v>NE</v>
      </c>
      <c r="D1667" t="str">
        <f t="shared" ref="D1667:D1730" si="62">LEFT(B1667,FIND(",",B1667)-1)</f>
        <v>Burt</v>
      </c>
      <c r="E1667" t="s">
        <v>1360</v>
      </c>
      <c r="F1667" t="s">
        <v>733</v>
      </c>
      <c r="G1667" s="4" t="s">
        <v>217</v>
      </c>
      <c r="H1667" t="s">
        <v>4832</v>
      </c>
      <c r="I1667">
        <v>0</v>
      </c>
      <c r="J1667" s="1">
        <v>6858</v>
      </c>
      <c r="K1667" t="s">
        <v>8306</v>
      </c>
      <c r="L1667" t="s">
        <v>8306</v>
      </c>
      <c r="O1667"/>
    </row>
    <row r="1668" spans="1:15" x14ac:dyDescent="0.15">
      <c r="A1668" t="s">
        <v>4834</v>
      </c>
      <c r="B1668" t="s">
        <v>4833</v>
      </c>
      <c r="C1668" t="str">
        <f t="shared" si="61"/>
        <v>NE</v>
      </c>
      <c r="D1668" t="str">
        <f t="shared" si="62"/>
        <v>Butler</v>
      </c>
      <c r="E1668" t="s">
        <v>2145</v>
      </c>
      <c r="F1668" t="s">
        <v>733</v>
      </c>
      <c r="G1668" s="4" t="s">
        <v>217</v>
      </c>
      <c r="H1668" t="s">
        <v>4834</v>
      </c>
      <c r="I1668">
        <v>0</v>
      </c>
      <c r="J1668" s="1">
        <v>8395</v>
      </c>
      <c r="K1668" t="s">
        <v>8306</v>
      </c>
      <c r="L1668" t="s">
        <v>8306</v>
      </c>
      <c r="O1668"/>
    </row>
    <row r="1669" spans="1:15" x14ac:dyDescent="0.15">
      <c r="A1669" t="s">
        <v>4836</v>
      </c>
      <c r="B1669" t="s">
        <v>4835</v>
      </c>
      <c r="C1669" t="str">
        <f t="shared" si="61"/>
        <v>NE</v>
      </c>
      <c r="D1669" t="str">
        <f t="shared" si="62"/>
        <v>Cass</v>
      </c>
      <c r="E1669" t="s">
        <v>1054</v>
      </c>
      <c r="F1669" t="s">
        <v>733</v>
      </c>
      <c r="G1669" s="4" t="s">
        <v>217</v>
      </c>
      <c r="H1669" t="s">
        <v>4836</v>
      </c>
      <c r="I1669">
        <v>0</v>
      </c>
      <c r="J1669" s="1">
        <v>25241</v>
      </c>
      <c r="K1669" t="s">
        <v>8306</v>
      </c>
      <c r="L1669" t="s">
        <v>8306</v>
      </c>
      <c r="O1669"/>
    </row>
    <row r="1670" spans="1:15" x14ac:dyDescent="0.15">
      <c r="A1670" t="s">
        <v>4838</v>
      </c>
      <c r="B1670" t="s">
        <v>4837</v>
      </c>
      <c r="C1670" t="str">
        <f t="shared" si="61"/>
        <v>NE</v>
      </c>
      <c r="D1670" t="str">
        <f t="shared" si="62"/>
        <v>Cedar</v>
      </c>
      <c r="E1670" t="s">
        <v>1430</v>
      </c>
      <c r="F1670" t="s">
        <v>733</v>
      </c>
      <c r="G1670" s="4" t="s">
        <v>217</v>
      </c>
      <c r="H1670" t="s">
        <v>4838</v>
      </c>
      <c r="I1670">
        <v>0</v>
      </c>
      <c r="J1670" s="1">
        <v>8852</v>
      </c>
      <c r="K1670" t="s">
        <v>8306</v>
      </c>
      <c r="L1670" t="s">
        <v>8306</v>
      </c>
      <c r="O1670"/>
    </row>
    <row r="1671" spans="1:15" x14ac:dyDescent="0.15">
      <c r="A1671" t="s">
        <v>4564</v>
      </c>
      <c r="B1671" t="s">
        <v>4563</v>
      </c>
      <c r="C1671" t="str">
        <f t="shared" si="61"/>
        <v>NE</v>
      </c>
      <c r="D1671" t="str">
        <f t="shared" si="62"/>
        <v>Chase</v>
      </c>
      <c r="E1671" t="s">
        <v>906</v>
      </c>
      <c r="F1671" t="s">
        <v>733</v>
      </c>
      <c r="G1671" s="4" t="s">
        <v>8438</v>
      </c>
      <c r="H1671" t="s">
        <v>4564</v>
      </c>
      <c r="I1671">
        <v>0</v>
      </c>
      <c r="J1671" s="1">
        <v>3966</v>
      </c>
      <c r="K1671" t="s">
        <v>8306</v>
      </c>
      <c r="L1671" t="s">
        <v>8306</v>
      </c>
      <c r="O1671"/>
    </row>
    <row r="1672" spans="1:15" x14ac:dyDescent="0.15">
      <c r="A1672" t="s">
        <v>4566</v>
      </c>
      <c r="B1672" t="s">
        <v>4565</v>
      </c>
      <c r="C1672" t="str">
        <f t="shared" si="61"/>
        <v>NE</v>
      </c>
      <c r="D1672" t="str">
        <f t="shared" si="62"/>
        <v>Cherry</v>
      </c>
      <c r="E1672" t="s">
        <v>1361</v>
      </c>
      <c r="F1672" t="s">
        <v>733</v>
      </c>
      <c r="G1672" s="4" t="s">
        <v>8438</v>
      </c>
      <c r="H1672" t="s">
        <v>4566</v>
      </c>
      <c r="I1672">
        <v>0</v>
      </c>
      <c r="J1672" s="1">
        <v>5713</v>
      </c>
      <c r="K1672" t="s">
        <v>8306</v>
      </c>
      <c r="L1672" t="s">
        <v>8306</v>
      </c>
      <c r="O1672"/>
    </row>
    <row r="1673" spans="1:15" x14ac:dyDescent="0.15">
      <c r="A1673" t="s">
        <v>4840</v>
      </c>
      <c r="B1673" t="s">
        <v>4839</v>
      </c>
      <c r="C1673" t="str">
        <f t="shared" si="61"/>
        <v>NE</v>
      </c>
      <c r="D1673" t="str">
        <f t="shared" si="62"/>
        <v>Cheyenne</v>
      </c>
      <c r="E1673" t="s">
        <v>2213</v>
      </c>
      <c r="F1673" t="s">
        <v>733</v>
      </c>
      <c r="G1673" s="4" t="s">
        <v>8438</v>
      </c>
      <c r="H1673" t="s">
        <v>4840</v>
      </c>
      <c r="I1673">
        <v>0</v>
      </c>
      <c r="J1673" s="1">
        <v>9998</v>
      </c>
      <c r="K1673" t="s">
        <v>8306</v>
      </c>
      <c r="L1673" t="s">
        <v>8306</v>
      </c>
      <c r="O1673"/>
    </row>
    <row r="1674" spans="1:15" x14ac:dyDescent="0.15">
      <c r="A1674" t="s">
        <v>4842</v>
      </c>
      <c r="B1674" t="s">
        <v>4841</v>
      </c>
      <c r="C1674" t="str">
        <f t="shared" si="61"/>
        <v>NE</v>
      </c>
      <c r="D1674" t="str">
        <f t="shared" si="62"/>
        <v>Clay</v>
      </c>
      <c r="E1674" t="s">
        <v>2421</v>
      </c>
      <c r="F1674" t="s">
        <v>733</v>
      </c>
      <c r="G1674" s="4" t="s">
        <v>217</v>
      </c>
      <c r="H1674" t="s">
        <v>4842</v>
      </c>
      <c r="I1674">
        <v>0</v>
      </c>
      <c r="J1674" s="1">
        <v>6542</v>
      </c>
      <c r="K1674" t="s">
        <v>8306</v>
      </c>
      <c r="L1674" t="s">
        <v>8306</v>
      </c>
      <c r="O1674"/>
    </row>
    <row r="1675" spans="1:15" x14ac:dyDescent="0.15">
      <c r="A1675" t="s">
        <v>4844</v>
      </c>
      <c r="B1675" t="s">
        <v>4843</v>
      </c>
      <c r="C1675" t="str">
        <f t="shared" si="61"/>
        <v>NE</v>
      </c>
      <c r="D1675" t="str">
        <f t="shared" si="62"/>
        <v>Colfax</v>
      </c>
      <c r="E1675" t="s">
        <v>1362</v>
      </c>
      <c r="F1675" t="s">
        <v>733</v>
      </c>
      <c r="G1675" s="4" t="s">
        <v>217</v>
      </c>
      <c r="H1675" t="s">
        <v>4844</v>
      </c>
      <c r="I1675">
        <v>0</v>
      </c>
      <c r="J1675" s="1">
        <v>10515</v>
      </c>
      <c r="K1675" t="s">
        <v>8306</v>
      </c>
      <c r="L1675" t="s">
        <v>8306</v>
      </c>
      <c r="O1675"/>
    </row>
    <row r="1676" spans="1:15" x14ac:dyDescent="0.15">
      <c r="A1676" t="s">
        <v>4846</v>
      </c>
      <c r="B1676" t="s">
        <v>4845</v>
      </c>
      <c r="C1676" t="str">
        <f t="shared" si="61"/>
        <v>NE</v>
      </c>
      <c r="D1676" t="str">
        <f t="shared" si="62"/>
        <v>Cuming</v>
      </c>
      <c r="E1676" t="s">
        <v>1363</v>
      </c>
      <c r="F1676" t="s">
        <v>733</v>
      </c>
      <c r="G1676" s="4" t="s">
        <v>217</v>
      </c>
      <c r="H1676" t="s">
        <v>4846</v>
      </c>
      <c r="I1676">
        <v>0</v>
      </c>
      <c r="J1676" s="1">
        <v>9139</v>
      </c>
      <c r="K1676" t="s">
        <v>8306</v>
      </c>
      <c r="L1676" t="s">
        <v>8306</v>
      </c>
      <c r="O1676"/>
    </row>
    <row r="1677" spans="1:15" x14ac:dyDescent="0.15">
      <c r="A1677" t="s">
        <v>4848</v>
      </c>
      <c r="B1677" t="s">
        <v>4847</v>
      </c>
      <c r="C1677" t="str">
        <f t="shared" si="61"/>
        <v>NE</v>
      </c>
      <c r="D1677" t="str">
        <f t="shared" si="62"/>
        <v>Custer</v>
      </c>
      <c r="E1677" t="s">
        <v>2218</v>
      </c>
      <c r="F1677" t="s">
        <v>733</v>
      </c>
      <c r="G1677" s="4" t="s">
        <v>217</v>
      </c>
      <c r="H1677" t="s">
        <v>4848</v>
      </c>
      <c r="I1677">
        <v>0</v>
      </c>
      <c r="J1677" s="1">
        <v>10939</v>
      </c>
      <c r="K1677" t="s">
        <v>8306</v>
      </c>
      <c r="L1677" t="s">
        <v>8306</v>
      </c>
      <c r="O1677"/>
    </row>
    <row r="1678" spans="1:15" x14ac:dyDescent="0.15">
      <c r="A1678" t="s">
        <v>5123</v>
      </c>
      <c r="B1678" t="s">
        <v>4849</v>
      </c>
      <c r="C1678" t="str">
        <f t="shared" si="61"/>
        <v>NE</v>
      </c>
      <c r="D1678" t="str">
        <f t="shared" si="62"/>
        <v>Dakota</v>
      </c>
      <c r="E1678" t="s">
        <v>628</v>
      </c>
      <c r="F1678" t="s">
        <v>733</v>
      </c>
      <c r="G1678" s="4" t="s">
        <v>217</v>
      </c>
      <c r="H1678" t="s">
        <v>5123</v>
      </c>
      <c r="I1678">
        <v>0</v>
      </c>
      <c r="J1678" s="1">
        <v>21006</v>
      </c>
      <c r="K1678" t="s">
        <v>8306</v>
      </c>
      <c r="L1678" t="s">
        <v>8306</v>
      </c>
      <c r="O1678"/>
    </row>
    <row r="1679" spans="1:15" x14ac:dyDescent="0.15">
      <c r="A1679" t="s">
        <v>5395</v>
      </c>
      <c r="B1679" t="s">
        <v>5124</v>
      </c>
      <c r="C1679" t="str">
        <f t="shared" si="61"/>
        <v>NE</v>
      </c>
      <c r="D1679" t="str">
        <f t="shared" si="62"/>
        <v>Dawes</v>
      </c>
      <c r="E1679" t="s">
        <v>1364</v>
      </c>
      <c r="F1679" t="s">
        <v>733</v>
      </c>
      <c r="G1679" s="4" t="s">
        <v>8438</v>
      </c>
      <c r="H1679" t="s">
        <v>5395</v>
      </c>
      <c r="I1679">
        <v>0</v>
      </c>
      <c r="J1679" s="1">
        <v>9182</v>
      </c>
      <c r="K1679" t="s">
        <v>8306</v>
      </c>
      <c r="L1679" t="s">
        <v>8306</v>
      </c>
      <c r="O1679"/>
    </row>
    <row r="1680" spans="1:15" x14ac:dyDescent="0.15">
      <c r="A1680" t="s">
        <v>5397</v>
      </c>
      <c r="B1680" t="s">
        <v>5396</v>
      </c>
      <c r="C1680" t="str">
        <f t="shared" si="61"/>
        <v>NE</v>
      </c>
      <c r="D1680" t="str">
        <f t="shared" si="62"/>
        <v>Dawson</v>
      </c>
      <c r="E1680" t="s">
        <v>1796</v>
      </c>
      <c r="F1680" t="s">
        <v>733</v>
      </c>
      <c r="G1680" s="4" t="s">
        <v>217</v>
      </c>
      <c r="H1680" t="s">
        <v>5397</v>
      </c>
      <c r="I1680">
        <v>0</v>
      </c>
      <c r="J1680" s="1">
        <v>24326</v>
      </c>
      <c r="K1680" t="s">
        <v>8306</v>
      </c>
      <c r="L1680" t="s">
        <v>8306</v>
      </c>
      <c r="O1680"/>
    </row>
    <row r="1681" spans="1:15" x14ac:dyDescent="0.15">
      <c r="A1681" t="s">
        <v>5399</v>
      </c>
      <c r="B1681" t="s">
        <v>5398</v>
      </c>
      <c r="C1681" t="str">
        <f t="shared" si="61"/>
        <v>NE</v>
      </c>
      <c r="D1681" t="str">
        <f t="shared" si="62"/>
        <v>Deuel</v>
      </c>
      <c r="E1681" t="s">
        <v>1085</v>
      </c>
      <c r="F1681" t="s">
        <v>733</v>
      </c>
      <c r="G1681" s="4" t="s">
        <v>217</v>
      </c>
      <c r="H1681" t="s">
        <v>5399</v>
      </c>
      <c r="I1681">
        <v>0</v>
      </c>
      <c r="J1681" s="1">
        <v>1941</v>
      </c>
      <c r="K1681" t="s">
        <v>8306</v>
      </c>
      <c r="L1681" t="s">
        <v>8306</v>
      </c>
      <c r="O1681"/>
    </row>
    <row r="1682" spans="1:15" x14ac:dyDescent="0.15">
      <c r="A1682" t="s">
        <v>5401</v>
      </c>
      <c r="B1682" t="s">
        <v>5400</v>
      </c>
      <c r="C1682" t="str">
        <f t="shared" si="61"/>
        <v>NE</v>
      </c>
      <c r="D1682" t="str">
        <f t="shared" si="62"/>
        <v>Dixon</v>
      </c>
      <c r="E1682" t="s">
        <v>1086</v>
      </c>
      <c r="F1682" t="s">
        <v>733</v>
      </c>
      <c r="G1682" s="4" t="s">
        <v>217</v>
      </c>
      <c r="H1682" t="s">
        <v>5401</v>
      </c>
      <c r="I1682">
        <v>0</v>
      </c>
      <c r="J1682" s="1">
        <v>6000</v>
      </c>
      <c r="K1682" t="s">
        <v>8306</v>
      </c>
      <c r="L1682" t="s">
        <v>8306</v>
      </c>
      <c r="O1682"/>
    </row>
    <row r="1683" spans="1:15" x14ac:dyDescent="0.15">
      <c r="A1683" t="s">
        <v>5403</v>
      </c>
      <c r="B1683" t="s">
        <v>5402</v>
      </c>
      <c r="C1683" t="str">
        <f t="shared" si="61"/>
        <v>NE</v>
      </c>
      <c r="D1683" t="str">
        <f t="shared" si="62"/>
        <v>Dodge</v>
      </c>
      <c r="E1683" t="s">
        <v>1798</v>
      </c>
      <c r="F1683" t="s">
        <v>733</v>
      </c>
      <c r="G1683" s="4" t="s">
        <v>217</v>
      </c>
      <c r="H1683" t="s">
        <v>5403</v>
      </c>
      <c r="I1683">
        <v>0</v>
      </c>
      <c r="J1683" s="1">
        <v>36691</v>
      </c>
      <c r="K1683" t="s">
        <v>8306</v>
      </c>
      <c r="L1683" t="s">
        <v>8306</v>
      </c>
      <c r="O1683"/>
    </row>
    <row r="1684" spans="1:15" x14ac:dyDescent="0.15">
      <c r="A1684" t="s">
        <v>5132</v>
      </c>
      <c r="B1684" t="s">
        <v>5131</v>
      </c>
      <c r="C1684" t="str">
        <f t="shared" si="61"/>
        <v>NE</v>
      </c>
      <c r="D1684" t="str">
        <f t="shared" si="62"/>
        <v>Douglas</v>
      </c>
      <c r="E1684" t="s">
        <v>2769</v>
      </c>
      <c r="F1684" t="s">
        <v>733</v>
      </c>
      <c r="G1684" s="4" t="s">
        <v>217</v>
      </c>
      <c r="H1684" t="s">
        <v>5132</v>
      </c>
      <c r="I1684">
        <v>0</v>
      </c>
      <c r="J1684" s="1">
        <v>517110</v>
      </c>
      <c r="K1684" t="s">
        <v>8306</v>
      </c>
      <c r="L1684" t="s">
        <v>8306</v>
      </c>
      <c r="O1684"/>
    </row>
    <row r="1685" spans="1:15" x14ac:dyDescent="0.15">
      <c r="A1685" t="s">
        <v>4594</v>
      </c>
      <c r="B1685" t="s">
        <v>4593</v>
      </c>
      <c r="C1685" t="str">
        <f t="shared" si="61"/>
        <v>NE</v>
      </c>
      <c r="D1685" t="str">
        <f t="shared" si="62"/>
        <v>Dundy</v>
      </c>
      <c r="E1685" t="s">
        <v>1087</v>
      </c>
      <c r="F1685" t="s">
        <v>733</v>
      </c>
      <c r="G1685" s="4" t="s">
        <v>8438</v>
      </c>
      <c r="H1685" t="s">
        <v>4594</v>
      </c>
      <c r="I1685">
        <v>0</v>
      </c>
      <c r="J1685" s="1">
        <v>2008</v>
      </c>
      <c r="K1685" t="s">
        <v>8306</v>
      </c>
      <c r="L1685" t="s">
        <v>8306</v>
      </c>
      <c r="O1685"/>
    </row>
    <row r="1686" spans="1:15" x14ac:dyDescent="0.15">
      <c r="A1686" t="s">
        <v>4596</v>
      </c>
      <c r="B1686" t="s">
        <v>4595</v>
      </c>
      <c r="C1686" t="str">
        <f t="shared" si="61"/>
        <v>NE</v>
      </c>
      <c r="D1686" t="str">
        <f t="shared" si="62"/>
        <v>Fillmore</v>
      </c>
      <c r="E1686" t="s">
        <v>630</v>
      </c>
      <c r="F1686" t="s">
        <v>733</v>
      </c>
      <c r="G1686" s="4" t="s">
        <v>217</v>
      </c>
      <c r="H1686" t="s">
        <v>4596</v>
      </c>
      <c r="I1686">
        <v>0</v>
      </c>
      <c r="J1686" s="1">
        <v>5890</v>
      </c>
      <c r="K1686" t="s">
        <v>8306</v>
      </c>
      <c r="L1686" t="s">
        <v>8306</v>
      </c>
      <c r="O1686"/>
    </row>
    <row r="1687" spans="1:15" x14ac:dyDescent="0.15">
      <c r="A1687" t="s">
        <v>4598</v>
      </c>
      <c r="B1687" t="s">
        <v>4597</v>
      </c>
      <c r="C1687" t="str">
        <f t="shared" si="61"/>
        <v>NE</v>
      </c>
      <c r="D1687" t="str">
        <f t="shared" si="62"/>
        <v>Franklin</v>
      </c>
      <c r="E1687" t="s">
        <v>2010</v>
      </c>
      <c r="F1687" t="s">
        <v>733</v>
      </c>
      <c r="G1687" s="4" t="s">
        <v>217</v>
      </c>
      <c r="H1687" t="s">
        <v>4598</v>
      </c>
      <c r="I1687">
        <v>0</v>
      </c>
      <c r="J1687" s="1">
        <v>3225</v>
      </c>
      <c r="K1687" t="s">
        <v>8306</v>
      </c>
      <c r="L1687" t="s">
        <v>8306</v>
      </c>
      <c r="O1687"/>
    </row>
    <row r="1688" spans="1:15" x14ac:dyDescent="0.15">
      <c r="A1688" t="s">
        <v>4600</v>
      </c>
      <c r="B1688" t="s">
        <v>4599</v>
      </c>
      <c r="C1688" t="str">
        <f t="shared" si="61"/>
        <v>NE</v>
      </c>
      <c r="D1688" t="str">
        <f t="shared" si="62"/>
        <v>Frontier</v>
      </c>
      <c r="E1688" t="s">
        <v>1088</v>
      </c>
      <c r="F1688" t="s">
        <v>733</v>
      </c>
      <c r="G1688" s="4" t="s">
        <v>8438</v>
      </c>
      <c r="H1688" t="s">
        <v>4600</v>
      </c>
      <c r="I1688">
        <v>0</v>
      </c>
      <c r="J1688" s="1">
        <v>2756</v>
      </c>
      <c r="K1688" t="s">
        <v>8306</v>
      </c>
      <c r="L1688" t="s">
        <v>8306</v>
      </c>
      <c r="O1688"/>
    </row>
    <row r="1689" spans="1:15" x14ac:dyDescent="0.15">
      <c r="A1689" t="s">
        <v>4602</v>
      </c>
      <c r="B1689" t="s">
        <v>4601</v>
      </c>
      <c r="C1689" t="str">
        <f t="shared" si="61"/>
        <v>NE</v>
      </c>
      <c r="D1689" t="str">
        <f t="shared" si="62"/>
        <v>Furnas</v>
      </c>
      <c r="E1689" t="s">
        <v>1089</v>
      </c>
      <c r="F1689" t="s">
        <v>733</v>
      </c>
      <c r="G1689" s="4" t="s">
        <v>217</v>
      </c>
      <c r="H1689" t="s">
        <v>4602</v>
      </c>
      <c r="I1689">
        <v>0</v>
      </c>
      <c r="J1689" s="1">
        <v>4959</v>
      </c>
      <c r="K1689" t="s">
        <v>8306</v>
      </c>
      <c r="L1689" t="s">
        <v>8306</v>
      </c>
      <c r="O1689"/>
    </row>
    <row r="1690" spans="1:15" x14ac:dyDescent="0.15">
      <c r="A1690" t="s">
        <v>4874</v>
      </c>
      <c r="B1690" t="s">
        <v>4873</v>
      </c>
      <c r="C1690" t="str">
        <f t="shared" si="61"/>
        <v>NE</v>
      </c>
      <c r="D1690" t="str">
        <f t="shared" si="62"/>
        <v>Gage</v>
      </c>
      <c r="E1690" t="s">
        <v>1090</v>
      </c>
      <c r="F1690" t="s">
        <v>733</v>
      </c>
      <c r="G1690" s="4" t="s">
        <v>217</v>
      </c>
      <c r="H1690" t="s">
        <v>4874</v>
      </c>
      <c r="I1690">
        <v>0</v>
      </c>
      <c r="J1690" s="1">
        <v>22311</v>
      </c>
      <c r="K1690" t="s">
        <v>8306</v>
      </c>
      <c r="L1690" t="s">
        <v>8306</v>
      </c>
      <c r="O1690"/>
    </row>
    <row r="1691" spans="1:15" x14ac:dyDescent="0.15">
      <c r="A1691" t="s">
        <v>4876</v>
      </c>
      <c r="B1691" t="s">
        <v>4875</v>
      </c>
      <c r="C1691" t="str">
        <f t="shared" si="61"/>
        <v>NE</v>
      </c>
      <c r="D1691" t="str">
        <f t="shared" si="62"/>
        <v>Garden</v>
      </c>
      <c r="E1691" t="s">
        <v>1370</v>
      </c>
      <c r="F1691" t="s">
        <v>733</v>
      </c>
      <c r="G1691" s="4" t="s">
        <v>217</v>
      </c>
      <c r="H1691" t="s">
        <v>4876</v>
      </c>
      <c r="I1691">
        <v>0</v>
      </c>
      <c r="J1691" s="1">
        <v>2057</v>
      </c>
      <c r="K1691" t="s">
        <v>8306</v>
      </c>
      <c r="L1691" t="s">
        <v>8306</v>
      </c>
      <c r="O1691"/>
    </row>
    <row r="1692" spans="1:15" x14ac:dyDescent="0.15">
      <c r="A1692" t="s">
        <v>4878</v>
      </c>
      <c r="B1692" t="s">
        <v>4877</v>
      </c>
      <c r="C1692" t="str">
        <f t="shared" si="61"/>
        <v>NE</v>
      </c>
      <c r="D1692" t="str">
        <f t="shared" si="62"/>
        <v>Garfield</v>
      </c>
      <c r="E1692" t="s">
        <v>2498</v>
      </c>
      <c r="F1692" t="s">
        <v>733</v>
      </c>
      <c r="G1692" s="4" t="s">
        <v>217</v>
      </c>
      <c r="H1692" t="s">
        <v>4878</v>
      </c>
      <c r="I1692">
        <v>0</v>
      </c>
      <c r="J1692" s="1">
        <v>2049</v>
      </c>
      <c r="K1692" t="s">
        <v>8306</v>
      </c>
      <c r="L1692" t="s">
        <v>8306</v>
      </c>
      <c r="O1692"/>
    </row>
    <row r="1693" spans="1:15" x14ac:dyDescent="0.15">
      <c r="A1693" t="s">
        <v>4880</v>
      </c>
      <c r="B1693" t="s">
        <v>4879</v>
      </c>
      <c r="C1693" t="str">
        <f t="shared" si="61"/>
        <v>NE</v>
      </c>
      <c r="D1693" t="str">
        <f t="shared" si="62"/>
        <v>Gosper</v>
      </c>
      <c r="E1693" t="s">
        <v>1371</v>
      </c>
      <c r="F1693" t="s">
        <v>733</v>
      </c>
      <c r="G1693" s="4" t="s">
        <v>217</v>
      </c>
      <c r="H1693" t="s">
        <v>4880</v>
      </c>
      <c r="I1693">
        <v>0</v>
      </c>
      <c r="J1693" s="1">
        <v>2044</v>
      </c>
      <c r="K1693" t="s">
        <v>8306</v>
      </c>
      <c r="L1693" t="s">
        <v>8306</v>
      </c>
      <c r="O1693"/>
    </row>
    <row r="1694" spans="1:15" x14ac:dyDescent="0.15">
      <c r="A1694" t="s">
        <v>4882</v>
      </c>
      <c r="B1694" t="s">
        <v>4881</v>
      </c>
      <c r="C1694" t="str">
        <f t="shared" si="61"/>
        <v>NE</v>
      </c>
      <c r="D1694" t="str">
        <f t="shared" si="62"/>
        <v>Grant</v>
      </c>
      <c r="E1694" t="s">
        <v>1849</v>
      </c>
      <c r="F1694" t="s">
        <v>733</v>
      </c>
      <c r="G1694" s="4" t="s">
        <v>8438</v>
      </c>
      <c r="H1694" t="s">
        <v>4882</v>
      </c>
      <c r="I1694">
        <v>0</v>
      </c>
      <c r="J1694" s="1">
        <v>614</v>
      </c>
      <c r="K1694" t="s">
        <v>8306</v>
      </c>
      <c r="L1694" t="s">
        <v>8306</v>
      </c>
      <c r="O1694"/>
    </row>
    <row r="1695" spans="1:15" x14ac:dyDescent="0.15">
      <c r="A1695" t="s">
        <v>5155</v>
      </c>
      <c r="B1695" t="s">
        <v>5154</v>
      </c>
      <c r="C1695" t="str">
        <f t="shared" si="61"/>
        <v>NE</v>
      </c>
      <c r="D1695" t="str">
        <f t="shared" si="62"/>
        <v>Greeley</v>
      </c>
      <c r="E1695" t="s">
        <v>1485</v>
      </c>
      <c r="F1695" t="s">
        <v>733</v>
      </c>
      <c r="G1695" s="4" t="s">
        <v>217</v>
      </c>
      <c r="H1695" t="s">
        <v>5155</v>
      </c>
      <c r="I1695">
        <v>0</v>
      </c>
      <c r="J1695" s="1">
        <v>2538</v>
      </c>
      <c r="K1695" t="s">
        <v>8306</v>
      </c>
      <c r="L1695" t="s">
        <v>8306</v>
      </c>
      <c r="O1695"/>
    </row>
    <row r="1696" spans="1:15" x14ac:dyDescent="0.15">
      <c r="A1696" t="s">
        <v>5162</v>
      </c>
      <c r="B1696" t="s">
        <v>5156</v>
      </c>
      <c r="C1696" t="str">
        <f t="shared" si="61"/>
        <v>NE</v>
      </c>
      <c r="D1696" t="str">
        <f t="shared" si="62"/>
        <v>Hall</v>
      </c>
      <c r="E1696" t="s">
        <v>2360</v>
      </c>
      <c r="F1696" t="s">
        <v>733</v>
      </c>
      <c r="G1696" s="4" t="s">
        <v>217</v>
      </c>
      <c r="H1696" t="s">
        <v>5162</v>
      </c>
      <c r="I1696">
        <v>0</v>
      </c>
      <c r="J1696" s="1">
        <v>58607</v>
      </c>
      <c r="K1696" t="s">
        <v>8306</v>
      </c>
      <c r="L1696" t="s">
        <v>8306</v>
      </c>
      <c r="O1696"/>
    </row>
    <row r="1697" spans="1:15" x14ac:dyDescent="0.15">
      <c r="A1697" t="s">
        <v>5164</v>
      </c>
      <c r="B1697" t="s">
        <v>5163</v>
      </c>
      <c r="C1697" t="str">
        <f t="shared" si="61"/>
        <v>NE</v>
      </c>
      <c r="D1697" t="str">
        <f t="shared" si="62"/>
        <v>Hamilton</v>
      </c>
      <c r="E1697" t="s">
        <v>1439</v>
      </c>
      <c r="F1697" t="s">
        <v>733</v>
      </c>
      <c r="G1697" s="4" t="s">
        <v>217</v>
      </c>
      <c r="H1697" t="s">
        <v>5164</v>
      </c>
      <c r="I1697">
        <v>0</v>
      </c>
      <c r="J1697" s="1">
        <v>9124</v>
      </c>
      <c r="K1697" t="s">
        <v>8306</v>
      </c>
      <c r="L1697" t="s">
        <v>8306</v>
      </c>
      <c r="O1697"/>
    </row>
    <row r="1698" spans="1:15" x14ac:dyDescent="0.15">
      <c r="A1698" t="s">
        <v>4891</v>
      </c>
      <c r="B1698" t="s">
        <v>4890</v>
      </c>
      <c r="C1698" t="str">
        <f t="shared" si="61"/>
        <v>NE</v>
      </c>
      <c r="D1698" t="str">
        <f t="shared" si="62"/>
        <v>Harlan</v>
      </c>
      <c r="E1698" t="s">
        <v>994</v>
      </c>
      <c r="F1698" t="s">
        <v>733</v>
      </c>
      <c r="G1698" s="4" t="s">
        <v>217</v>
      </c>
      <c r="H1698" t="s">
        <v>4891</v>
      </c>
      <c r="I1698">
        <v>0</v>
      </c>
      <c r="J1698" s="1">
        <v>3423</v>
      </c>
      <c r="K1698" t="s">
        <v>8306</v>
      </c>
      <c r="L1698" t="s">
        <v>8306</v>
      </c>
      <c r="O1698"/>
    </row>
    <row r="1699" spans="1:15" x14ac:dyDescent="0.15">
      <c r="A1699" t="s">
        <v>4623</v>
      </c>
      <c r="B1699" t="s">
        <v>4892</v>
      </c>
      <c r="C1699" t="str">
        <f t="shared" si="61"/>
        <v>NE</v>
      </c>
      <c r="D1699" t="str">
        <f t="shared" si="62"/>
        <v>Hayes</v>
      </c>
      <c r="E1699" t="s">
        <v>1372</v>
      </c>
      <c r="F1699" t="s">
        <v>733</v>
      </c>
      <c r="G1699" s="4" t="s">
        <v>8438</v>
      </c>
      <c r="H1699" t="s">
        <v>4623</v>
      </c>
      <c r="I1699">
        <v>0</v>
      </c>
      <c r="J1699" s="1">
        <v>967</v>
      </c>
      <c r="K1699" t="s">
        <v>8306</v>
      </c>
      <c r="L1699" t="s">
        <v>8306</v>
      </c>
      <c r="O1699"/>
    </row>
    <row r="1700" spans="1:15" x14ac:dyDescent="0.15">
      <c r="A1700" t="s">
        <v>4625</v>
      </c>
      <c r="B1700" t="s">
        <v>4624</v>
      </c>
      <c r="C1700" t="str">
        <f t="shared" si="61"/>
        <v>NE</v>
      </c>
      <c r="D1700" t="str">
        <f t="shared" si="62"/>
        <v>Hitchcock</v>
      </c>
      <c r="E1700" t="s">
        <v>1373</v>
      </c>
      <c r="F1700" t="s">
        <v>733</v>
      </c>
      <c r="G1700" s="4" t="s">
        <v>8438</v>
      </c>
      <c r="H1700" t="s">
        <v>4625</v>
      </c>
      <c r="I1700">
        <v>0</v>
      </c>
      <c r="J1700" s="1">
        <v>2908</v>
      </c>
      <c r="K1700" t="s">
        <v>8306</v>
      </c>
      <c r="L1700" t="s">
        <v>8306</v>
      </c>
      <c r="O1700"/>
    </row>
    <row r="1701" spans="1:15" x14ac:dyDescent="0.15">
      <c r="A1701" t="s">
        <v>4627</v>
      </c>
      <c r="B1701" t="s">
        <v>4626</v>
      </c>
      <c r="C1701" t="str">
        <f t="shared" si="61"/>
        <v>NE</v>
      </c>
      <c r="D1701" t="str">
        <f t="shared" si="62"/>
        <v>Holt</v>
      </c>
      <c r="E1701" t="s">
        <v>718</v>
      </c>
      <c r="F1701" t="s">
        <v>733</v>
      </c>
      <c r="G1701" s="4" t="s">
        <v>217</v>
      </c>
      <c r="H1701" t="s">
        <v>4627</v>
      </c>
      <c r="I1701">
        <v>0</v>
      </c>
      <c r="J1701" s="1">
        <v>10435</v>
      </c>
      <c r="K1701" t="s">
        <v>8306</v>
      </c>
      <c r="L1701" t="s">
        <v>8306</v>
      </c>
      <c r="O1701"/>
    </row>
    <row r="1702" spans="1:15" x14ac:dyDescent="0.15">
      <c r="A1702" t="s">
        <v>5446</v>
      </c>
      <c r="B1702" t="s">
        <v>5445</v>
      </c>
      <c r="C1702" t="str">
        <f t="shared" si="61"/>
        <v>NE</v>
      </c>
      <c r="D1702" t="str">
        <f t="shared" si="62"/>
        <v>Hooker</v>
      </c>
      <c r="E1702" t="s">
        <v>1374</v>
      </c>
      <c r="F1702" t="s">
        <v>733</v>
      </c>
      <c r="G1702" s="4" t="s">
        <v>8438</v>
      </c>
      <c r="H1702" t="s">
        <v>5446</v>
      </c>
      <c r="I1702">
        <v>0</v>
      </c>
      <c r="J1702" s="1">
        <v>736</v>
      </c>
      <c r="K1702" t="s">
        <v>8306</v>
      </c>
      <c r="L1702" t="s">
        <v>8306</v>
      </c>
      <c r="O1702"/>
    </row>
    <row r="1703" spans="1:15" x14ac:dyDescent="0.15">
      <c r="A1703" t="s">
        <v>5182</v>
      </c>
      <c r="B1703" t="s">
        <v>5181</v>
      </c>
      <c r="C1703" t="str">
        <f t="shared" si="61"/>
        <v>NE</v>
      </c>
      <c r="D1703" t="str">
        <f t="shared" si="62"/>
        <v>Howard</v>
      </c>
      <c r="E1703" t="s">
        <v>1852</v>
      </c>
      <c r="F1703" t="s">
        <v>733</v>
      </c>
      <c r="G1703" s="4" t="s">
        <v>217</v>
      </c>
      <c r="H1703" t="s">
        <v>5182</v>
      </c>
      <c r="I1703">
        <v>0</v>
      </c>
      <c r="J1703" s="1">
        <v>6274</v>
      </c>
      <c r="K1703" t="s">
        <v>8306</v>
      </c>
      <c r="L1703" t="s">
        <v>8306</v>
      </c>
      <c r="O1703"/>
    </row>
    <row r="1704" spans="1:15" x14ac:dyDescent="0.15">
      <c r="A1704" t="s">
        <v>5184</v>
      </c>
      <c r="B1704" t="s">
        <v>5183</v>
      </c>
      <c r="C1704" t="str">
        <f t="shared" si="61"/>
        <v>NE</v>
      </c>
      <c r="D1704" t="str">
        <f t="shared" si="62"/>
        <v>Jefferson</v>
      </c>
      <c r="E1704" t="s">
        <v>2287</v>
      </c>
      <c r="F1704" t="s">
        <v>733</v>
      </c>
      <c r="G1704" s="4" t="s">
        <v>217</v>
      </c>
      <c r="H1704" t="s">
        <v>5184</v>
      </c>
      <c r="I1704">
        <v>0</v>
      </c>
      <c r="J1704" s="1">
        <v>7547</v>
      </c>
      <c r="K1704" t="s">
        <v>8306</v>
      </c>
      <c r="L1704" t="s">
        <v>8306</v>
      </c>
      <c r="O1704"/>
    </row>
    <row r="1705" spans="1:15" x14ac:dyDescent="0.15">
      <c r="A1705" t="s">
        <v>5186</v>
      </c>
      <c r="B1705" t="s">
        <v>5185</v>
      </c>
      <c r="C1705" t="str">
        <f t="shared" si="61"/>
        <v>NE</v>
      </c>
      <c r="D1705" t="str">
        <f t="shared" si="62"/>
        <v>Johnson</v>
      </c>
      <c r="E1705" t="s">
        <v>1564</v>
      </c>
      <c r="F1705" t="s">
        <v>733</v>
      </c>
      <c r="G1705" s="4" t="s">
        <v>217</v>
      </c>
      <c r="H1705" t="s">
        <v>5186</v>
      </c>
      <c r="I1705">
        <v>0</v>
      </c>
      <c r="J1705" s="1">
        <v>5217</v>
      </c>
      <c r="K1705" t="s">
        <v>8306</v>
      </c>
      <c r="L1705" t="s">
        <v>8306</v>
      </c>
      <c r="O1705"/>
    </row>
    <row r="1706" spans="1:15" x14ac:dyDescent="0.15">
      <c r="A1706" t="s">
        <v>5188</v>
      </c>
      <c r="B1706" t="s">
        <v>5187</v>
      </c>
      <c r="C1706" t="str">
        <f t="shared" ref="C1706:C1767" si="63">MID(B1706,FIND(",",B1706)+2,2)</f>
        <v>NE</v>
      </c>
      <c r="D1706" t="str">
        <f t="shared" si="62"/>
        <v>Kearney</v>
      </c>
      <c r="E1706" t="s">
        <v>1375</v>
      </c>
      <c r="F1706" t="s">
        <v>733</v>
      </c>
      <c r="G1706" s="4" t="s">
        <v>217</v>
      </c>
      <c r="H1706" t="s">
        <v>5188</v>
      </c>
      <c r="I1706">
        <v>0</v>
      </c>
      <c r="J1706" s="1">
        <v>6489</v>
      </c>
      <c r="K1706" t="s">
        <v>8306</v>
      </c>
      <c r="L1706" t="s">
        <v>8306</v>
      </c>
      <c r="O1706"/>
    </row>
    <row r="1707" spans="1:15" x14ac:dyDescent="0.15">
      <c r="A1707" t="s">
        <v>5190</v>
      </c>
      <c r="B1707" t="s">
        <v>5189</v>
      </c>
      <c r="C1707" t="str">
        <f t="shared" si="63"/>
        <v>NE</v>
      </c>
      <c r="D1707" t="str">
        <f t="shared" si="62"/>
        <v>Keith</v>
      </c>
      <c r="E1707" t="s">
        <v>1376</v>
      </c>
      <c r="F1707" t="s">
        <v>733</v>
      </c>
      <c r="G1707" s="4" t="s">
        <v>8438</v>
      </c>
      <c r="H1707" t="s">
        <v>5190</v>
      </c>
      <c r="I1707">
        <v>0</v>
      </c>
      <c r="J1707" s="1">
        <v>8368</v>
      </c>
      <c r="K1707" t="s">
        <v>8306</v>
      </c>
      <c r="L1707" t="s">
        <v>8306</v>
      </c>
      <c r="O1707"/>
    </row>
    <row r="1708" spans="1:15" x14ac:dyDescent="0.15">
      <c r="A1708" t="s">
        <v>5192</v>
      </c>
      <c r="B1708" t="s">
        <v>5191</v>
      </c>
      <c r="C1708" t="str">
        <f t="shared" si="63"/>
        <v>NE</v>
      </c>
      <c r="D1708" t="str">
        <f t="shared" si="62"/>
        <v>Keya Paha</v>
      </c>
      <c r="E1708" t="s">
        <v>1377</v>
      </c>
      <c r="F1708" t="s">
        <v>733</v>
      </c>
      <c r="G1708" s="4" t="s">
        <v>217</v>
      </c>
      <c r="H1708" t="s">
        <v>5192</v>
      </c>
      <c r="I1708">
        <v>0</v>
      </c>
      <c r="J1708" s="1">
        <v>824</v>
      </c>
      <c r="K1708" t="s">
        <v>8306</v>
      </c>
      <c r="L1708" t="s">
        <v>8306</v>
      </c>
      <c r="O1708"/>
    </row>
    <row r="1709" spans="1:15" x14ac:dyDescent="0.15">
      <c r="A1709" t="s">
        <v>5194</v>
      </c>
      <c r="B1709" t="s">
        <v>5193</v>
      </c>
      <c r="C1709" t="str">
        <f t="shared" si="63"/>
        <v>NE</v>
      </c>
      <c r="D1709" t="str">
        <f t="shared" si="62"/>
        <v>Kimball</v>
      </c>
      <c r="E1709" t="s">
        <v>1378</v>
      </c>
      <c r="F1709" t="s">
        <v>733</v>
      </c>
      <c r="G1709" s="4" t="s">
        <v>8438</v>
      </c>
      <c r="H1709" t="s">
        <v>5194</v>
      </c>
      <c r="I1709">
        <v>0</v>
      </c>
      <c r="J1709" s="1">
        <v>3821</v>
      </c>
      <c r="K1709" t="s">
        <v>8306</v>
      </c>
      <c r="L1709" t="s">
        <v>8306</v>
      </c>
      <c r="O1709"/>
    </row>
    <row r="1710" spans="1:15" x14ac:dyDescent="0.15">
      <c r="A1710" t="s">
        <v>5467</v>
      </c>
      <c r="B1710" t="s">
        <v>5195</v>
      </c>
      <c r="C1710" t="str">
        <f t="shared" si="63"/>
        <v>NE</v>
      </c>
      <c r="D1710" t="str">
        <f t="shared" si="62"/>
        <v>Knox</v>
      </c>
      <c r="E1710" t="s">
        <v>1354</v>
      </c>
      <c r="F1710" t="s">
        <v>733</v>
      </c>
      <c r="G1710" s="4" t="s">
        <v>217</v>
      </c>
      <c r="H1710" t="s">
        <v>5467</v>
      </c>
      <c r="I1710">
        <v>0</v>
      </c>
      <c r="J1710" s="1">
        <v>8701</v>
      </c>
      <c r="K1710" t="s">
        <v>8306</v>
      </c>
      <c r="L1710" t="s">
        <v>8306</v>
      </c>
      <c r="O1710"/>
    </row>
    <row r="1711" spans="1:15" x14ac:dyDescent="0.15">
      <c r="A1711" t="s">
        <v>5197</v>
      </c>
      <c r="B1711" t="s">
        <v>5468</v>
      </c>
      <c r="C1711" t="str">
        <f t="shared" si="63"/>
        <v>NE</v>
      </c>
      <c r="D1711" t="str">
        <f t="shared" si="62"/>
        <v>Lancaster</v>
      </c>
      <c r="E1711" t="s">
        <v>1379</v>
      </c>
      <c r="F1711" t="s">
        <v>733</v>
      </c>
      <c r="G1711" s="4" t="s">
        <v>217</v>
      </c>
      <c r="H1711" t="s">
        <v>5197</v>
      </c>
      <c r="I1711">
        <v>0</v>
      </c>
      <c r="J1711" s="1">
        <v>285407</v>
      </c>
      <c r="K1711" t="s">
        <v>8306</v>
      </c>
      <c r="L1711" t="s">
        <v>8306</v>
      </c>
      <c r="O1711"/>
    </row>
    <row r="1712" spans="1:15" x14ac:dyDescent="0.15">
      <c r="A1712" t="s">
        <v>5202</v>
      </c>
      <c r="B1712" t="s">
        <v>5198</v>
      </c>
      <c r="C1712" t="str">
        <f t="shared" si="63"/>
        <v>NE</v>
      </c>
      <c r="D1712" t="str">
        <f t="shared" si="62"/>
        <v>Lincoln</v>
      </c>
      <c r="E1712" t="s">
        <v>1566</v>
      </c>
      <c r="F1712" t="s">
        <v>733</v>
      </c>
      <c r="G1712" s="4" t="s">
        <v>8438</v>
      </c>
      <c r="H1712" t="s">
        <v>5202</v>
      </c>
      <c r="I1712">
        <v>0</v>
      </c>
      <c r="J1712" s="1">
        <v>36288</v>
      </c>
      <c r="K1712" t="s">
        <v>8306</v>
      </c>
      <c r="L1712" t="s">
        <v>8306</v>
      </c>
      <c r="O1712"/>
    </row>
    <row r="1713" spans="1:15" x14ac:dyDescent="0.15">
      <c r="A1713" t="s">
        <v>5204</v>
      </c>
      <c r="B1713" t="s">
        <v>5203</v>
      </c>
      <c r="C1713" t="str">
        <f t="shared" si="63"/>
        <v>NE</v>
      </c>
      <c r="D1713" t="str">
        <f t="shared" si="62"/>
        <v>Logan</v>
      </c>
      <c r="E1713" t="s">
        <v>1568</v>
      </c>
      <c r="F1713" t="s">
        <v>733</v>
      </c>
      <c r="G1713" s="4" t="s">
        <v>8438</v>
      </c>
      <c r="H1713" t="s">
        <v>5204</v>
      </c>
      <c r="I1713">
        <v>0</v>
      </c>
      <c r="J1713" s="1">
        <v>763</v>
      </c>
      <c r="K1713" t="s">
        <v>8306</v>
      </c>
      <c r="L1713" t="s">
        <v>8306</v>
      </c>
      <c r="O1713"/>
    </row>
    <row r="1714" spans="1:15" x14ac:dyDescent="0.15">
      <c r="A1714" t="s">
        <v>5206</v>
      </c>
      <c r="B1714" t="s">
        <v>5205</v>
      </c>
      <c r="C1714" t="str">
        <f t="shared" si="63"/>
        <v>NE</v>
      </c>
      <c r="D1714" t="str">
        <f t="shared" si="62"/>
        <v>Loup</v>
      </c>
      <c r="E1714" t="s">
        <v>1380</v>
      </c>
      <c r="F1714" t="s">
        <v>733</v>
      </c>
      <c r="G1714" s="4" t="s">
        <v>217</v>
      </c>
      <c r="H1714" t="s">
        <v>5206</v>
      </c>
      <c r="I1714">
        <v>0</v>
      </c>
      <c r="J1714" s="1">
        <v>632</v>
      </c>
      <c r="K1714" t="s">
        <v>8306</v>
      </c>
      <c r="L1714" t="s">
        <v>8306</v>
      </c>
      <c r="O1714"/>
    </row>
    <row r="1715" spans="1:15" x14ac:dyDescent="0.15">
      <c r="A1715" t="s">
        <v>4935</v>
      </c>
      <c r="B1715" t="s">
        <v>4934</v>
      </c>
      <c r="C1715" t="str">
        <f t="shared" si="63"/>
        <v>NE</v>
      </c>
      <c r="D1715" t="str">
        <f t="shared" si="62"/>
        <v>McPherson</v>
      </c>
      <c r="E1715" t="s">
        <v>1217</v>
      </c>
      <c r="F1715" t="s">
        <v>733</v>
      </c>
      <c r="G1715" s="4" t="s">
        <v>8438</v>
      </c>
      <c r="H1715" t="s">
        <v>4935</v>
      </c>
      <c r="I1715">
        <v>0</v>
      </c>
      <c r="J1715" s="1">
        <v>539</v>
      </c>
      <c r="K1715" t="s">
        <v>8306</v>
      </c>
      <c r="L1715" t="s">
        <v>8306</v>
      </c>
      <c r="O1715"/>
    </row>
    <row r="1716" spans="1:15" x14ac:dyDescent="0.15">
      <c r="A1716" t="s">
        <v>4937</v>
      </c>
      <c r="B1716" t="s">
        <v>4936</v>
      </c>
      <c r="C1716" t="str">
        <f t="shared" si="63"/>
        <v>NE</v>
      </c>
      <c r="D1716" t="str">
        <f t="shared" si="62"/>
        <v>Madison</v>
      </c>
      <c r="E1716" t="s">
        <v>2024</v>
      </c>
      <c r="F1716" t="s">
        <v>733</v>
      </c>
      <c r="G1716" s="4" t="s">
        <v>217</v>
      </c>
      <c r="H1716" t="s">
        <v>4937</v>
      </c>
      <c r="I1716">
        <v>0</v>
      </c>
      <c r="J1716" s="1">
        <v>34876</v>
      </c>
      <c r="K1716" t="s">
        <v>8306</v>
      </c>
      <c r="L1716" t="s">
        <v>8306</v>
      </c>
      <c r="O1716"/>
    </row>
    <row r="1717" spans="1:15" x14ac:dyDescent="0.15">
      <c r="A1717" t="s">
        <v>4939</v>
      </c>
      <c r="B1717" t="s">
        <v>4938</v>
      </c>
      <c r="C1717" t="str">
        <f t="shared" si="63"/>
        <v>NE</v>
      </c>
      <c r="D1717" t="str">
        <f t="shared" si="62"/>
        <v>Merrick</v>
      </c>
      <c r="E1717" t="s">
        <v>1381</v>
      </c>
      <c r="F1717" t="s">
        <v>733</v>
      </c>
      <c r="G1717" s="4" t="s">
        <v>217</v>
      </c>
      <c r="H1717" t="s">
        <v>4939</v>
      </c>
      <c r="I1717">
        <v>0</v>
      </c>
      <c r="J1717" s="1">
        <v>7845</v>
      </c>
      <c r="K1717" t="s">
        <v>8306</v>
      </c>
      <c r="L1717" t="s">
        <v>8306</v>
      </c>
      <c r="O1717"/>
    </row>
    <row r="1718" spans="1:15" x14ac:dyDescent="0.15">
      <c r="A1718" t="s">
        <v>4670</v>
      </c>
      <c r="B1718" t="s">
        <v>4940</v>
      </c>
      <c r="C1718" t="str">
        <f t="shared" si="63"/>
        <v>NE</v>
      </c>
      <c r="D1718" t="str">
        <f t="shared" si="62"/>
        <v>Morrill</v>
      </c>
      <c r="E1718" t="s">
        <v>1951</v>
      </c>
      <c r="F1718" t="s">
        <v>733</v>
      </c>
      <c r="G1718" s="4" t="s">
        <v>8438</v>
      </c>
      <c r="H1718" t="s">
        <v>4670</v>
      </c>
      <c r="I1718">
        <v>0</v>
      </c>
      <c r="J1718" s="1">
        <v>5042</v>
      </c>
      <c r="K1718" t="s">
        <v>8306</v>
      </c>
      <c r="L1718" t="s">
        <v>8306</v>
      </c>
      <c r="O1718"/>
    </row>
    <row r="1719" spans="1:15" x14ac:dyDescent="0.15">
      <c r="A1719" t="s">
        <v>4396</v>
      </c>
      <c r="B1719" t="s">
        <v>4671</v>
      </c>
      <c r="C1719" t="str">
        <f t="shared" si="63"/>
        <v>NE</v>
      </c>
      <c r="D1719" t="str">
        <f t="shared" si="62"/>
        <v>Nance</v>
      </c>
      <c r="E1719" t="s">
        <v>1952</v>
      </c>
      <c r="F1719" t="s">
        <v>733</v>
      </c>
      <c r="G1719" s="4" t="s">
        <v>217</v>
      </c>
      <c r="H1719" t="s">
        <v>4396</v>
      </c>
      <c r="I1719">
        <v>0</v>
      </c>
      <c r="J1719" s="1">
        <v>3735</v>
      </c>
      <c r="K1719" t="s">
        <v>8306</v>
      </c>
      <c r="L1719" t="s">
        <v>8306</v>
      </c>
      <c r="O1719"/>
    </row>
    <row r="1720" spans="1:15" x14ac:dyDescent="0.15">
      <c r="A1720" t="s">
        <v>4398</v>
      </c>
      <c r="B1720" t="s">
        <v>4397</v>
      </c>
      <c r="C1720" t="str">
        <f t="shared" si="63"/>
        <v>NE</v>
      </c>
      <c r="D1720" t="str">
        <f t="shared" si="62"/>
        <v>Nemaha</v>
      </c>
      <c r="E1720" t="s">
        <v>1509</v>
      </c>
      <c r="F1720" t="s">
        <v>733</v>
      </c>
      <c r="G1720" s="4" t="s">
        <v>217</v>
      </c>
      <c r="H1720" t="s">
        <v>4398</v>
      </c>
      <c r="I1720">
        <v>0</v>
      </c>
      <c r="J1720" s="1">
        <v>7248</v>
      </c>
      <c r="K1720" t="s">
        <v>8306</v>
      </c>
      <c r="L1720" t="s">
        <v>8306</v>
      </c>
      <c r="O1720"/>
    </row>
    <row r="1721" spans="1:15" x14ac:dyDescent="0.15">
      <c r="A1721" t="s">
        <v>4400</v>
      </c>
      <c r="B1721" t="s">
        <v>4399</v>
      </c>
      <c r="C1721" t="str">
        <f t="shared" si="63"/>
        <v>NE</v>
      </c>
      <c r="D1721" t="str">
        <f t="shared" si="62"/>
        <v>Nuckolls</v>
      </c>
      <c r="E1721" t="s">
        <v>1672</v>
      </c>
      <c r="F1721" t="s">
        <v>733</v>
      </c>
      <c r="G1721" s="4" t="s">
        <v>217</v>
      </c>
      <c r="H1721" t="s">
        <v>4400</v>
      </c>
      <c r="I1721">
        <v>0</v>
      </c>
      <c r="J1721" s="1">
        <v>4500</v>
      </c>
      <c r="K1721" t="s">
        <v>8306</v>
      </c>
      <c r="L1721" t="s">
        <v>8306</v>
      </c>
      <c r="O1721"/>
    </row>
    <row r="1722" spans="1:15" x14ac:dyDescent="0.15">
      <c r="A1722" t="s">
        <v>4674</v>
      </c>
      <c r="B1722" t="s">
        <v>4401</v>
      </c>
      <c r="C1722" t="str">
        <f t="shared" si="63"/>
        <v>NE</v>
      </c>
      <c r="D1722" t="str">
        <f t="shared" si="62"/>
        <v>Otoe</v>
      </c>
      <c r="E1722" t="s">
        <v>1673</v>
      </c>
      <c r="F1722" t="s">
        <v>733</v>
      </c>
      <c r="G1722" s="4" t="s">
        <v>217</v>
      </c>
      <c r="H1722" t="s">
        <v>4674</v>
      </c>
      <c r="I1722">
        <v>0</v>
      </c>
      <c r="J1722" s="1">
        <v>15740</v>
      </c>
      <c r="K1722" t="s">
        <v>8306</v>
      </c>
      <c r="L1722" t="s">
        <v>8306</v>
      </c>
      <c r="O1722"/>
    </row>
    <row r="1723" spans="1:15" x14ac:dyDescent="0.15">
      <c r="A1723" t="s">
        <v>4676</v>
      </c>
      <c r="B1723" t="s">
        <v>4675</v>
      </c>
      <c r="C1723" t="str">
        <f t="shared" si="63"/>
        <v>NE</v>
      </c>
      <c r="D1723" t="str">
        <f t="shared" si="62"/>
        <v>Pawnee</v>
      </c>
      <c r="E1723" t="s">
        <v>1803</v>
      </c>
      <c r="F1723" t="s">
        <v>733</v>
      </c>
      <c r="G1723" s="4" t="s">
        <v>217</v>
      </c>
      <c r="H1723" t="s">
        <v>4676</v>
      </c>
      <c r="I1723">
        <v>0</v>
      </c>
      <c r="J1723" s="1">
        <v>2773</v>
      </c>
      <c r="K1723" t="s">
        <v>8306</v>
      </c>
      <c r="L1723" t="s">
        <v>8306</v>
      </c>
      <c r="O1723"/>
    </row>
    <row r="1724" spans="1:15" x14ac:dyDescent="0.15">
      <c r="A1724" t="s">
        <v>4947</v>
      </c>
      <c r="B1724" t="s">
        <v>4677</v>
      </c>
      <c r="C1724" t="str">
        <f t="shared" si="63"/>
        <v>NE</v>
      </c>
      <c r="D1724" t="str">
        <f t="shared" si="62"/>
        <v>Perkins</v>
      </c>
      <c r="E1724" t="s">
        <v>1674</v>
      </c>
      <c r="F1724" t="s">
        <v>733</v>
      </c>
      <c r="G1724" s="4" t="s">
        <v>8438</v>
      </c>
      <c r="H1724" t="s">
        <v>4947</v>
      </c>
      <c r="I1724">
        <v>0</v>
      </c>
      <c r="J1724" s="1">
        <v>2970</v>
      </c>
      <c r="K1724" t="s">
        <v>8306</v>
      </c>
      <c r="L1724" t="s">
        <v>8306</v>
      </c>
      <c r="O1724"/>
    </row>
    <row r="1725" spans="1:15" x14ac:dyDescent="0.15">
      <c r="A1725" t="s">
        <v>4949</v>
      </c>
      <c r="B1725" t="s">
        <v>4948</v>
      </c>
      <c r="C1725" t="str">
        <f t="shared" si="63"/>
        <v>NE</v>
      </c>
      <c r="D1725" t="str">
        <f t="shared" si="62"/>
        <v>Phelps</v>
      </c>
      <c r="E1725" t="s">
        <v>1310</v>
      </c>
      <c r="F1725" t="s">
        <v>733</v>
      </c>
      <c r="G1725" s="4" t="s">
        <v>217</v>
      </c>
      <c r="H1725" t="s">
        <v>4949</v>
      </c>
      <c r="I1725">
        <v>0</v>
      </c>
      <c r="J1725" s="1">
        <v>9188</v>
      </c>
      <c r="K1725" t="s">
        <v>8306</v>
      </c>
      <c r="L1725" t="s">
        <v>8306</v>
      </c>
      <c r="O1725"/>
    </row>
    <row r="1726" spans="1:15" x14ac:dyDescent="0.15">
      <c r="A1726" t="s">
        <v>4951</v>
      </c>
      <c r="B1726" t="s">
        <v>4950</v>
      </c>
      <c r="C1726" t="str">
        <f t="shared" si="63"/>
        <v>NE</v>
      </c>
      <c r="D1726" t="str">
        <f t="shared" si="62"/>
        <v>Pierce</v>
      </c>
      <c r="E1726" t="s">
        <v>1552</v>
      </c>
      <c r="F1726" t="s">
        <v>733</v>
      </c>
      <c r="G1726" s="4" t="s">
        <v>217</v>
      </c>
      <c r="H1726" t="s">
        <v>4951</v>
      </c>
      <c r="I1726">
        <v>0</v>
      </c>
      <c r="J1726" s="1">
        <v>7266</v>
      </c>
      <c r="K1726" t="s">
        <v>8306</v>
      </c>
      <c r="L1726" t="s">
        <v>8306</v>
      </c>
      <c r="O1726"/>
    </row>
    <row r="1727" spans="1:15" x14ac:dyDescent="0.15">
      <c r="A1727" t="s">
        <v>4953</v>
      </c>
      <c r="B1727" t="s">
        <v>4952</v>
      </c>
      <c r="C1727" t="str">
        <f t="shared" si="63"/>
        <v>NE</v>
      </c>
      <c r="D1727" t="str">
        <f t="shared" si="62"/>
        <v>Platte</v>
      </c>
      <c r="E1727" t="s">
        <v>1311</v>
      </c>
      <c r="F1727" t="s">
        <v>733</v>
      </c>
      <c r="G1727" s="4" t="s">
        <v>217</v>
      </c>
      <c r="H1727" t="s">
        <v>4953</v>
      </c>
      <c r="I1727">
        <v>0</v>
      </c>
      <c r="J1727" s="1">
        <v>32237</v>
      </c>
      <c r="K1727" t="s">
        <v>8306</v>
      </c>
      <c r="L1727" t="s">
        <v>8306</v>
      </c>
      <c r="O1727"/>
    </row>
    <row r="1728" spans="1:15" x14ac:dyDescent="0.15">
      <c r="A1728" t="s">
        <v>4955</v>
      </c>
      <c r="B1728" t="s">
        <v>4954</v>
      </c>
      <c r="C1728" t="str">
        <f t="shared" si="63"/>
        <v>NE</v>
      </c>
      <c r="D1728" t="str">
        <f t="shared" si="62"/>
        <v>Polk</v>
      </c>
      <c r="E1728" t="s">
        <v>1575</v>
      </c>
      <c r="F1728" t="s">
        <v>733</v>
      </c>
      <c r="G1728" s="4" t="s">
        <v>217</v>
      </c>
      <c r="H1728" t="s">
        <v>4955</v>
      </c>
      <c r="I1728">
        <v>0</v>
      </c>
      <c r="J1728" s="1">
        <v>5406</v>
      </c>
      <c r="K1728" t="s">
        <v>8306</v>
      </c>
      <c r="L1728" t="s">
        <v>8306</v>
      </c>
      <c r="O1728"/>
    </row>
    <row r="1729" spans="1:15" x14ac:dyDescent="0.15">
      <c r="A1729" t="s">
        <v>4416</v>
      </c>
      <c r="B1729" t="s">
        <v>4415</v>
      </c>
      <c r="C1729" t="str">
        <f t="shared" si="63"/>
        <v>NE</v>
      </c>
      <c r="D1729" t="str">
        <f t="shared" si="62"/>
        <v>Red Willow</v>
      </c>
      <c r="E1729" t="s">
        <v>1675</v>
      </c>
      <c r="F1729" t="s">
        <v>733</v>
      </c>
      <c r="G1729" s="4" t="s">
        <v>8438</v>
      </c>
      <c r="H1729" t="s">
        <v>4416</v>
      </c>
      <c r="I1729">
        <v>0</v>
      </c>
      <c r="J1729" s="1">
        <v>11055</v>
      </c>
      <c r="K1729" t="s">
        <v>8306</v>
      </c>
      <c r="L1729" t="s">
        <v>8306</v>
      </c>
      <c r="O1729"/>
    </row>
    <row r="1730" spans="1:15" x14ac:dyDescent="0.15">
      <c r="A1730" t="s">
        <v>4418</v>
      </c>
      <c r="B1730" t="s">
        <v>4417</v>
      </c>
      <c r="C1730" t="str">
        <f t="shared" si="63"/>
        <v>NE</v>
      </c>
      <c r="D1730" t="str">
        <f t="shared" si="62"/>
        <v>Richardson</v>
      </c>
      <c r="E1730" t="s">
        <v>1390</v>
      </c>
      <c r="F1730" t="s">
        <v>733</v>
      </c>
      <c r="G1730" s="4" t="s">
        <v>217</v>
      </c>
      <c r="H1730" t="s">
        <v>4418</v>
      </c>
      <c r="I1730">
        <v>0</v>
      </c>
      <c r="J1730" s="1">
        <v>8363</v>
      </c>
      <c r="K1730" t="s">
        <v>8306</v>
      </c>
      <c r="L1730" t="s">
        <v>8306</v>
      </c>
      <c r="O1730"/>
    </row>
    <row r="1731" spans="1:15" x14ac:dyDescent="0.15">
      <c r="A1731" t="s">
        <v>4420</v>
      </c>
      <c r="B1731" t="s">
        <v>4419</v>
      </c>
      <c r="C1731" t="str">
        <f t="shared" si="63"/>
        <v>NE</v>
      </c>
      <c r="D1731" t="str">
        <f t="shared" ref="D1731:D1794" si="64">LEFT(B1731,FIND(",",B1731)-1)</f>
        <v>Rock</v>
      </c>
      <c r="E1731" t="s">
        <v>1231</v>
      </c>
      <c r="F1731" t="s">
        <v>733</v>
      </c>
      <c r="G1731" s="4" t="s">
        <v>217</v>
      </c>
      <c r="H1731" t="s">
        <v>4420</v>
      </c>
      <c r="I1731">
        <v>0</v>
      </c>
      <c r="J1731" s="1">
        <v>1526</v>
      </c>
      <c r="K1731" t="s">
        <v>8306</v>
      </c>
      <c r="L1731" t="s">
        <v>8306</v>
      </c>
      <c r="O1731"/>
    </row>
    <row r="1732" spans="1:15" x14ac:dyDescent="0.15">
      <c r="A1732" t="s">
        <v>4692</v>
      </c>
      <c r="B1732" t="s">
        <v>4691</v>
      </c>
      <c r="C1732" t="str">
        <f t="shared" si="63"/>
        <v>NE</v>
      </c>
      <c r="D1732" t="str">
        <f t="shared" si="64"/>
        <v>Saline</v>
      </c>
      <c r="E1732" t="s">
        <v>1582</v>
      </c>
      <c r="F1732" t="s">
        <v>733</v>
      </c>
      <c r="G1732" s="4" t="s">
        <v>217</v>
      </c>
      <c r="H1732" t="s">
        <v>4692</v>
      </c>
      <c r="I1732">
        <v>0</v>
      </c>
      <c r="J1732" s="1">
        <v>14200</v>
      </c>
      <c r="K1732" t="s">
        <v>8306</v>
      </c>
      <c r="L1732" t="s">
        <v>8306</v>
      </c>
      <c r="O1732"/>
    </row>
    <row r="1733" spans="1:15" x14ac:dyDescent="0.15">
      <c r="A1733" t="s">
        <v>4694</v>
      </c>
      <c r="B1733" t="s">
        <v>4693</v>
      </c>
      <c r="C1733" t="str">
        <f t="shared" si="63"/>
        <v>NE</v>
      </c>
      <c r="D1733" t="str">
        <f t="shared" si="64"/>
        <v>Sarpy</v>
      </c>
      <c r="E1733" t="s">
        <v>1391</v>
      </c>
      <c r="F1733" t="s">
        <v>733</v>
      </c>
      <c r="G1733" s="4" t="s">
        <v>217</v>
      </c>
      <c r="H1733" t="s">
        <v>4694</v>
      </c>
      <c r="I1733">
        <v>0</v>
      </c>
      <c r="J1733" s="1">
        <v>158840</v>
      </c>
      <c r="K1733" t="s">
        <v>8306</v>
      </c>
      <c r="L1733" t="s">
        <v>8306</v>
      </c>
      <c r="O1733"/>
    </row>
    <row r="1734" spans="1:15" x14ac:dyDescent="0.15">
      <c r="A1734" t="s">
        <v>4696</v>
      </c>
      <c r="B1734" t="s">
        <v>4695</v>
      </c>
      <c r="C1734" t="str">
        <f t="shared" si="63"/>
        <v>NE</v>
      </c>
      <c r="D1734" t="str">
        <f t="shared" si="64"/>
        <v>Saunders</v>
      </c>
      <c r="E1734" t="s">
        <v>1392</v>
      </c>
      <c r="F1734" t="s">
        <v>733</v>
      </c>
      <c r="G1734" s="4" t="s">
        <v>217</v>
      </c>
      <c r="H1734" t="s">
        <v>4696</v>
      </c>
      <c r="I1734">
        <v>0</v>
      </c>
      <c r="J1734" s="1">
        <v>20780</v>
      </c>
      <c r="K1734" t="s">
        <v>8306</v>
      </c>
      <c r="L1734" t="s">
        <v>8306</v>
      </c>
      <c r="O1734"/>
    </row>
    <row r="1735" spans="1:15" x14ac:dyDescent="0.15">
      <c r="A1735" t="s">
        <v>4698</v>
      </c>
      <c r="B1735" t="s">
        <v>4697</v>
      </c>
      <c r="C1735" t="str">
        <f t="shared" si="63"/>
        <v>NE</v>
      </c>
      <c r="D1735" t="str">
        <f t="shared" si="64"/>
        <v>Scotts Bluff</v>
      </c>
      <c r="E1735" t="s">
        <v>1393</v>
      </c>
      <c r="F1735" t="s">
        <v>733</v>
      </c>
      <c r="G1735" s="4" t="s">
        <v>8438</v>
      </c>
      <c r="H1735" t="s">
        <v>4698</v>
      </c>
      <c r="I1735">
        <v>0</v>
      </c>
      <c r="J1735" s="1">
        <v>36970</v>
      </c>
      <c r="K1735" t="s">
        <v>8306</v>
      </c>
      <c r="L1735" t="s">
        <v>8306</v>
      </c>
      <c r="O1735"/>
    </row>
    <row r="1736" spans="1:15" x14ac:dyDescent="0.15">
      <c r="A1736" t="s">
        <v>4701</v>
      </c>
      <c r="B1736" t="s">
        <v>4700</v>
      </c>
      <c r="C1736" t="str">
        <f t="shared" si="63"/>
        <v>NE</v>
      </c>
      <c r="D1736" t="str">
        <f t="shared" si="64"/>
        <v>Seward</v>
      </c>
      <c r="E1736" t="s">
        <v>2090</v>
      </c>
      <c r="F1736" t="s">
        <v>733</v>
      </c>
      <c r="G1736" s="4" t="s">
        <v>217</v>
      </c>
      <c r="H1736" t="s">
        <v>4701</v>
      </c>
      <c r="I1736">
        <v>0</v>
      </c>
      <c r="J1736" s="1">
        <v>16750</v>
      </c>
      <c r="K1736" t="s">
        <v>8306</v>
      </c>
      <c r="L1736" t="s">
        <v>8306</v>
      </c>
      <c r="O1736"/>
    </row>
    <row r="1737" spans="1:15" x14ac:dyDescent="0.15">
      <c r="A1737" t="s">
        <v>4430</v>
      </c>
      <c r="B1737" t="s">
        <v>4429</v>
      </c>
      <c r="C1737" t="str">
        <f t="shared" si="63"/>
        <v>NE</v>
      </c>
      <c r="D1737" t="str">
        <f t="shared" si="64"/>
        <v>Sheridan</v>
      </c>
      <c r="E1737" t="s">
        <v>2092</v>
      </c>
      <c r="F1737" t="s">
        <v>733</v>
      </c>
      <c r="G1737" s="4" t="s">
        <v>217</v>
      </c>
      <c r="H1737" t="s">
        <v>4430</v>
      </c>
      <c r="I1737">
        <v>0</v>
      </c>
      <c r="J1737" s="1">
        <v>5469</v>
      </c>
      <c r="K1737" t="s">
        <v>8306</v>
      </c>
      <c r="L1737" t="s">
        <v>8306</v>
      </c>
      <c r="O1737"/>
    </row>
    <row r="1738" spans="1:15" x14ac:dyDescent="0.15">
      <c r="A1738" t="s">
        <v>4703</v>
      </c>
      <c r="B1738" t="s">
        <v>4431</v>
      </c>
      <c r="C1738" t="str">
        <f t="shared" si="63"/>
        <v>NE</v>
      </c>
      <c r="D1738" t="str">
        <f t="shared" si="64"/>
        <v>Sherman</v>
      </c>
      <c r="E1738" t="s">
        <v>2093</v>
      </c>
      <c r="F1738" t="s">
        <v>733</v>
      </c>
      <c r="G1738" s="4" t="s">
        <v>217</v>
      </c>
      <c r="H1738" t="s">
        <v>4703</v>
      </c>
      <c r="I1738">
        <v>0</v>
      </c>
      <c r="J1738" s="1">
        <v>3152</v>
      </c>
      <c r="K1738" t="s">
        <v>8306</v>
      </c>
      <c r="L1738" t="s">
        <v>8306</v>
      </c>
      <c r="O1738"/>
    </row>
    <row r="1739" spans="1:15" x14ac:dyDescent="0.15">
      <c r="A1739" t="s">
        <v>4705</v>
      </c>
      <c r="B1739" t="s">
        <v>4704</v>
      </c>
      <c r="C1739" t="str">
        <f t="shared" si="63"/>
        <v>NE</v>
      </c>
      <c r="D1739" t="str">
        <f t="shared" si="64"/>
        <v>Sioux</v>
      </c>
      <c r="E1739" t="s">
        <v>1464</v>
      </c>
      <c r="F1739" t="s">
        <v>733</v>
      </c>
      <c r="G1739" s="4" t="s">
        <v>8438</v>
      </c>
      <c r="H1739" t="s">
        <v>4705</v>
      </c>
      <c r="I1739">
        <v>0</v>
      </c>
      <c r="J1739" s="1">
        <v>1311</v>
      </c>
      <c r="K1739" t="s">
        <v>8306</v>
      </c>
      <c r="L1739" t="s">
        <v>8306</v>
      </c>
      <c r="O1739"/>
    </row>
    <row r="1740" spans="1:15" x14ac:dyDescent="0.15">
      <c r="A1740" t="s">
        <v>4707</v>
      </c>
      <c r="B1740" t="s">
        <v>4706</v>
      </c>
      <c r="C1740" t="str">
        <f t="shared" si="63"/>
        <v>NE</v>
      </c>
      <c r="D1740" t="str">
        <f t="shared" si="64"/>
        <v>Stanton</v>
      </c>
      <c r="E1740" t="s">
        <v>2096</v>
      </c>
      <c r="F1740" t="s">
        <v>733</v>
      </c>
      <c r="G1740" s="4" t="s">
        <v>217</v>
      </c>
      <c r="H1740" t="s">
        <v>4707</v>
      </c>
      <c r="I1740">
        <v>0</v>
      </c>
      <c r="J1740" s="1">
        <v>6129</v>
      </c>
      <c r="K1740" t="s">
        <v>8306</v>
      </c>
      <c r="L1740" t="s">
        <v>8306</v>
      </c>
      <c r="O1740"/>
    </row>
    <row r="1741" spans="1:15" x14ac:dyDescent="0.15">
      <c r="A1741" t="s">
        <v>4709</v>
      </c>
      <c r="B1741" t="s">
        <v>4708</v>
      </c>
      <c r="C1741" t="str">
        <f t="shared" si="63"/>
        <v>NE</v>
      </c>
      <c r="D1741" t="str">
        <f t="shared" si="64"/>
        <v>Thayer</v>
      </c>
      <c r="E1741" t="s">
        <v>1394</v>
      </c>
      <c r="F1741" t="s">
        <v>733</v>
      </c>
      <c r="G1741" s="4" t="s">
        <v>217</v>
      </c>
      <c r="H1741" t="s">
        <v>4709</v>
      </c>
      <c r="I1741">
        <v>0</v>
      </c>
      <c r="J1741" s="1">
        <v>5228</v>
      </c>
      <c r="K1741" t="s">
        <v>8306</v>
      </c>
      <c r="L1741" t="s">
        <v>8306</v>
      </c>
      <c r="O1741"/>
    </row>
    <row r="1742" spans="1:15" x14ac:dyDescent="0.15">
      <c r="A1742" t="s">
        <v>4711</v>
      </c>
      <c r="B1742" t="s">
        <v>4710</v>
      </c>
      <c r="C1742" t="str">
        <f t="shared" si="63"/>
        <v>NE</v>
      </c>
      <c r="D1742" t="str">
        <f t="shared" si="64"/>
        <v>Thomas</v>
      </c>
      <c r="E1742" t="s">
        <v>1280</v>
      </c>
      <c r="F1742" t="s">
        <v>733</v>
      </c>
      <c r="G1742" s="4" t="s">
        <v>8438</v>
      </c>
      <c r="H1742" t="s">
        <v>4711</v>
      </c>
      <c r="I1742">
        <v>0</v>
      </c>
      <c r="J1742" s="1">
        <v>647</v>
      </c>
      <c r="K1742" t="s">
        <v>8306</v>
      </c>
      <c r="L1742" t="s">
        <v>8306</v>
      </c>
      <c r="O1742"/>
    </row>
    <row r="1743" spans="1:15" x14ac:dyDescent="0.15">
      <c r="A1743" t="s">
        <v>4713</v>
      </c>
      <c r="B1743" t="s">
        <v>4712</v>
      </c>
      <c r="C1743" t="str">
        <f t="shared" si="63"/>
        <v>NE</v>
      </c>
      <c r="D1743" t="str">
        <f t="shared" si="64"/>
        <v>Thurston</v>
      </c>
      <c r="E1743" t="s">
        <v>1395</v>
      </c>
      <c r="F1743" t="s">
        <v>733</v>
      </c>
      <c r="G1743" s="4" t="s">
        <v>217</v>
      </c>
      <c r="H1743" t="s">
        <v>4713</v>
      </c>
      <c r="I1743">
        <v>0</v>
      </c>
      <c r="J1743" s="1">
        <v>6940</v>
      </c>
      <c r="K1743" t="s">
        <v>8306</v>
      </c>
      <c r="L1743" t="s">
        <v>8306</v>
      </c>
      <c r="O1743"/>
    </row>
    <row r="1744" spans="1:15" x14ac:dyDescent="0.15">
      <c r="A1744" t="s">
        <v>4715</v>
      </c>
      <c r="B1744" t="s">
        <v>4714</v>
      </c>
      <c r="C1744" t="str">
        <f t="shared" si="63"/>
        <v>NE</v>
      </c>
      <c r="D1744" t="str">
        <f t="shared" si="64"/>
        <v>Valley</v>
      </c>
      <c r="E1744" t="s">
        <v>1049</v>
      </c>
      <c r="F1744" t="s">
        <v>733</v>
      </c>
      <c r="G1744" s="4" t="s">
        <v>217</v>
      </c>
      <c r="H1744" t="s">
        <v>4715</v>
      </c>
      <c r="I1744">
        <v>0</v>
      </c>
      <c r="J1744" s="1">
        <v>4260</v>
      </c>
      <c r="K1744" t="s">
        <v>8306</v>
      </c>
      <c r="L1744" t="s">
        <v>8306</v>
      </c>
      <c r="O1744"/>
    </row>
    <row r="1745" spans="1:15" x14ac:dyDescent="0.15">
      <c r="A1745" t="s">
        <v>4988</v>
      </c>
      <c r="B1745" t="s">
        <v>4987</v>
      </c>
      <c r="C1745" t="str">
        <f t="shared" si="63"/>
        <v>NE</v>
      </c>
      <c r="D1745" t="str">
        <f t="shared" si="64"/>
        <v>Washington</v>
      </c>
      <c r="E1745" t="s">
        <v>1478</v>
      </c>
      <c r="F1745" t="s">
        <v>733</v>
      </c>
      <c r="G1745" s="4" t="s">
        <v>217</v>
      </c>
      <c r="H1745" t="s">
        <v>4988</v>
      </c>
      <c r="I1745">
        <v>0</v>
      </c>
      <c r="J1745" s="1">
        <v>20234</v>
      </c>
      <c r="K1745" t="s">
        <v>8306</v>
      </c>
      <c r="L1745" t="s">
        <v>8306</v>
      </c>
      <c r="O1745"/>
    </row>
    <row r="1746" spans="1:15" x14ac:dyDescent="0.15">
      <c r="A1746" t="s">
        <v>5261</v>
      </c>
      <c r="B1746" t="s">
        <v>5260</v>
      </c>
      <c r="C1746" t="str">
        <f t="shared" si="63"/>
        <v>NE</v>
      </c>
      <c r="D1746" t="str">
        <f t="shared" si="64"/>
        <v>Wayne</v>
      </c>
      <c r="E1746" t="s">
        <v>1287</v>
      </c>
      <c r="F1746" t="s">
        <v>733</v>
      </c>
      <c r="G1746" s="4" t="s">
        <v>217</v>
      </c>
      <c r="H1746" t="s">
        <v>5261</v>
      </c>
      <c r="I1746">
        <v>0</v>
      </c>
      <c r="J1746" s="1">
        <v>9595</v>
      </c>
      <c r="K1746" t="s">
        <v>8306</v>
      </c>
      <c r="L1746" t="s">
        <v>8306</v>
      </c>
      <c r="O1746"/>
    </row>
    <row r="1747" spans="1:15" x14ac:dyDescent="0.15">
      <c r="A1747" t="s">
        <v>5263</v>
      </c>
      <c r="B1747" t="s">
        <v>5262</v>
      </c>
      <c r="C1747" t="str">
        <f t="shared" si="63"/>
        <v>NE</v>
      </c>
      <c r="D1747" t="str">
        <f t="shared" si="64"/>
        <v>Webster</v>
      </c>
      <c r="E1747" t="s">
        <v>1288</v>
      </c>
      <c r="F1747" t="s">
        <v>733</v>
      </c>
      <c r="G1747" s="4" t="s">
        <v>217</v>
      </c>
      <c r="H1747" t="s">
        <v>5263</v>
      </c>
      <c r="I1747">
        <v>0</v>
      </c>
      <c r="J1747" s="1">
        <v>3812</v>
      </c>
      <c r="K1747" t="s">
        <v>8306</v>
      </c>
      <c r="L1747" t="s">
        <v>8306</v>
      </c>
      <c r="O1747"/>
    </row>
    <row r="1748" spans="1:15" x14ac:dyDescent="0.15">
      <c r="A1748" t="s">
        <v>5265</v>
      </c>
      <c r="B1748" t="s">
        <v>5264</v>
      </c>
      <c r="C1748" t="str">
        <f t="shared" si="63"/>
        <v>NE</v>
      </c>
      <c r="D1748" t="str">
        <f t="shared" si="64"/>
        <v>Wheeler</v>
      </c>
      <c r="E1748" t="s">
        <v>1289</v>
      </c>
      <c r="F1748" t="s">
        <v>733</v>
      </c>
      <c r="G1748" s="4" t="s">
        <v>217</v>
      </c>
      <c r="H1748" t="s">
        <v>5265</v>
      </c>
      <c r="I1748">
        <v>0</v>
      </c>
      <c r="J1748" s="1">
        <v>818</v>
      </c>
      <c r="K1748" t="s">
        <v>8306</v>
      </c>
      <c r="L1748" t="s">
        <v>8306</v>
      </c>
      <c r="O1748"/>
    </row>
    <row r="1749" spans="1:15" x14ac:dyDescent="0.15">
      <c r="A1749" t="s">
        <v>5267</v>
      </c>
      <c r="B1749" t="s">
        <v>5266</v>
      </c>
      <c r="C1749" t="str">
        <f t="shared" si="63"/>
        <v>NE</v>
      </c>
      <c r="D1749" t="str">
        <f t="shared" si="64"/>
        <v>York</v>
      </c>
      <c r="E1749" t="s">
        <v>1666</v>
      </c>
      <c r="F1749" t="s">
        <v>733</v>
      </c>
      <c r="G1749" s="4" t="s">
        <v>217</v>
      </c>
      <c r="H1749" t="s">
        <v>5267</v>
      </c>
      <c r="I1749">
        <v>0</v>
      </c>
      <c r="J1749" s="1">
        <v>13665</v>
      </c>
      <c r="K1749" t="s">
        <v>8306</v>
      </c>
      <c r="L1749" t="s">
        <v>8306</v>
      </c>
      <c r="O1749"/>
    </row>
    <row r="1750" spans="1:15" x14ac:dyDescent="0.15">
      <c r="A1750" t="s">
        <v>4458</v>
      </c>
      <c r="B1750" t="s">
        <v>4457</v>
      </c>
      <c r="C1750" t="str">
        <f t="shared" si="63"/>
        <v>NV</v>
      </c>
      <c r="D1750" t="str">
        <f t="shared" si="64"/>
        <v>Churchill</v>
      </c>
      <c r="E1750" t="s">
        <v>1396</v>
      </c>
      <c r="F1750" t="s">
        <v>734</v>
      </c>
      <c r="G1750" s="4" t="s">
        <v>138</v>
      </c>
      <c r="H1750" t="s">
        <v>4458</v>
      </c>
      <c r="I1750">
        <v>0</v>
      </c>
      <c r="J1750" s="1">
        <v>24877</v>
      </c>
      <c r="K1750" t="s">
        <v>8306</v>
      </c>
      <c r="L1750" t="s">
        <v>8306</v>
      </c>
    </row>
    <row r="1751" spans="1:15" x14ac:dyDescent="0.15">
      <c r="A1751" t="s">
        <v>4460</v>
      </c>
      <c r="B1751" t="s">
        <v>4459</v>
      </c>
      <c r="C1751" t="str">
        <f t="shared" si="63"/>
        <v>NV</v>
      </c>
      <c r="D1751" t="str">
        <f t="shared" si="64"/>
        <v>Clark</v>
      </c>
      <c r="E1751" t="s">
        <v>1831</v>
      </c>
      <c r="F1751" t="s">
        <v>734</v>
      </c>
      <c r="G1751" s="4" t="s">
        <v>275</v>
      </c>
      <c r="H1751" t="s">
        <v>4460</v>
      </c>
      <c r="I1751">
        <v>0</v>
      </c>
      <c r="J1751" s="1">
        <v>1951269</v>
      </c>
      <c r="K1751" t="s">
        <v>8306</v>
      </c>
      <c r="L1751" t="s">
        <v>8306</v>
      </c>
    </row>
    <row r="1752" spans="1:15" x14ac:dyDescent="0.15">
      <c r="A1752" t="s">
        <v>4462</v>
      </c>
      <c r="B1752" t="s">
        <v>4461</v>
      </c>
      <c r="C1752" t="str">
        <f t="shared" si="63"/>
        <v>NV</v>
      </c>
      <c r="D1752" t="str">
        <f t="shared" si="64"/>
        <v>Douglas</v>
      </c>
      <c r="E1752" t="s">
        <v>2769</v>
      </c>
      <c r="F1752" t="s">
        <v>734</v>
      </c>
      <c r="G1752" s="4" t="s">
        <v>138</v>
      </c>
      <c r="H1752" t="s">
        <v>4462</v>
      </c>
      <c r="I1752">
        <v>0</v>
      </c>
      <c r="J1752" s="3">
        <v>46997</v>
      </c>
      <c r="K1752" t="s">
        <v>8306</v>
      </c>
      <c r="L1752" t="s">
        <v>8306</v>
      </c>
    </row>
    <row r="1753" spans="1:15" x14ac:dyDescent="0.15">
      <c r="A1753" t="s">
        <v>4464</v>
      </c>
      <c r="B1753" t="s">
        <v>4463</v>
      </c>
      <c r="C1753" t="str">
        <f t="shared" si="63"/>
        <v>NV</v>
      </c>
      <c r="D1753" t="str">
        <f t="shared" si="64"/>
        <v>Elko</v>
      </c>
      <c r="E1753" t="s">
        <v>1397</v>
      </c>
      <c r="F1753" t="s">
        <v>734</v>
      </c>
      <c r="G1753" s="4" t="s">
        <v>138</v>
      </c>
      <c r="H1753" t="s">
        <v>4464</v>
      </c>
      <c r="I1753">
        <v>0</v>
      </c>
      <c r="J1753" s="1">
        <v>48818</v>
      </c>
      <c r="K1753" t="s">
        <v>8306</v>
      </c>
      <c r="L1753" t="s">
        <v>8306</v>
      </c>
    </row>
    <row r="1754" spans="1:15" x14ac:dyDescent="0.15">
      <c r="A1754" t="s">
        <v>4741</v>
      </c>
      <c r="B1754" t="s">
        <v>4740</v>
      </c>
      <c r="C1754" t="str">
        <f t="shared" si="63"/>
        <v>NV</v>
      </c>
      <c r="D1754" t="str">
        <f t="shared" si="64"/>
        <v>Esmeralda</v>
      </c>
      <c r="E1754" t="s">
        <v>1398</v>
      </c>
      <c r="F1754" t="s">
        <v>734</v>
      </c>
      <c r="G1754" s="4" t="s">
        <v>138</v>
      </c>
      <c r="H1754" t="s">
        <v>4741</v>
      </c>
      <c r="I1754">
        <v>0</v>
      </c>
      <c r="J1754" s="1">
        <v>783</v>
      </c>
      <c r="K1754" t="s">
        <v>8306</v>
      </c>
      <c r="L1754" t="s">
        <v>8306</v>
      </c>
    </row>
    <row r="1755" spans="1:15" x14ac:dyDescent="0.15">
      <c r="A1755" t="s">
        <v>4743</v>
      </c>
      <c r="B1755" t="s">
        <v>4742</v>
      </c>
      <c r="C1755" t="str">
        <f t="shared" si="63"/>
        <v>NV</v>
      </c>
      <c r="D1755" t="str">
        <f t="shared" si="64"/>
        <v>Eureka</v>
      </c>
      <c r="E1755" t="s">
        <v>1399</v>
      </c>
      <c r="F1755" t="s">
        <v>734</v>
      </c>
      <c r="G1755" s="4" t="s">
        <v>138</v>
      </c>
      <c r="H1755" t="s">
        <v>4743</v>
      </c>
      <c r="I1755">
        <v>0</v>
      </c>
      <c r="J1755" s="1">
        <v>1987</v>
      </c>
      <c r="K1755" t="s">
        <v>8306</v>
      </c>
      <c r="L1755" t="s">
        <v>8306</v>
      </c>
    </row>
    <row r="1756" spans="1:15" x14ac:dyDescent="0.15">
      <c r="A1756" t="s">
        <v>4745</v>
      </c>
      <c r="B1756" t="s">
        <v>4744</v>
      </c>
      <c r="C1756" t="str">
        <f t="shared" si="63"/>
        <v>NV</v>
      </c>
      <c r="D1756" t="str">
        <f t="shared" si="64"/>
        <v>Humboldt</v>
      </c>
      <c r="E1756" t="s">
        <v>1886</v>
      </c>
      <c r="F1756" t="s">
        <v>734</v>
      </c>
      <c r="G1756" s="4" t="s">
        <v>138</v>
      </c>
      <c r="H1756" t="s">
        <v>4745</v>
      </c>
      <c r="I1756">
        <v>0</v>
      </c>
      <c r="J1756" s="1">
        <v>16528</v>
      </c>
      <c r="K1756" t="s">
        <v>8306</v>
      </c>
      <c r="L1756" t="s">
        <v>8306</v>
      </c>
    </row>
    <row r="1757" spans="1:15" x14ac:dyDescent="0.15">
      <c r="A1757" t="s">
        <v>4747</v>
      </c>
      <c r="B1757" t="s">
        <v>4746</v>
      </c>
      <c r="C1757" t="str">
        <f t="shared" si="63"/>
        <v>NV</v>
      </c>
      <c r="D1757" t="str">
        <f t="shared" si="64"/>
        <v>Lander</v>
      </c>
      <c r="E1757" t="s">
        <v>1117</v>
      </c>
      <c r="F1757" t="s">
        <v>734</v>
      </c>
      <c r="G1757" s="4" t="s">
        <v>138</v>
      </c>
      <c r="H1757" t="s">
        <v>4747</v>
      </c>
      <c r="I1757">
        <v>0</v>
      </c>
      <c r="J1757" s="1">
        <v>5775</v>
      </c>
      <c r="K1757" t="s">
        <v>8306</v>
      </c>
      <c r="L1757" t="s">
        <v>8306</v>
      </c>
    </row>
    <row r="1758" spans="1:15" x14ac:dyDescent="0.15">
      <c r="A1758" t="s">
        <v>4749</v>
      </c>
      <c r="B1758" t="s">
        <v>4748</v>
      </c>
      <c r="C1758" t="str">
        <f t="shared" si="63"/>
        <v>NV</v>
      </c>
      <c r="D1758" t="str">
        <f t="shared" si="64"/>
        <v>Lincoln</v>
      </c>
      <c r="E1758" t="s">
        <v>1566</v>
      </c>
      <c r="F1758" t="s">
        <v>734</v>
      </c>
      <c r="G1758" s="4" t="s">
        <v>138</v>
      </c>
      <c r="H1758" t="s">
        <v>4749</v>
      </c>
      <c r="I1758">
        <v>0</v>
      </c>
      <c r="J1758" s="1">
        <v>5345</v>
      </c>
      <c r="K1758" t="s">
        <v>8306</v>
      </c>
      <c r="L1758" t="s">
        <v>8306</v>
      </c>
    </row>
    <row r="1759" spans="1:15" x14ac:dyDescent="0.15">
      <c r="A1759" t="s">
        <v>4478</v>
      </c>
      <c r="B1759" t="s">
        <v>4750</v>
      </c>
      <c r="C1759" t="str">
        <f t="shared" si="63"/>
        <v>NV</v>
      </c>
      <c r="D1759" t="str">
        <f t="shared" si="64"/>
        <v>Lyon</v>
      </c>
      <c r="E1759" t="s">
        <v>1736</v>
      </c>
      <c r="F1759" t="s">
        <v>734</v>
      </c>
      <c r="G1759" s="4" t="s">
        <v>138</v>
      </c>
      <c r="H1759" t="s">
        <v>4478</v>
      </c>
      <c r="I1759">
        <v>0</v>
      </c>
      <c r="J1759" s="1">
        <v>51980</v>
      </c>
      <c r="K1759" t="s">
        <v>8306</v>
      </c>
      <c r="L1759" t="s">
        <v>8306</v>
      </c>
    </row>
    <row r="1760" spans="1:15" x14ac:dyDescent="0.15">
      <c r="A1760" t="s">
        <v>5016</v>
      </c>
      <c r="B1760" t="s">
        <v>5015</v>
      </c>
      <c r="C1760" t="str">
        <f t="shared" si="63"/>
        <v>NV</v>
      </c>
      <c r="D1760" t="str">
        <f t="shared" si="64"/>
        <v>Mineral</v>
      </c>
      <c r="E1760" t="s">
        <v>1688</v>
      </c>
      <c r="F1760" t="s">
        <v>734</v>
      </c>
      <c r="G1760" s="4" t="s">
        <v>138</v>
      </c>
      <c r="H1760" t="s">
        <v>5016</v>
      </c>
      <c r="I1760">
        <v>0</v>
      </c>
      <c r="J1760" s="1">
        <v>4772</v>
      </c>
      <c r="K1760" t="s">
        <v>8306</v>
      </c>
      <c r="L1760" t="s">
        <v>8306</v>
      </c>
    </row>
    <row r="1761" spans="1:12" x14ac:dyDescent="0.15">
      <c r="A1761" t="s">
        <v>5018</v>
      </c>
      <c r="B1761" t="s">
        <v>5017</v>
      </c>
      <c r="C1761" t="str">
        <f t="shared" si="63"/>
        <v>NV</v>
      </c>
      <c r="D1761" t="str">
        <f t="shared" si="64"/>
        <v>Nye</v>
      </c>
      <c r="E1761" t="s">
        <v>1118</v>
      </c>
      <c r="F1761" t="s">
        <v>734</v>
      </c>
      <c r="G1761" s="4" t="s">
        <v>138</v>
      </c>
      <c r="H1761" t="s">
        <v>5018</v>
      </c>
      <c r="I1761">
        <v>0</v>
      </c>
      <c r="J1761" s="1">
        <v>43946</v>
      </c>
      <c r="K1761" t="s">
        <v>8306</v>
      </c>
      <c r="L1761" t="s">
        <v>8306</v>
      </c>
    </row>
    <row r="1762" spans="1:12" x14ac:dyDescent="0.15">
      <c r="A1762" t="s">
        <v>5025</v>
      </c>
      <c r="B1762" t="s">
        <v>5024</v>
      </c>
      <c r="C1762" t="str">
        <f t="shared" si="63"/>
        <v>NV</v>
      </c>
      <c r="D1762" t="str">
        <f t="shared" si="64"/>
        <v>Pershing</v>
      </c>
      <c r="E1762" t="s">
        <v>832</v>
      </c>
      <c r="F1762" t="s">
        <v>734</v>
      </c>
      <c r="G1762" s="4" t="s">
        <v>138</v>
      </c>
      <c r="H1762" t="s">
        <v>5025</v>
      </c>
      <c r="I1762">
        <v>0</v>
      </c>
      <c r="J1762" s="1">
        <v>6753</v>
      </c>
      <c r="K1762" t="s">
        <v>8306</v>
      </c>
      <c r="L1762" t="s">
        <v>8306</v>
      </c>
    </row>
    <row r="1763" spans="1:12" x14ac:dyDescent="0.15">
      <c r="A1763" t="s">
        <v>5027</v>
      </c>
      <c r="B1763" t="s">
        <v>5026</v>
      </c>
      <c r="C1763" t="str">
        <f t="shared" si="63"/>
        <v>NV</v>
      </c>
      <c r="D1763" t="str">
        <f t="shared" si="64"/>
        <v>Storey</v>
      </c>
      <c r="E1763" t="s">
        <v>833</v>
      </c>
      <c r="F1763" t="s">
        <v>734</v>
      </c>
      <c r="G1763" s="4" t="s">
        <v>138</v>
      </c>
      <c r="H1763" t="s">
        <v>5027</v>
      </c>
      <c r="I1763">
        <v>0</v>
      </c>
      <c r="J1763" s="1">
        <v>4010</v>
      </c>
      <c r="K1763" t="s">
        <v>8306</v>
      </c>
      <c r="L1763" t="s">
        <v>8306</v>
      </c>
    </row>
    <row r="1764" spans="1:12" x14ac:dyDescent="0.15">
      <c r="A1764" t="s">
        <v>4755</v>
      </c>
      <c r="B1764" t="s">
        <v>4754</v>
      </c>
      <c r="C1764" t="str">
        <f t="shared" si="63"/>
        <v>NV</v>
      </c>
      <c r="D1764" t="str">
        <f t="shared" si="64"/>
        <v>Washoe</v>
      </c>
      <c r="E1764" t="s">
        <v>834</v>
      </c>
      <c r="F1764" t="s">
        <v>734</v>
      </c>
      <c r="G1764" s="4" t="s">
        <v>138</v>
      </c>
      <c r="H1764" t="s">
        <v>4755</v>
      </c>
      <c r="I1764">
        <v>0</v>
      </c>
      <c r="J1764" s="1">
        <v>421407</v>
      </c>
      <c r="K1764" t="s">
        <v>8306</v>
      </c>
      <c r="L1764" t="s">
        <v>8306</v>
      </c>
    </row>
    <row r="1765" spans="1:12" x14ac:dyDescent="0.15">
      <c r="A1765" t="s">
        <v>4489</v>
      </c>
      <c r="B1765" t="s">
        <v>4756</v>
      </c>
      <c r="C1765" t="str">
        <f t="shared" si="63"/>
        <v>NV</v>
      </c>
      <c r="D1765" t="str">
        <f t="shared" si="64"/>
        <v>White Pine</v>
      </c>
      <c r="E1765" t="s">
        <v>835</v>
      </c>
      <c r="F1765" t="s">
        <v>734</v>
      </c>
      <c r="G1765" s="4" t="s">
        <v>138</v>
      </c>
      <c r="H1765" t="s">
        <v>4489</v>
      </c>
      <c r="I1765">
        <v>0</v>
      </c>
      <c r="J1765" s="1">
        <v>10030</v>
      </c>
      <c r="K1765" t="s">
        <v>8306</v>
      </c>
      <c r="L1765" t="s">
        <v>8306</v>
      </c>
    </row>
    <row r="1766" spans="1:12" x14ac:dyDescent="0.15">
      <c r="A1766" t="s">
        <v>4766</v>
      </c>
      <c r="B1766" t="s">
        <v>4490</v>
      </c>
      <c r="C1766" t="str">
        <f t="shared" si="63"/>
        <v>NV</v>
      </c>
      <c r="D1766" t="str">
        <f t="shared" si="64"/>
        <v>Carson City city</v>
      </c>
      <c r="E1766" t="s">
        <v>301</v>
      </c>
      <c r="F1766" t="s">
        <v>734</v>
      </c>
      <c r="G1766" s="4" t="s">
        <v>138</v>
      </c>
      <c r="H1766" t="s">
        <v>4766</v>
      </c>
      <c r="I1766">
        <v>0</v>
      </c>
      <c r="J1766" s="1">
        <v>55274</v>
      </c>
      <c r="K1766" t="s">
        <v>8306</v>
      </c>
      <c r="L1766" t="s">
        <v>8306</v>
      </c>
    </row>
    <row r="1767" spans="1:12" x14ac:dyDescent="0.15">
      <c r="A1767" t="s">
        <v>5309</v>
      </c>
      <c r="B1767" t="s">
        <v>5308</v>
      </c>
      <c r="C1767" t="str">
        <f t="shared" si="63"/>
        <v>NH</v>
      </c>
      <c r="D1767" t="str">
        <f t="shared" si="64"/>
        <v>Belknap</v>
      </c>
      <c r="E1767" t="s">
        <v>302</v>
      </c>
      <c r="F1767" t="s">
        <v>735</v>
      </c>
      <c r="G1767" s="4" t="s">
        <v>7987</v>
      </c>
      <c r="H1767" t="s">
        <v>5309</v>
      </c>
      <c r="I1767">
        <v>0</v>
      </c>
      <c r="J1767" s="1">
        <v>60088</v>
      </c>
      <c r="K1767" t="s">
        <v>8306</v>
      </c>
      <c r="L1767" t="s">
        <v>8306</v>
      </c>
    </row>
    <row r="1768" spans="1:12" x14ac:dyDescent="0.15">
      <c r="A1768" t="s">
        <v>5311</v>
      </c>
      <c r="B1768" t="s">
        <v>5310</v>
      </c>
      <c r="C1768" t="str">
        <f t="shared" ref="C1768:C1829" si="65">MID(B1768,FIND(",",B1768)+2,2)</f>
        <v>NH</v>
      </c>
      <c r="D1768" t="str">
        <f t="shared" si="64"/>
        <v>Carroll</v>
      </c>
      <c r="E1768" t="s">
        <v>1829</v>
      </c>
      <c r="F1768" t="s">
        <v>735</v>
      </c>
      <c r="G1768" s="4" t="s">
        <v>7987</v>
      </c>
      <c r="H1768" t="s">
        <v>5311</v>
      </c>
      <c r="I1768">
        <v>0</v>
      </c>
      <c r="J1768" s="1">
        <v>47818</v>
      </c>
      <c r="K1768" t="s">
        <v>8306</v>
      </c>
      <c r="L1768" t="s">
        <v>8306</v>
      </c>
    </row>
    <row r="1769" spans="1:12" x14ac:dyDescent="0.15">
      <c r="A1769" t="s">
        <v>5055</v>
      </c>
      <c r="B1769" t="s">
        <v>5054</v>
      </c>
      <c r="C1769" t="str">
        <f t="shared" si="65"/>
        <v>NH</v>
      </c>
      <c r="D1769" t="str">
        <f t="shared" si="64"/>
        <v>Cheshire</v>
      </c>
      <c r="E1769" t="s">
        <v>303</v>
      </c>
      <c r="F1769" t="s">
        <v>735</v>
      </c>
      <c r="G1769" s="4" t="s">
        <v>7987</v>
      </c>
      <c r="H1769" t="s">
        <v>5055</v>
      </c>
      <c r="I1769">
        <v>0</v>
      </c>
      <c r="J1769" s="1">
        <v>77117</v>
      </c>
      <c r="K1769" t="s">
        <v>8306</v>
      </c>
      <c r="L1769" t="s">
        <v>8306</v>
      </c>
    </row>
    <row r="1770" spans="1:12" x14ac:dyDescent="0.15">
      <c r="A1770" t="s">
        <v>5057</v>
      </c>
      <c r="B1770" t="s">
        <v>5056</v>
      </c>
      <c r="C1770" t="str">
        <f t="shared" si="65"/>
        <v>NH</v>
      </c>
      <c r="D1770" t="str">
        <f t="shared" si="64"/>
        <v>Coos</v>
      </c>
      <c r="E1770" t="s">
        <v>304</v>
      </c>
      <c r="F1770" t="s">
        <v>735</v>
      </c>
      <c r="G1770" s="4" t="s">
        <v>7987</v>
      </c>
      <c r="H1770" t="s">
        <v>5057</v>
      </c>
      <c r="I1770">
        <v>0</v>
      </c>
      <c r="J1770" s="1">
        <v>33055</v>
      </c>
      <c r="K1770" t="s">
        <v>8306</v>
      </c>
      <c r="L1770" t="s">
        <v>8306</v>
      </c>
    </row>
    <row r="1771" spans="1:12" x14ac:dyDescent="0.15">
      <c r="A1771" t="s">
        <v>5059</v>
      </c>
      <c r="B1771" t="s">
        <v>5058</v>
      </c>
      <c r="C1771" t="str">
        <f t="shared" si="65"/>
        <v>NH</v>
      </c>
      <c r="D1771" t="str">
        <f t="shared" si="64"/>
        <v>Grafton</v>
      </c>
      <c r="E1771" t="s">
        <v>305</v>
      </c>
      <c r="F1771" t="s">
        <v>735</v>
      </c>
      <c r="G1771" s="4" t="s">
        <v>7987</v>
      </c>
      <c r="H1771" t="s">
        <v>5059</v>
      </c>
      <c r="I1771">
        <v>0</v>
      </c>
      <c r="J1771" s="1">
        <v>89118</v>
      </c>
      <c r="K1771" t="s">
        <v>8306</v>
      </c>
      <c r="L1771" t="s">
        <v>8306</v>
      </c>
    </row>
    <row r="1772" spans="1:12" x14ac:dyDescent="0.15">
      <c r="A1772" t="s">
        <v>5061</v>
      </c>
      <c r="B1772" t="s">
        <v>5060</v>
      </c>
      <c r="C1772" t="str">
        <f t="shared" si="65"/>
        <v>NH</v>
      </c>
      <c r="D1772" t="str">
        <f t="shared" si="64"/>
        <v>Hillsborough</v>
      </c>
      <c r="E1772" t="s">
        <v>1733</v>
      </c>
      <c r="F1772" t="s">
        <v>735</v>
      </c>
      <c r="G1772" s="4" t="s">
        <v>7985</v>
      </c>
      <c r="H1772" t="s">
        <v>5061</v>
      </c>
      <c r="I1772">
        <v>0</v>
      </c>
      <c r="J1772" s="1">
        <v>400721</v>
      </c>
      <c r="K1772" t="s">
        <v>8306</v>
      </c>
      <c r="L1772" t="s">
        <v>8306</v>
      </c>
    </row>
    <row r="1773" spans="1:12" x14ac:dyDescent="0.15">
      <c r="A1773" t="s">
        <v>5331</v>
      </c>
      <c r="B1773" t="s">
        <v>4792</v>
      </c>
      <c r="C1773" t="str">
        <f t="shared" si="65"/>
        <v>NH</v>
      </c>
      <c r="D1773" t="str">
        <f t="shared" si="64"/>
        <v>Merrimack</v>
      </c>
      <c r="E1773" t="s">
        <v>561</v>
      </c>
      <c r="F1773" t="s">
        <v>735</v>
      </c>
      <c r="G1773" s="4" t="s">
        <v>7987</v>
      </c>
      <c r="H1773" t="s">
        <v>5331</v>
      </c>
      <c r="I1773">
        <v>0</v>
      </c>
      <c r="J1773" s="1">
        <v>146445</v>
      </c>
      <c r="K1773" t="s">
        <v>8306</v>
      </c>
      <c r="L1773" t="s">
        <v>8306</v>
      </c>
    </row>
    <row r="1774" spans="1:12" x14ac:dyDescent="0.15">
      <c r="A1774" t="s">
        <v>5062</v>
      </c>
      <c r="B1774" t="s">
        <v>5332</v>
      </c>
      <c r="C1774" t="str">
        <f t="shared" si="65"/>
        <v>NH</v>
      </c>
      <c r="D1774" t="str">
        <f t="shared" si="64"/>
        <v>Rockingham</v>
      </c>
      <c r="E1774" t="s">
        <v>562</v>
      </c>
      <c r="F1774" t="s">
        <v>735</v>
      </c>
      <c r="G1774" s="4" t="s">
        <v>7985</v>
      </c>
      <c r="H1774" t="s">
        <v>5062</v>
      </c>
      <c r="I1774">
        <v>0</v>
      </c>
      <c r="J1774" s="1">
        <v>295223</v>
      </c>
      <c r="K1774" t="s">
        <v>8306</v>
      </c>
      <c r="L1774" t="s">
        <v>8306</v>
      </c>
    </row>
    <row r="1775" spans="1:12" x14ac:dyDescent="0.15">
      <c r="A1775" t="s">
        <v>5068</v>
      </c>
      <c r="B1775" t="s">
        <v>5063</v>
      </c>
      <c r="C1775" t="str">
        <f t="shared" si="65"/>
        <v>NH</v>
      </c>
      <c r="D1775" t="str">
        <f t="shared" si="64"/>
        <v>Strafford</v>
      </c>
      <c r="E1775" t="s">
        <v>563</v>
      </c>
      <c r="F1775" t="s">
        <v>735</v>
      </c>
      <c r="G1775" s="4" t="s">
        <v>7987</v>
      </c>
      <c r="H1775" t="s">
        <v>5068</v>
      </c>
      <c r="I1775">
        <v>0</v>
      </c>
      <c r="J1775" s="1">
        <v>123143</v>
      </c>
      <c r="K1775" t="s">
        <v>8306</v>
      </c>
      <c r="L1775" t="s">
        <v>8306</v>
      </c>
    </row>
    <row r="1776" spans="1:12" x14ac:dyDescent="0.15">
      <c r="A1776" t="s">
        <v>5070</v>
      </c>
      <c r="B1776" t="s">
        <v>5069</v>
      </c>
      <c r="C1776" t="str">
        <f t="shared" si="65"/>
        <v>NH</v>
      </c>
      <c r="D1776" t="str">
        <f t="shared" si="64"/>
        <v>Sullivan</v>
      </c>
      <c r="E1776" t="s">
        <v>1414</v>
      </c>
      <c r="F1776" t="s">
        <v>735</v>
      </c>
      <c r="G1776" s="4" t="s">
        <v>7987</v>
      </c>
      <c r="H1776" t="s">
        <v>5070</v>
      </c>
      <c r="I1776">
        <v>0</v>
      </c>
      <c r="J1776" s="1">
        <v>43742</v>
      </c>
      <c r="K1776" t="s">
        <v>8306</v>
      </c>
      <c r="L1776" t="s">
        <v>8306</v>
      </c>
    </row>
    <row r="1777" spans="1:12" x14ac:dyDescent="0.15">
      <c r="A1777" t="s">
        <v>4796</v>
      </c>
      <c r="B1777" t="s">
        <v>5071</v>
      </c>
      <c r="C1777" t="str">
        <f t="shared" si="65"/>
        <v>NJ</v>
      </c>
      <c r="D1777" t="str">
        <f t="shared" si="64"/>
        <v>Atlantic</v>
      </c>
      <c r="E1777" t="s">
        <v>564</v>
      </c>
      <c r="F1777" t="s">
        <v>736</v>
      </c>
      <c r="G1777" s="4" t="s">
        <v>8246</v>
      </c>
      <c r="H1777" t="s">
        <v>4796</v>
      </c>
      <c r="I1777">
        <v>0</v>
      </c>
      <c r="J1777" s="1">
        <v>274549</v>
      </c>
      <c r="K1777" t="s">
        <v>8306</v>
      </c>
      <c r="L1777" t="s">
        <v>8306</v>
      </c>
    </row>
    <row r="1778" spans="1:12" x14ac:dyDescent="0.15">
      <c r="A1778" t="s">
        <v>4798</v>
      </c>
      <c r="B1778" t="s">
        <v>4797</v>
      </c>
      <c r="C1778" t="str">
        <f t="shared" si="65"/>
        <v>NJ</v>
      </c>
      <c r="D1778" t="str">
        <f t="shared" si="64"/>
        <v>Bergen</v>
      </c>
      <c r="E1778" t="s">
        <v>565</v>
      </c>
      <c r="F1778" t="s">
        <v>736</v>
      </c>
      <c r="G1778" s="4" t="s">
        <v>296</v>
      </c>
      <c r="H1778" t="s">
        <v>4798</v>
      </c>
      <c r="I1778">
        <v>0</v>
      </c>
      <c r="J1778" s="1">
        <v>905116</v>
      </c>
      <c r="K1778" t="s">
        <v>8306</v>
      </c>
      <c r="L1778" t="s">
        <v>8306</v>
      </c>
    </row>
    <row r="1779" spans="1:12" x14ac:dyDescent="0.15">
      <c r="A1779" t="s">
        <v>4800</v>
      </c>
      <c r="B1779" t="s">
        <v>4799</v>
      </c>
      <c r="C1779" t="str">
        <f t="shared" si="65"/>
        <v>NJ</v>
      </c>
      <c r="D1779" t="str">
        <f t="shared" si="64"/>
        <v>Burlington</v>
      </c>
      <c r="E1779" t="s">
        <v>566</v>
      </c>
      <c r="F1779" t="s">
        <v>736</v>
      </c>
      <c r="G1779" s="8" t="s">
        <v>68</v>
      </c>
      <c r="H1779" t="s">
        <v>4800</v>
      </c>
      <c r="I1779">
        <v>0</v>
      </c>
      <c r="J1779" s="1">
        <v>448734</v>
      </c>
      <c r="K1779" t="s">
        <v>8306</v>
      </c>
      <c r="L1779" t="s">
        <v>8306</v>
      </c>
    </row>
    <row r="1780" spans="1:12" x14ac:dyDescent="0.15">
      <c r="A1780" t="s">
        <v>4802</v>
      </c>
      <c r="B1780" t="s">
        <v>4801</v>
      </c>
      <c r="C1780" t="str">
        <f t="shared" si="65"/>
        <v>NJ</v>
      </c>
      <c r="D1780" t="str">
        <f t="shared" si="64"/>
        <v>Camden</v>
      </c>
      <c r="E1780" t="s">
        <v>1777</v>
      </c>
      <c r="F1780" t="s">
        <v>736</v>
      </c>
      <c r="G1780" s="4" t="s">
        <v>8246</v>
      </c>
      <c r="H1780" t="s">
        <v>4802</v>
      </c>
      <c r="I1780">
        <v>0</v>
      </c>
      <c r="J1780" s="1">
        <v>513657</v>
      </c>
      <c r="K1780" t="s">
        <v>8306</v>
      </c>
      <c r="L1780" t="s">
        <v>8306</v>
      </c>
    </row>
    <row r="1781" spans="1:12" x14ac:dyDescent="0.15">
      <c r="A1781" t="s">
        <v>4534</v>
      </c>
      <c r="B1781" t="s">
        <v>4803</v>
      </c>
      <c r="C1781" t="str">
        <f t="shared" si="65"/>
        <v>NJ</v>
      </c>
      <c r="D1781" t="str">
        <f t="shared" si="64"/>
        <v>Cape May</v>
      </c>
      <c r="E1781" t="s">
        <v>849</v>
      </c>
      <c r="F1781" t="s">
        <v>736</v>
      </c>
      <c r="G1781" s="4" t="s">
        <v>8246</v>
      </c>
      <c r="H1781" t="s">
        <v>4534</v>
      </c>
      <c r="I1781">
        <v>0</v>
      </c>
      <c r="J1781" s="1">
        <v>97265</v>
      </c>
      <c r="K1781" t="s">
        <v>8306</v>
      </c>
      <c r="L1781" t="s">
        <v>8306</v>
      </c>
    </row>
    <row r="1782" spans="1:12" x14ac:dyDescent="0.15">
      <c r="A1782" t="s">
        <v>4260</v>
      </c>
      <c r="B1782" t="s">
        <v>4259</v>
      </c>
      <c r="C1782" t="str">
        <f t="shared" si="65"/>
        <v>NJ</v>
      </c>
      <c r="D1782" t="str">
        <f t="shared" si="64"/>
        <v>Cumberland</v>
      </c>
      <c r="E1782" t="s">
        <v>1059</v>
      </c>
      <c r="F1782" t="s">
        <v>736</v>
      </c>
      <c r="G1782" s="4" t="s">
        <v>8246</v>
      </c>
      <c r="H1782" t="s">
        <v>4260</v>
      </c>
      <c r="I1782">
        <v>0</v>
      </c>
      <c r="J1782" s="1">
        <v>156898</v>
      </c>
      <c r="K1782" t="s">
        <v>8306</v>
      </c>
      <c r="L1782" t="s">
        <v>8306</v>
      </c>
    </row>
    <row r="1783" spans="1:12" x14ac:dyDescent="0.15">
      <c r="A1783" t="s">
        <v>4262</v>
      </c>
      <c r="B1783" t="s">
        <v>4261</v>
      </c>
      <c r="C1783" t="str">
        <f t="shared" si="65"/>
        <v>NJ</v>
      </c>
      <c r="D1783" t="str">
        <f t="shared" si="64"/>
        <v>Essex</v>
      </c>
      <c r="E1783" t="s">
        <v>1682</v>
      </c>
      <c r="F1783" t="s">
        <v>736</v>
      </c>
      <c r="G1783" s="4" t="s">
        <v>8245</v>
      </c>
      <c r="H1783" t="s">
        <v>4262</v>
      </c>
      <c r="I1783">
        <v>0</v>
      </c>
      <c r="J1783" s="1">
        <v>783969</v>
      </c>
      <c r="K1783" t="s">
        <v>8306</v>
      </c>
      <c r="L1783" t="s">
        <v>8306</v>
      </c>
    </row>
    <row r="1784" spans="1:12" x14ac:dyDescent="0.15">
      <c r="A1784" t="s">
        <v>4539</v>
      </c>
      <c r="B1784" t="s">
        <v>4263</v>
      </c>
      <c r="C1784" t="str">
        <f t="shared" si="65"/>
        <v>NJ</v>
      </c>
      <c r="D1784" t="str">
        <f t="shared" si="64"/>
        <v>Gloucester</v>
      </c>
      <c r="E1784" t="s">
        <v>567</v>
      </c>
      <c r="F1784" t="s">
        <v>736</v>
      </c>
      <c r="G1784" s="4" t="s">
        <v>8246</v>
      </c>
      <c r="H1784" t="s">
        <v>4539</v>
      </c>
      <c r="I1784">
        <v>0</v>
      </c>
      <c r="J1784" s="1">
        <v>288288</v>
      </c>
      <c r="K1784" t="s">
        <v>8306</v>
      </c>
      <c r="L1784" t="s">
        <v>8306</v>
      </c>
    </row>
    <row r="1785" spans="1:12" x14ac:dyDescent="0.15">
      <c r="A1785" t="s">
        <v>4541</v>
      </c>
      <c r="B1785" t="s">
        <v>4540</v>
      </c>
      <c r="C1785" t="str">
        <f t="shared" si="65"/>
        <v>NJ</v>
      </c>
      <c r="D1785" t="str">
        <f t="shared" si="64"/>
        <v>Hudson</v>
      </c>
      <c r="E1785" t="s">
        <v>568</v>
      </c>
      <c r="F1785" t="s">
        <v>736</v>
      </c>
      <c r="G1785" s="4" t="s">
        <v>296</v>
      </c>
      <c r="H1785" t="s">
        <v>4541</v>
      </c>
      <c r="I1785">
        <v>0</v>
      </c>
      <c r="J1785" s="1">
        <v>634266</v>
      </c>
      <c r="K1785" t="s">
        <v>8306</v>
      </c>
      <c r="L1785" t="s">
        <v>8306</v>
      </c>
    </row>
    <row r="1786" spans="1:12" x14ac:dyDescent="0.15">
      <c r="A1786" t="s">
        <v>4543</v>
      </c>
      <c r="B1786" t="s">
        <v>4542</v>
      </c>
      <c r="C1786" t="str">
        <f t="shared" si="65"/>
        <v>NJ</v>
      </c>
      <c r="D1786" t="str">
        <f t="shared" si="64"/>
        <v>Hunterdon</v>
      </c>
      <c r="E1786" t="s">
        <v>569</v>
      </c>
      <c r="F1786" t="s">
        <v>736</v>
      </c>
      <c r="G1786" s="4" t="s">
        <v>8245</v>
      </c>
      <c r="H1786" t="s">
        <v>4543</v>
      </c>
      <c r="I1786">
        <v>0</v>
      </c>
      <c r="J1786" s="1">
        <v>128349</v>
      </c>
      <c r="K1786" t="s">
        <v>8306</v>
      </c>
      <c r="L1786" t="s">
        <v>8306</v>
      </c>
    </row>
    <row r="1787" spans="1:12" x14ac:dyDescent="0.15">
      <c r="A1787" t="s">
        <v>4811</v>
      </c>
      <c r="B1787" t="s">
        <v>4810</v>
      </c>
      <c r="C1787" t="str">
        <f t="shared" si="65"/>
        <v>NJ</v>
      </c>
      <c r="D1787" t="str">
        <f t="shared" si="64"/>
        <v>Mercer</v>
      </c>
      <c r="E1787" t="s">
        <v>1661</v>
      </c>
      <c r="F1787" t="s">
        <v>736</v>
      </c>
      <c r="G1787" s="4" t="s">
        <v>8245</v>
      </c>
      <c r="H1787" t="s">
        <v>4811</v>
      </c>
      <c r="I1787">
        <v>0</v>
      </c>
      <c r="J1787" s="1">
        <v>366513</v>
      </c>
      <c r="K1787" t="s">
        <v>8306</v>
      </c>
      <c r="L1787" t="s">
        <v>8306</v>
      </c>
    </row>
    <row r="1788" spans="1:12" x14ac:dyDescent="0.15">
      <c r="A1788" t="s">
        <v>4813</v>
      </c>
      <c r="B1788" t="s">
        <v>4812</v>
      </c>
      <c r="C1788" t="str">
        <f t="shared" si="65"/>
        <v>NJ</v>
      </c>
      <c r="D1788" t="str">
        <f t="shared" si="64"/>
        <v>Middlesex</v>
      </c>
      <c r="E1788" t="s">
        <v>1417</v>
      </c>
      <c r="F1788" t="s">
        <v>736</v>
      </c>
      <c r="G1788" s="4" t="s">
        <v>8245</v>
      </c>
      <c r="H1788" t="s">
        <v>4813</v>
      </c>
      <c r="I1788">
        <v>0</v>
      </c>
      <c r="J1788" s="1">
        <v>809858</v>
      </c>
      <c r="K1788" t="s">
        <v>8306</v>
      </c>
      <c r="L1788" t="s">
        <v>8306</v>
      </c>
    </row>
    <row r="1789" spans="1:12" x14ac:dyDescent="0.15">
      <c r="A1789" t="s">
        <v>4815</v>
      </c>
      <c r="B1789" t="s">
        <v>4814</v>
      </c>
      <c r="C1789" t="str">
        <f t="shared" si="65"/>
        <v>NJ</v>
      </c>
      <c r="D1789" t="str">
        <f t="shared" si="64"/>
        <v>Monmouth</v>
      </c>
      <c r="E1789" t="s">
        <v>570</v>
      </c>
      <c r="F1789" t="s">
        <v>736</v>
      </c>
      <c r="G1789" s="4" t="s">
        <v>8245</v>
      </c>
      <c r="H1789" t="s">
        <v>4815</v>
      </c>
      <c r="I1789">
        <v>0</v>
      </c>
      <c r="J1789" s="1">
        <v>630380</v>
      </c>
      <c r="K1789" t="s">
        <v>8306</v>
      </c>
      <c r="L1789" t="s">
        <v>8306</v>
      </c>
    </row>
    <row r="1790" spans="1:12" x14ac:dyDescent="0.15">
      <c r="A1790" t="s">
        <v>4281</v>
      </c>
      <c r="B1790" t="s">
        <v>4816</v>
      </c>
      <c r="C1790" t="str">
        <f t="shared" si="65"/>
        <v>NJ</v>
      </c>
      <c r="D1790" t="str">
        <f t="shared" si="64"/>
        <v>Morris</v>
      </c>
      <c r="E1790" t="s">
        <v>1504</v>
      </c>
      <c r="F1790" t="s">
        <v>736</v>
      </c>
      <c r="G1790" s="4" t="s">
        <v>8245</v>
      </c>
      <c r="H1790" t="s">
        <v>4281</v>
      </c>
      <c r="I1790">
        <v>0</v>
      </c>
      <c r="J1790" s="1">
        <v>492276</v>
      </c>
      <c r="K1790" t="s">
        <v>8306</v>
      </c>
      <c r="L1790" t="s">
        <v>8306</v>
      </c>
    </row>
    <row r="1791" spans="1:12" x14ac:dyDescent="0.15">
      <c r="A1791" t="s">
        <v>4283</v>
      </c>
      <c r="B1791" t="s">
        <v>4282</v>
      </c>
      <c r="C1791" t="str">
        <f t="shared" si="65"/>
        <v>NJ</v>
      </c>
      <c r="D1791" t="str">
        <f t="shared" si="64"/>
        <v>Ocean</v>
      </c>
      <c r="E1791" t="s">
        <v>571</v>
      </c>
      <c r="F1791" t="s">
        <v>736</v>
      </c>
      <c r="G1791" s="4" t="s">
        <v>8245</v>
      </c>
      <c r="H1791" t="s">
        <v>4283</v>
      </c>
      <c r="I1791">
        <v>0</v>
      </c>
      <c r="J1791" s="1">
        <v>576567</v>
      </c>
      <c r="K1791" t="s">
        <v>8306</v>
      </c>
      <c r="L1791" t="s">
        <v>8306</v>
      </c>
    </row>
    <row r="1792" spans="1:12" x14ac:dyDescent="0.15">
      <c r="A1792" t="s">
        <v>4285</v>
      </c>
      <c r="B1792" t="s">
        <v>4284</v>
      </c>
      <c r="C1792" t="str">
        <f t="shared" si="65"/>
        <v>NJ</v>
      </c>
      <c r="D1792" t="str">
        <f t="shared" si="64"/>
        <v>Passaic</v>
      </c>
      <c r="E1792" t="s">
        <v>572</v>
      </c>
      <c r="F1792" t="s">
        <v>736</v>
      </c>
      <c r="G1792" s="4" t="s">
        <v>8245</v>
      </c>
      <c r="H1792" t="s">
        <v>4285</v>
      </c>
      <c r="I1792">
        <v>0</v>
      </c>
      <c r="J1792" s="1">
        <v>501226</v>
      </c>
      <c r="K1792" t="s">
        <v>8306</v>
      </c>
      <c r="L1792" t="s">
        <v>8306</v>
      </c>
    </row>
    <row r="1793" spans="1:12" x14ac:dyDescent="0.15">
      <c r="A1793" t="s">
        <v>4554</v>
      </c>
      <c r="B1793" t="s">
        <v>4286</v>
      </c>
      <c r="C1793" t="str">
        <f t="shared" si="65"/>
        <v>NJ</v>
      </c>
      <c r="D1793" t="str">
        <f t="shared" si="64"/>
        <v>Salem</v>
      </c>
      <c r="E1793" t="s">
        <v>573</v>
      </c>
      <c r="F1793" t="s">
        <v>736</v>
      </c>
      <c r="G1793" s="4" t="s">
        <v>8246</v>
      </c>
      <c r="H1793" t="s">
        <v>4554</v>
      </c>
      <c r="I1793">
        <v>0</v>
      </c>
      <c r="J1793" s="1">
        <v>66083</v>
      </c>
      <c r="K1793" t="s">
        <v>8306</v>
      </c>
      <c r="L1793" t="s">
        <v>8306</v>
      </c>
    </row>
    <row r="1794" spans="1:12" x14ac:dyDescent="0.15">
      <c r="A1794" t="s">
        <v>4556</v>
      </c>
      <c r="B1794" t="s">
        <v>4555</v>
      </c>
      <c r="C1794" t="str">
        <f t="shared" si="65"/>
        <v>NJ</v>
      </c>
      <c r="D1794" t="str">
        <f t="shared" si="64"/>
        <v>Somerset</v>
      </c>
      <c r="E1794" t="s">
        <v>1664</v>
      </c>
      <c r="F1794" t="s">
        <v>736</v>
      </c>
      <c r="G1794" s="4" t="s">
        <v>8245</v>
      </c>
      <c r="H1794" t="s">
        <v>4556</v>
      </c>
      <c r="I1794">
        <v>0</v>
      </c>
      <c r="J1794" s="1">
        <v>323444</v>
      </c>
      <c r="K1794" t="s">
        <v>8306</v>
      </c>
      <c r="L1794" t="s">
        <v>8306</v>
      </c>
    </row>
    <row r="1795" spans="1:12" x14ac:dyDescent="0.15">
      <c r="A1795" t="s">
        <v>4558</v>
      </c>
      <c r="B1795" t="s">
        <v>4557</v>
      </c>
      <c r="C1795" t="str">
        <f t="shared" si="65"/>
        <v>NJ</v>
      </c>
      <c r="D1795" t="str">
        <f t="shared" ref="D1795:D1858" si="66">LEFT(B1795,FIND(",",B1795)-1)</f>
        <v>Sussex</v>
      </c>
      <c r="E1795" t="s">
        <v>1424</v>
      </c>
      <c r="F1795" t="s">
        <v>736</v>
      </c>
      <c r="G1795" s="4" t="s">
        <v>8245</v>
      </c>
      <c r="H1795" t="s">
        <v>4558</v>
      </c>
      <c r="I1795">
        <v>0</v>
      </c>
      <c r="J1795" s="1">
        <v>149265</v>
      </c>
      <c r="K1795" t="s">
        <v>8306</v>
      </c>
      <c r="L1795" t="s">
        <v>8306</v>
      </c>
    </row>
    <row r="1796" spans="1:12" x14ac:dyDescent="0.15">
      <c r="A1796" t="s">
        <v>4560</v>
      </c>
      <c r="B1796" t="s">
        <v>4559</v>
      </c>
      <c r="C1796" t="str">
        <f t="shared" si="65"/>
        <v>NJ</v>
      </c>
      <c r="D1796" t="str">
        <f t="shared" si="66"/>
        <v>Union</v>
      </c>
      <c r="E1796" t="s">
        <v>1870</v>
      </c>
      <c r="F1796" t="s">
        <v>736</v>
      </c>
      <c r="G1796" s="4" t="s">
        <v>8245</v>
      </c>
      <c r="H1796" t="s">
        <v>4560</v>
      </c>
      <c r="I1796">
        <v>0</v>
      </c>
      <c r="J1796" s="1">
        <v>536499</v>
      </c>
      <c r="K1796" t="s">
        <v>8306</v>
      </c>
      <c r="L1796" t="s">
        <v>8306</v>
      </c>
    </row>
    <row r="1797" spans="1:12" x14ac:dyDescent="0.15">
      <c r="A1797" t="s">
        <v>4293</v>
      </c>
      <c r="B1797" t="s">
        <v>4561</v>
      </c>
      <c r="C1797" t="str">
        <f t="shared" si="65"/>
        <v>NJ</v>
      </c>
      <c r="D1797" t="str">
        <f t="shared" si="66"/>
        <v>Warren</v>
      </c>
      <c r="E1797" t="s">
        <v>1574</v>
      </c>
      <c r="F1797" t="s">
        <v>736</v>
      </c>
      <c r="G1797" s="4" t="s">
        <v>8245</v>
      </c>
      <c r="H1797" t="s">
        <v>4293</v>
      </c>
      <c r="I1797">
        <v>0</v>
      </c>
      <c r="J1797" s="1">
        <v>108692</v>
      </c>
      <c r="K1797" t="s">
        <v>8306</v>
      </c>
      <c r="L1797" t="s">
        <v>8306</v>
      </c>
    </row>
    <row r="1798" spans="1:12" x14ac:dyDescent="0.15">
      <c r="A1798" t="s">
        <v>4567</v>
      </c>
      <c r="B1798" t="s">
        <v>4562</v>
      </c>
      <c r="C1798" t="str">
        <f t="shared" si="65"/>
        <v>NM</v>
      </c>
      <c r="D1798" t="str">
        <f t="shared" si="66"/>
        <v>Bernalillo</v>
      </c>
      <c r="E1798" t="s">
        <v>574</v>
      </c>
      <c r="F1798" t="s">
        <v>737</v>
      </c>
      <c r="G1798" s="4" t="s">
        <v>8438</v>
      </c>
      <c r="H1798" t="s">
        <v>4567</v>
      </c>
      <c r="I1798">
        <v>0</v>
      </c>
      <c r="J1798" s="1">
        <v>662564</v>
      </c>
      <c r="K1798" t="s">
        <v>8306</v>
      </c>
      <c r="L1798" t="s">
        <v>8306</v>
      </c>
    </row>
    <row r="1799" spans="1:12" x14ac:dyDescent="0.15">
      <c r="A1799" t="s">
        <v>4569</v>
      </c>
      <c r="B1799" t="s">
        <v>4568</v>
      </c>
      <c r="C1799" t="str">
        <f t="shared" si="65"/>
        <v>NM</v>
      </c>
      <c r="D1799" t="str">
        <f t="shared" si="66"/>
        <v>Catron</v>
      </c>
      <c r="E1799" t="s">
        <v>575</v>
      </c>
      <c r="F1799" t="s">
        <v>737</v>
      </c>
      <c r="G1799" s="4" t="s">
        <v>8438</v>
      </c>
      <c r="H1799" t="s">
        <v>4569</v>
      </c>
      <c r="I1799">
        <v>0</v>
      </c>
      <c r="J1799" s="1">
        <v>3725</v>
      </c>
      <c r="K1799" t="s">
        <v>8306</v>
      </c>
      <c r="L1799" t="s">
        <v>8306</v>
      </c>
    </row>
    <row r="1800" spans="1:12" x14ac:dyDescent="0.15">
      <c r="A1800" t="s">
        <v>4571</v>
      </c>
      <c r="B1800" t="s">
        <v>4570</v>
      </c>
      <c r="C1800" t="str">
        <f t="shared" si="65"/>
        <v>NM</v>
      </c>
      <c r="D1800" t="str">
        <f t="shared" si="66"/>
        <v>Chaves</v>
      </c>
      <c r="E1800" t="s">
        <v>576</v>
      </c>
      <c r="F1800" t="s">
        <v>737</v>
      </c>
      <c r="G1800" s="4" t="s">
        <v>8438</v>
      </c>
      <c r="H1800" t="s">
        <v>4571</v>
      </c>
      <c r="I1800">
        <v>0</v>
      </c>
      <c r="J1800" s="1">
        <v>65645</v>
      </c>
      <c r="K1800" t="s">
        <v>8306</v>
      </c>
      <c r="L1800" t="s">
        <v>8306</v>
      </c>
    </row>
    <row r="1801" spans="1:12" x14ac:dyDescent="0.15">
      <c r="A1801" t="s">
        <v>4573</v>
      </c>
      <c r="B1801" t="s">
        <v>4572</v>
      </c>
      <c r="C1801" t="str">
        <f t="shared" si="65"/>
        <v>NM</v>
      </c>
      <c r="D1801" t="str">
        <f t="shared" si="66"/>
        <v>Cibola</v>
      </c>
      <c r="E1801" t="s">
        <v>323</v>
      </c>
      <c r="F1801" t="s">
        <v>737</v>
      </c>
      <c r="G1801" s="4" t="s">
        <v>8438</v>
      </c>
      <c r="H1801" t="s">
        <v>4573</v>
      </c>
      <c r="I1801">
        <v>0</v>
      </c>
      <c r="J1801" s="1">
        <v>27213</v>
      </c>
      <c r="K1801" t="s">
        <v>8306</v>
      </c>
      <c r="L1801" t="s">
        <v>8306</v>
      </c>
    </row>
    <row r="1802" spans="1:12" x14ac:dyDescent="0.15">
      <c r="A1802" t="s">
        <v>4575</v>
      </c>
      <c r="B1802" t="s">
        <v>4574</v>
      </c>
      <c r="C1802" t="str">
        <f t="shared" si="65"/>
        <v>NM</v>
      </c>
      <c r="D1802" t="str">
        <f t="shared" si="66"/>
        <v>Colfax</v>
      </c>
      <c r="E1802" t="s">
        <v>1362</v>
      </c>
      <c r="F1802" t="s">
        <v>737</v>
      </c>
      <c r="G1802" s="4" t="s">
        <v>8438</v>
      </c>
      <c r="H1802" t="s">
        <v>4575</v>
      </c>
      <c r="I1802">
        <v>0</v>
      </c>
      <c r="J1802" s="1">
        <v>13750</v>
      </c>
      <c r="K1802" t="s">
        <v>8306</v>
      </c>
      <c r="L1802" t="s">
        <v>8306</v>
      </c>
    </row>
    <row r="1803" spans="1:12" x14ac:dyDescent="0.15">
      <c r="A1803" t="s">
        <v>4577</v>
      </c>
      <c r="B1803" t="s">
        <v>4576</v>
      </c>
      <c r="C1803" t="str">
        <f t="shared" si="65"/>
        <v>NM</v>
      </c>
      <c r="D1803" t="str">
        <f t="shared" si="66"/>
        <v>Curry</v>
      </c>
      <c r="E1803" t="s">
        <v>324</v>
      </c>
      <c r="F1803" t="s">
        <v>737</v>
      </c>
      <c r="G1803" s="4" t="s">
        <v>8438</v>
      </c>
      <c r="H1803" t="s">
        <v>4577</v>
      </c>
      <c r="I1803">
        <v>0</v>
      </c>
      <c r="J1803" s="1">
        <v>48376</v>
      </c>
      <c r="K1803" t="s">
        <v>8306</v>
      </c>
      <c r="L1803" t="s">
        <v>8306</v>
      </c>
    </row>
    <row r="1804" spans="1:12" x14ac:dyDescent="0.15">
      <c r="A1804" t="s">
        <v>4579</v>
      </c>
      <c r="B1804" t="s">
        <v>4578</v>
      </c>
      <c r="C1804" t="str">
        <f t="shared" si="65"/>
        <v>NM</v>
      </c>
      <c r="D1804" t="str">
        <f t="shared" si="66"/>
        <v>De Baca</v>
      </c>
      <c r="E1804" t="s">
        <v>593</v>
      </c>
      <c r="F1804" t="s">
        <v>737</v>
      </c>
      <c r="G1804" s="4" t="s">
        <v>8438</v>
      </c>
      <c r="H1804" t="s">
        <v>4579</v>
      </c>
      <c r="I1804">
        <v>0</v>
      </c>
      <c r="J1804" s="1">
        <v>2022</v>
      </c>
      <c r="K1804" t="s">
        <v>8306</v>
      </c>
      <c r="L1804" t="s">
        <v>8306</v>
      </c>
    </row>
    <row r="1805" spans="1:12" x14ac:dyDescent="0.15">
      <c r="A1805" t="s">
        <v>4850</v>
      </c>
      <c r="B1805" t="s">
        <v>4580</v>
      </c>
      <c r="C1805" t="str">
        <f t="shared" si="65"/>
        <v>NM</v>
      </c>
      <c r="D1805" t="str">
        <f t="shared" si="66"/>
        <v>Dona Ana</v>
      </c>
      <c r="E1805" t="s">
        <v>594</v>
      </c>
      <c r="F1805" t="s">
        <v>737</v>
      </c>
      <c r="G1805" s="4" t="s">
        <v>8438</v>
      </c>
      <c r="H1805" t="s">
        <v>4850</v>
      </c>
      <c r="I1805">
        <v>0</v>
      </c>
      <c r="J1805" s="1">
        <v>209233</v>
      </c>
      <c r="K1805" t="s">
        <v>8306</v>
      </c>
      <c r="L1805" t="s">
        <v>8306</v>
      </c>
    </row>
    <row r="1806" spans="1:12" x14ac:dyDescent="0.15">
      <c r="A1806" t="s">
        <v>4852</v>
      </c>
      <c r="B1806" t="s">
        <v>4851</v>
      </c>
      <c r="C1806" t="str">
        <f t="shared" si="65"/>
        <v>NM</v>
      </c>
      <c r="D1806" t="str">
        <f t="shared" si="66"/>
        <v>Eddy</v>
      </c>
      <c r="E1806" t="s">
        <v>577</v>
      </c>
      <c r="F1806" t="s">
        <v>737</v>
      </c>
      <c r="G1806" s="4" t="s">
        <v>8438</v>
      </c>
      <c r="H1806" t="s">
        <v>4852</v>
      </c>
      <c r="I1806">
        <v>0</v>
      </c>
      <c r="J1806" s="1">
        <v>53829</v>
      </c>
      <c r="K1806" t="s">
        <v>8306</v>
      </c>
      <c r="L1806" t="s">
        <v>8306</v>
      </c>
    </row>
    <row r="1807" spans="1:12" x14ac:dyDescent="0.15">
      <c r="A1807" t="s">
        <v>5125</v>
      </c>
      <c r="B1807" t="s">
        <v>4853</v>
      </c>
      <c r="C1807" t="str">
        <f t="shared" si="65"/>
        <v>NM</v>
      </c>
      <c r="D1807" t="str">
        <f t="shared" si="66"/>
        <v>Grant</v>
      </c>
      <c r="E1807" t="s">
        <v>1849</v>
      </c>
      <c r="F1807" t="s">
        <v>737</v>
      </c>
      <c r="G1807" s="4" t="s">
        <v>8438</v>
      </c>
      <c r="H1807" t="s">
        <v>5125</v>
      </c>
      <c r="I1807">
        <v>0</v>
      </c>
      <c r="J1807" s="1">
        <v>29514</v>
      </c>
      <c r="K1807" t="s">
        <v>8306</v>
      </c>
      <c r="L1807" t="s">
        <v>8306</v>
      </c>
    </row>
    <row r="1808" spans="1:12" x14ac:dyDescent="0.15">
      <c r="A1808" t="s">
        <v>5127</v>
      </c>
      <c r="B1808" t="s">
        <v>5126</v>
      </c>
      <c r="C1808" t="str">
        <f t="shared" si="65"/>
        <v>NM</v>
      </c>
      <c r="D1808" t="str">
        <f t="shared" si="66"/>
        <v>Guadalupe</v>
      </c>
      <c r="E1808" t="s">
        <v>578</v>
      </c>
      <c r="F1808" t="s">
        <v>737</v>
      </c>
      <c r="G1808" s="4" t="s">
        <v>8438</v>
      </c>
      <c r="H1808" t="s">
        <v>5127</v>
      </c>
      <c r="I1808">
        <v>0</v>
      </c>
      <c r="J1808" s="1">
        <v>4687</v>
      </c>
      <c r="K1808" t="s">
        <v>8306</v>
      </c>
      <c r="L1808" t="s">
        <v>8306</v>
      </c>
    </row>
    <row r="1809" spans="1:12" x14ac:dyDescent="0.15">
      <c r="A1809" t="s">
        <v>5129</v>
      </c>
      <c r="B1809" t="s">
        <v>5128</v>
      </c>
      <c r="C1809" t="str">
        <f t="shared" si="65"/>
        <v>NM</v>
      </c>
      <c r="D1809" t="str">
        <f t="shared" si="66"/>
        <v>Harding</v>
      </c>
      <c r="E1809" t="s">
        <v>579</v>
      </c>
      <c r="F1809" t="s">
        <v>737</v>
      </c>
      <c r="G1809" s="4" t="s">
        <v>8438</v>
      </c>
      <c r="H1809" t="s">
        <v>5129</v>
      </c>
      <c r="I1809">
        <v>0</v>
      </c>
      <c r="J1809" s="1">
        <v>695</v>
      </c>
      <c r="K1809" t="s">
        <v>8306</v>
      </c>
      <c r="L1809" t="s">
        <v>8306</v>
      </c>
    </row>
    <row r="1810" spans="1:12" x14ac:dyDescent="0.15">
      <c r="A1810" t="s">
        <v>4862</v>
      </c>
      <c r="B1810" t="s">
        <v>5130</v>
      </c>
      <c r="C1810" t="str">
        <f t="shared" si="65"/>
        <v>NM</v>
      </c>
      <c r="D1810" t="str">
        <f t="shared" si="66"/>
        <v>Hidalgo</v>
      </c>
      <c r="E1810" t="s">
        <v>580</v>
      </c>
      <c r="F1810" t="s">
        <v>737</v>
      </c>
      <c r="G1810" s="4" t="s">
        <v>8438</v>
      </c>
      <c r="H1810" t="s">
        <v>4862</v>
      </c>
      <c r="I1810">
        <v>0</v>
      </c>
      <c r="J1810" s="1">
        <v>4894</v>
      </c>
      <c r="K1810" t="s">
        <v>8306</v>
      </c>
      <c r="L1810" t="s">
        <v>8306</v>
      </c>
    </row>
    <row r="1811" spans="1:12" x14ac:dyDescent="0.15">
      <c r="A1811" t="s">
        <v>4324</v>
      </c>
      <c r="B1811" t="s">
        <v>4323</v>
      </c>
      <c r="C1811" t="str">
        <f t="shared" si="65"/>
        <v>NM</v>
      </c>
      <c r="D1811" t="str">
        <f t="shared" si="66"/>
        <v>Lea</v>
      </c>
      <c r="E1811" t="s">
        <v>581</v>
      </c>
      <c r="F1811" t="s">
        <v>737</v>
      </c>
      <c r="G1811" s="4" t="s">
        <v>8438</v>
      </c>
      <c r="H1811" t="s">
        <v>4324</v>
      </c>
      <c r="I1811">
        <v>0</v>
      </c>
      <c r="J1811" s="1">
        <v>64727</v>
      </c>
      <c r="K1811" t="s">
        <v>8306</v>
      </c>
      <c r="L1811" t="s">
        <v>8306</v>
      </c>
    </row>
    <row r="1812" spans="1:12" x14ac:dyDescent="0.15">
      <c r="A1812" t="s">
        <v>4326</v>
      </c>
      <c r="B1812" t="s">
        <v>4325</v>
      </c>
      <c r="C1812" t="str">
        <f t="shared" si="65"/>
        <v>NM</v>
      </c>
      <c r="D1812" t="str">
        <f t="shared" si="66"/>
        <v>Lincoln</v>
      </c>
      <c r="E1812" t="s">
        <v>1566</v>
      </c>
      <c r="F1812" t="s">
        <v>737</v>
      </c>
      <c r="G1812" s="4" t="s">
        <v>8438</v>
      </c>
      <c r="H1812" t="s">
        <v>4326</v>
      </c>
      <c r="I1812">
        <v>0</v>
      </c>
      <c r="J1812" s="1">
        <v>20497</v>
      </c>
      <c r="K1812" t="s">
        <v>8306</v>
      </c>
      <c r="L1812" t="s">
        <v>8306</v>
      </c>
    </row>
    <row r="1813" spans="1:12" x14ac:dyDescent="0.15">
      <c r="A1813" t="s">
        <v>4328</v>
      </c>
      <c r="B1813" t="s">
        <v>4327</v>
      </c>
      <c r="C1813" t="str">
        <f t="shared" si="65"/>
        <v>NM</v>
      </c>
      <c r="D1813" t="str">
        <f t="shared" si="66"/>
        <v>Los Alamos</v>
      </c>
      <c r="E1813" t="s">
        <v>582</v>
      </c>
      <c r="F1813" t="s">
        <v>737</v>
      </c>
      <c r="G1813" s="4" t="s">
        <v>8438</v>
      </c>
      <c r="H1813" t="s">
        <v>4328</v>
      </c>
      <c r="I1813">
        <v>0</v>
      </c>
      <c r="J1813" s="1">
        <v>17950</v>
      </c>
      <c r="K1813" t="s">
        <v>8306</v>
      </c>
      <c r="L1813" t="s">
        <v>8306</v>
      </c>
    </row>
    <row r="1814" spans="1:12" x14ac:dyDescent="0.15">
      <c r="A1814" t="s">
        <v>4604</v>
      </c>
      <c r="B1814" t="s">
        <v>4603</v>
      </c>
      <c r="C1814" t="str">
        <f t="shared" si="65"/>
        <v>NM</v>
      </c>
      <c r="D1814" t="str">
        <f t="shared" si="66"/>
        <v>Luna</v>
      </c>
      <c r="E1814" t="s">
        <v>583</v>
      </c>
      <c r="F1814" t="s">
        <v>737</v>
      </c>
      <c r="G1814" s="4" t="s">
        <v>8438</v>
      </c>
      <c r="H1814" t="s">
        <v>4604</v>
      </c>
      <c r="I1814">
        <v>0</v>
      </c>
      <c r="J1814" s="1">
        <v>25095</v>
      </c>
      <c r="K1814" t="s">
        <v>8306</v>
      </c>
      <c r="L1814" t="s">
        <v>8306</v>
      </c>
    </row>
    <row r="1815" spans="1:12" x14ac:dyDescent="0.15">
      <c r="A1815" t="s">
        <v>4606</v>
      </c>
      <c r="B1815" t="s">
        <v>4605</v>
      </c>
      <c r="C1815" t="str">
        <f t="shared" si="65"/>
        <v>NM</v>
      </c>
      <c r="D1815" t="str">
        <f t="shared" si="66"/>
        <v>McKinley</v>
      </c>
      <c r="E1815" t="s">
        <v>867</v>
      </c>
      <c r="F1815" t="s">
        <v>737</v>
      </c>
      <c r="G1815" s="4" t="s">
        <v>138</v>
      </c>
      <c r="H1815" t="s">
        <v>4606</v>
      </c>
      <c r="I1815">
        <v>0</v>
      </c>
      <c r="J1815" s="1">
        <v>71492</v>
      </c>
      <c r="K1815" t="s">
        <v>8306</v>
      </c>
      <c r="L1815" t="s">
        <v>8306</v>
      </c>
    </row>
    <row r="1816" spans="1:12" x14ac:dyDescent="0.15">
      <c r="A1816" t="s">
        <v>4608</v>
      </c>
      <c r="B1816" t="s">
        <v>4607</v>
      </c>
      <c r="C1816" t="str">
        <f t="shared" si="65"/>
        <v>NM</v>
      </c>
      <c r="D1816" t="str">
        <f t="shared" si="66"/>
        <v>Mora</v>
      </c>
      <c r="E1816" t="s">
        <v>589</v>
      </c>
      <c r="F1816" t="s">
        <v>737</v>
      </c>
      <c r="G1816" s="4" t="s">
        <v>8438</v>
      </c>
      <c r="H1816" t="s">
        <v>4608</v>
      </c>
      <c r="I1816">
        <v>0</v>
      </c>
      <c r="J1816" s="1">
        <v>4881</v>
      </c>
      <c r="K1816" t="s">
        <v>8306</v>
      </c>
      <c r="L1816" t="s">
        <v>8306</v>
      </c>
    </row>
    <row r="1817" spans="1:12" x14ac:dyDescent="0.15">
      <c r="A1817" t="s">
        <v>4610</v>
      </c>
      <c r="B1817" t="s">
        <v>4609</v>
      </c>
      <c r="C1817" t="str">
        <f t="shared" si="65"/>
        <v>NM</v>
      </c>
      <c r="D1817" t="str">
        <f t="shared" si="66"/>
        <v>Otero</v>
      </c>
      <c r="E1817" t="s">
        <v>1692</v>
      </c>
      <c r="F1817" t="s">
        <v>737</v>
      </c>
      <c r="G1817" s="4" t="s">
        <v>8438</v>
      </c>
      <c r="H1817" t="s">
        <v>4610</v>
      </c>
      <c r="I1817">
        <v>0</v>
      </c>
      <c r="J1817" s="1">
        <v>63797</v>
      </c>
      <c r="K1817" t="s">
        <v>8306</v>
      </c>
      <c r="L1817" t="s">
        <v>8306</v>
      </c>
    </row>
    <row r="1818" spans="1:12" x14ac:dyDescent="0.15">
      <c r="A1818" t="s">
        <v>4612</v>
      </c>
      <c r="B1818" t="s">
        <v>4611</v>
      </c>
      <c r="C1818" t="str">
        <f t="shared" si="65"/>
        <v>NM</v>
      </c>
      <c r="D1818" t="str">
        <f t="shared" si="66"/>
        <v>Quay</v>
      </c>
      <c r="E1818" t="s">
        <v>872</v>
      </c>
      <c r="F1818" t="s">
        <v>737</v>
      </c>
      <c r="G1818" s="4" t="s">
        <v>8438</v>
      </c>
      <c r="H1818" t="s">
        <v>4612</v>
      </c>
      <c r="I1818">
        <v>0</v>
      </c>
      <c r="J1818" s="1">
        <v>9041</v>
      </c>
      <c r="K1818" t="s">
        <v>8306</v>
      </c>
      <c r="L1818" t="s">
        <v>8306</v>
      </c>
    </row>
    <row r="1819" spans="1:12" x14ac:dyDescent="0.15">
      <c r="A1819" t="s">
        <v>4614</v>
      </c>
      <c r="B1819" t="s">
        <v>4613</v>
      </c>
      <c r="C1819" t="str">
        <f t="shared" si="65"/>
        <v>NM</v>
      </c>
      <c r="D1819" t="str">
        <f t="shared" si="66"/>
        <v>Rio Arriba</v>
      </c>
      <c r="E1819" t="s">
        <v>1158</v>
      </c>
      <c r="F1819" t="s">
        <v>737</v>
      </c>
      <c r="G1819" s="4" t="s">
        <v>138</v>
      </c>
      <c r="H1819" t="s">
        <v>4614</v>
      </c>
      <c r="I1819">
        <v>0</v>
      </c>
      <c r="J1819" s="1">
        <v>40246</v>
      </c>
      <c r="K1819" t="s">
        <v>8306</v>
      </c>
      <c r="L1819" t="s">
        <v>8306</v>
      </c>
    </row>
    <row r="1820" spans="1:12" x14ac:dyDescent="0.15">
      <c r="A1820" t="s">
        <v>4343</v>
      </c>
      <c r="B1820" t="s">
        <v>4342</v>
      </c>
      <c r="C1820" t="str">
        <f t="shared" si="65"/>
        <v>NM</v>
      </c>
      <c r="D1820" t="str">
        <f t="shared" si="66"/>
        <v>Roosevelt</v>
      </c>
      <c r="E1820" t="s">
        <v>1063</v>
      </c>
      <c r="F1820" t="s">
        <v>737</v>
      </c>
      <c r="G1820" s="4" t="s">
        <v>8438</v>
      </c>
      <c r="H1820" t="s">
        <v>4343</v>
      </c>
      <c r="I1820">
        <v>0</v>
      </c>
      <c r="J1820" s="1">
        <v>19846</v>
      </c>
      <c r="K1820" t="s">
        <v>8306</v>
      </c>
      <c r="L1820" t="s">
        <v>8306</v>
      </c>
    </row>
    <row r="1821" spans="1:12" x14ac:dyDescent="0.15">
      <c r="A1821" t="s">
        <v>4884</v>
      </c>
      <c r="B1821" t="s">
        <v>4883</v>
      </c>
      <c r="C1821" t="str">
        <f t="shared" si="65"/>
        <v>NM</v>
      </c>
      <c r="D1821" t="str">
        <f t="shared" si="66"/>
        <v>Sandoval</v>
      </c>
      <c r="E1821" t="s">
        <v>1159</v>
      </c>
      <c r="F1821" t="s">
        <v>737</v>
      </c>
      <c r="G1821" s="4" t="s">
        <v>138</v>
      </c>
      <c r="H1821" t="s">
        <v>4884</v>
      </c>
      <c r="I1821">
        <v>0</v>
      </c>
      <c r="J1821" s="1">
        <v>131561</v>
      </c>
      <c r="K1821" t="s">
        <v>8306</v>
      </c>
      <c r="L1821" t="s">
        <v>8306</v>
      </c>
    </row>
    <row r="1822" spans="1:12" x14ac:dyDescent="0.15">
      <c r="A1822" t="s">
        <v>4615</v>
      </c>
      <c r="B1822" t="s">
        <v>4885</v>
      </c>
      <c r="C1822" t="str">
        <f t="shared" si="65"/>
        <v>NM</v>
      </c>
      <c r="D1822" t="str">
        <f t="shared" si="66"/>
        <v>San Juan</v>
      </c>
      <c r="E1822" t="s">
        <v>1705</v>
      </c>
      <c r="F1822" t="s">
        <v>737</v>
      </c>
      <c r="G1822" s="4" t="s">
        <v>138</v>
      </c>
      <c r="H1822" t="s">
        <v>4615</v>
      </c>
      <c r="I1822">
        <v>0</v>
      </c>
      <c r="J1822" s="1">
        <v>130044</v>
      </c>
      <c r="K1822" t="s">
        <v>8306</v>
      </c>
      <c r="L1822" t="s">
        <v>8306</v>
      </c>
    </row>
    <row r="1823" spans="1:12" x14ac:dyDescent="0.15">
      <c r="A1823" t="s">
        <v>4887</v>
      </c>
      <c r="B1823" t="s">
        <v>4886</v>
      </c>
      <c r="C1823" t="str">
        <f t="shared" si="65"/>
        <v>NM</v>
      </c>
      <c r="D1823" t="str">
        <f t="shared" si="66"/>
        <v>San Miguel</v>
      </c>
      <c r="E1823" t="s">
        <v>1706</v>
      </c>
      <c r="F1823" t="s">
        <v>737</v>
      </c>
      <c r="G1823" s="4" t="s">
        <v>8438</v>
      </c>
      <c r="H1823" t="s">
        <v>4887</v>
      </c>
      <c r="I1823">
        <v>0</v>
      </c>
      <c r="J1823" s="1">
        <v>29393</v>
      </c>
      <c r="K1823" t="s">
        <v>8306</v>
      </c>
      <c r="L1823" t="s">
        <v>8306</v>
      </c>
    </row>
    <row r="1824" spans="1:12" x14ac:dyDescent="0.15">
      <c r="A1824" t="s">
        <v>4889</v>
      </c>
      <c r="B1824" t="s">
        <v>4888</v>
      </c>
      <c r="C1824" t="str">
        <f t="shared" si="65"/>
        <v>NM</v>
      </c>
      <c r="D1824" t="str">
        <f t="shared" si="66"/>
        <v>Santa Fe</v>
      </c>
      <c r="E1824" t="s">
        <v>1165</v>
      </c>
      <c r="F1824" t="s">
        <v>737</v>
      </c>
      <c r="G1824" s="4" t="s">
        <v>8438</v>
      </c>
      <c r="H1824" t="s">
        <v>4889</v>
      </c>
      <c r="I1824">
        <v>0</v>
      </c>
      <c r="J1824" s="1">
        <v>144170</v>
      </c>
      <c r="K1824" t="s">
        <v>8306</v>
      </c>
      <c r="L1824" t="s">
        <v>8306</v>
      </c>
    </row>
    <row r="1825" spans="1:12" x14ac:dyDescent="0.15">
      <c r="A1825" t="s">
        <v>4621</v>
      </c>
      <c r="B1825" t="s">
        <v>4620</v>
      </c>
      <c r="C1825" t="str">
        <f t="shared" si="65"/>
        <v>NM</v>
      </c>
      <c r="D1825" t="str">
        <f t="shared" si="66"/>
        <v>Sierra</v>
      </c>
      <c r="E1825" t="s">
        <v>1638</v>
      </c>
      <c r="F1825" t="s">
        <v>737</v>
      </c>
      <c r="G1825" s="4" t="s">
        <v>8438</v>
      </c>
      <c r="H1825" t="s">
        <v>4621</v>
      </c>
      <c r="I1825">
        <v>0</v>
      </c>
      <c r="J1825" s="1">
        <v>11988</v>
      </c>
      <c r="K1825" t="s">
        <v>8306</v>
      </c>
      <c r="L1825" t="s">
        <v>8306</v>
      </c>
    </row>
    <row r="1826" spans="1:12" x14ac:dyDescent="0.15">
      <c r="A1826" t="s">
        <v>4353</v>
      </c>
      <c r="B1826" t="s">
        <v>4622</v>
      </c>
      <c r="C1826" t="str">
        <f t="shared" si="65"/>
        <v>NM</v>
      </c>
      <c r="D1826" t="str">
        <f t="shared" si="66"/>
        <v>Socorro</v>
      </c>
      <c r="E1826" t="s">
        <v>1166</v>
      </c>
      <c r="F1826" t="s">
        <v>737</v>
      </c>
      <c r="G1826" s="4" t="s">
        <v>8438</v>
      </c>
      <c r="H1826" t="s">
        <v>4353</v>
      </c>
      <c r="I1826">
        <v>0</v>
      </c>
      <c r="J1826" s="1">
        <v>17866</v>
      </c>
      <c r="K1826" t="s">
        <v>8306</v>
      </c>
      <c r="L1826" t="s">
        <v>8306</v>
      </c>
    </row>
    <row r="1827" spans="1:12" x14ac:dyDescent="0.15">
      <c r="A1827" t="s">
        <v>4355</v>
      </c>
      <c r="B1827" t="s">
        <v>4354</v>
      </c>
      <c r="C1827" t="str">
        <f t="shared" si="65"/>
        <v>NM</v>
      </c>
      <c r="D1827" t="str">
        <f t="shared" si="66"/>
        <v>Taos</v>
      </c>
      <c r="E1827" t="s">
        <v>1167</v>
      </c>
      <c r="F1827" t="s">
        <v>737</v>
      </c>
      <c r="G1827" s="4" t="s">
        <v>138</v>
      </c>
      <c r="H1827" t="s">
        <v>4355</v>
      </c>
      <c r="I1827">
        <v>0</v>
      </c>
      <c r="J1827" s="1">
        <v>32937</v>
      </c>
      <c r="K1827" t="s">
        <v>8306</v>
      </c>
      <c r="L1827" t="s">
        <v>8306</v>
      </c>
    </row>
    <row r="1828" spans="1:12" x14ac:dyDescent="0.15">
      <c r="A1828" t="s">
        <v>4629</v>
      </c>
      <c r="B1828" t="s">
        <v>4628</v>
      </c>
      <c r="C1828" t="str">
        <f t="shared" si="65"/>
        <v>NM</v>
      </c>
      <c r="D1828" t="str">
        <f t="shared" si="66"/>
        <v>Torrance</v>
      </c>
      <c r="E1828" t="s">
        <v>1168</v>
      </c>
      <c r="F1828" t="s">
        <v>737</v>
      </c>
      <c r="G1828" s="4" t="s">
        <v>8438</v>
      </c>
      <c r="H1828" t="s">
        <v>4629</v>
      </c>
      <c r="I1828">
        <v>0</v>
      </c>
      <c r="J1828" s="1">
        <v>16383</v>
      </c>
      <c r="K1828" t="s">
        <v>8306</v>
      </c>
      <c r="L1828" t="s">
        <v>8306</v>
      </c>
    </row>
    <row r="1829" spans="1:12" x14ac:dyDescent="0.15">
      <c r="A1829" t="s">
        <v>4904</v>
      </c>
      <c r="B1829" t="s">
        <v>4903</v>
      </c>
      <c r="C1829" t="str">
        <f t="shared" si="65"/>
        <v>NM</v>
      </c>
      <c r="D1829" t="str">
        <f t="shared" si="66"/>
        <v>Union</v>
      </c>
      <c r="E1829" t="s">
        <v>1870</v>
      </c>
      <c r="F1829" t="s">
        <v>737</v>
      </c>
      <c r="G1829" s="4" t="s">
        <v>8438</v>
      </c>
      <c r="H1829" t="s">
        <v>4904</v>
      </c>
      <c r="I1829">
        <v>0</v>
      </c>
      <c r="J1829" s="1">
        <v>4549</v>
      </c>
      <c r="K1829" t="s">
        <v>8306</v>
      </c>
      <c r="L1829" t="s">
        <v>8306</v>
      </c>
    </row>
    <row r="1830" spans="1:12" x14ac:dyDescent="0.15">
      <c r="A1830" t="s">
        <v>5173</v>
      </c>
      <c r="B1830" t="s">
        <v>4905</v>
      </c>
      <c r="C1830" t="str">
        <f t="shared" ref="C1830:C1892" si="67">MID(B1830,FIND(",",B1830)+2,2)</f>
        <v>NM</v>
      </c>
      <c r="D1830" t="str">
        <f t="shared" si="66"/>
        <v>Valencia</v>
      </c>
      <c r="E1830" t="s">
        <v>1169</v>
      </c>
      <c r="F1830" t="s">
        <v>737</v>
      </c>
      <c r="G1830" s="4" t="s">
        <v>8438</v>
      </c>
      <c r="H1830" t="s">
        <v>5173</v>
      </c>
      <c r="I1830">
        <v>0</v>
      </c>
      <c r="J1830" s="1">
        <v>76569</v>
      </c>
      <c r="K1830" t="s">
        <v>8306</v>
      </c>
      <c r="L1830" t="s">
        <v>8306</v>
      </c>
    </row>
    <row r="1831" spans="1:12" x14ac:dyDescent="0.15">
      <c r="A1831" t="s">
        <v>5451</v>
      </c>
      <c r="B1831" t="s">
        <v>5174</v>
      </c>
      <c r="C1831" t="str">
        <f t="shared" si="67"/>
        <v>NY</v>
      </c>
      <c r="D1831" t="str">
        <f t="shared" si="66"/>
        <v>Albany</v>
      </c>
      <c r="E1831" t="s">
        <v>1170</v>
      </c>
      <c r="F1831" t="s">
        <v>75</v>
      </c>
      <c r="G1831" s="4" t="s">
        <v>7987</v>
      </c>
      <c r="H1831" t="s">
        <v>5451</v>
      </c>
      <c r="I1831">
        <v>0</v>
      </c>
      <c r="J1831" s="1">
        <v>304204</v>
      </c>
      <c r="K1831" t="s">
        <v>8306</v>
      </c>
      <c r="L1831" t="s">
        <v>8306</v>
      </c>
    </row>
    <row r="1832" spans="1:12" x14ac:dyDescent="0.15">
      <c r="A1832" t="s">
        <v>5453</v>
      </c>
      <c r="B1832" t="s">
        <v>5452</v>
      </c>
      <c r="C1832" t="str">
        <f t="shared" si="67"/>
        <v>NY</v>
      </c>
      <c r="D1832" t="str">
        <f t="shared" si="66"/>
        <v>Allegany</v>
      </c>
      <c r="E1832" t="s">
        <v>1667</v>
      </c>
      <c r="F1832" t="s">
        <v>75</v>
      </c>
      <c r="G1832" s="4" t="s">
        <v>612</v>
      </c>
      <c r="H1832" t="s">
        <v>5453</v>
      </c>
      <c r="I1832">
        <v>0</v>
      </c>
      <c r="J1832" s="1">
        <v>48946</v>
      </c>
      <c r="K1832" t="s">
        <v>8306</v>
      </c>
      <c r="L1832" t="s">
        <v>8306</v>
      </c>
    </row>
    <row r="1833" spans="1:12" x14ac:dyDescent="0.15">
      <c r="A1833" t="s">
        <v>4920</v>
      </c>
      <c r="B1833" t="s">
        <v>4919</v>
      </c>
      <c r="C1833" t="str">
        <f t="shared" si="67"/>
        <v>NY</v>
      </c>
      <c r="D1833" t="str">
        <f t="shared" si="66"/>
        <v>Bronx</v>
      </c>
      <c r="E1833" t="s">
        <v>1171</v>
      </c>
      <c r="F1833" t="s">
        <v>75</v>
      </c>
      <c r="G1833" s="4" t="s">
        <v>297</v>
      </c>
      <c r="H1833" t="s">
        <v>4920</v>
      </c>
      <c r="I1833">
        <v>0</v>
      </c>
      <c r="J1833" s="1">
        <v>1385108</v>
      </c>
      <c r="K1833" t="s">
        <v>8306</v>
      </c>
      <c r="L1833" t="s">
        <v>8306</v>
      </c>
    </row>
    <row r="1834" spans="1:12" x14ac:dyDescent="0.15">
      <c r="A1834" t="s">
        <v>4922</v>
      </c>
      <c r="B1834" t="s">
        <v>4921</v>
      </c>
      <c r="C1834" t="str">
        <f t="shared" si="67"/>
        <v>NY</v>
      </c>
      <c r="D1834" t="str">
        <f t="shared" si="66"/>
        <v>Broome</v>
      </c>
      <c r="E1834" t="s">
        <v>1172</v>
      </c>
      <c r="F1834" t="s">
        <v>75</v>
      </c>
      <c r="G1834" s="4" t="s">
        <v>612</v>
      </c>
      <c r="H1834" t="s">
        <v>4922</v>
      </c>
      <c r="I1834">
        <v>0</v>
      </c>
      <c r="J1834" s="1">
        <v>200600</v>
      </c>
      <c r="K1834" t="s">
        <v>8306</v>
      </c>
      <c r="L1834" t="s">
        <v>8306</v>
      </c>
    </row>
    <row r="1835" spans="1:12" x14ac:dyDescent="0.15">
      <c r="A1835" t="s">
        <v>4924</v>
      </c>
      <c r="B1835" t="s">
        <v>4923</v>
      </c>
      <c r="C1835" t="str">
        <f t="shared" si="67"/>
        <v>NY</v>
      </c>
      <c r="D1835" t="str">
        <f t="shared" si="66"/>
        <v>Cattaraugus</v>
      </c>
      <c r="E1835" t="s">
        <v>886</v>
      </c>
      <c r="F1835" t="s">
        <v>75</v>
      </c>
      <c r="G1835" s="4" t="s">
        <v>612</v>
      </c>
      <c r="H1835" t="s">
        <v>4924</v>
      </c>
      <c r="I1835">
        <v>0</v>
      </c>
      <c r="J1835" s="1">
        <v>80317</v>
      </c>
      <c r="K1835" t="s">
        <v>8306</v>
      </c>
      <c r="L1835" t="s">
        <v>8306</v>
      </c>
    </row>
    <row r="1836" spans="1:12" x14ac:dyDescent="0.15">
      <c r="A1836" t="s">
        <v>4657</v>
      </c>
      <c r="B1836" t="s">
        <v>4925</v>
      </c>
      <c r="C1836" t="str">
        <f t="shared" si="67"/>
        <v>NY</v>
      </c>
      <c r="D1836" t="str">
        <f t="shared" si="66"/>
        <v>Cayuga</v>
      </c>
      <c r="E1836" t="s">
        <v>887</v>
      </c>
      <c r="F1836" t="s">
        <v>75</v>
      </c>
      <c r="G1836" s="4" t="s">
        <v>612</v>
      </c>
      <c r="H1836" t="s">
        <v>4657</v>
      </c>
      <c r="I1836">
        <v>0</v>
      </c>
      <c r="J1836" s="1">
        <v>80026</v>
      </c>
      <c r="K1836" t="s">
        <v>8306</v>
      </c>
      <c r="L1836" t="s">
        <v>8306</v>
      </c>
    </row>
    <row r="1837" spans="1:12" x14ac:dyDescent="0.15">
      <c r="A1837" t="s">
        <v>5196</v>
      </c>
      <c r="B1837" t="s">
        <v>4658</v>
      </c>
      <c r="C1837" t="str">
        <f t="shared" si="67"/>
        <v>NY</v>
      </c>
      <c r="D1837" t="str">
        <f t="shared" si="66"/>
        <v>Chautauqua</v>
      </c>
      <c r="E1837" t="s">
        <v>907</v>
      </c>
      <c r="F1837" t="s">
        <v>75</v>
      </c>
      <c r="G1837" s="4" t="s">
        <v>612</v>
      </c>
      <c r="H1837" t="s">
        <v>5196</v>
      </c>
      <c r="I1837">
        <v>0</v>
      </c>
      <c r="J1837" s="1">
        <v>134905</v>
      </c>
      <c r="K1837" t="s">
        <v>8306</v>
      </c>
      <c r="L1837" t="s">
        <v>8306</v>
      </c>
    </row>
    <row r="1838" spans="1:12" x14ac:dyDescent="0.15">
      <c r="A1838" t="s">
        <v>4927</v>
      </c>
      <c r="B1838" t="s">
        <v>4926</v>
      </c>
      <c r="C1838" t="str">
        <f t="shared" si="67"/>
        <v>NY</v>
      </c>
      <c r="D1838" t="str">
        <f t="shared" si="66"/>
        <v>Chemung</v>
      </c>
      <c r="E1838" t="s">
        <v>888</v>
      </c>
      <c r="F1838" t="s">
        <v>75</v>
      </c>
      <c r="G1838" s="4" t="s">
        <v>612</v>
      </c>
      <c r="H1838" t="s">
        <v>4927</v>
      </c>
      <c r="I1838">
        <v>0</v>
      </c>
      <c r="J1838" s="1">
        <v>88830</v>
      </c>
      <c r="K1838" t="s">
        <v>8306</v>
      </c>
      <c r="L1838" t="s">
        <v>8306</v>
      </c>
    </row>
    <row r="1839" spans="1:12" x14ac:dyDescent="0.15">
      <c r="A1839" t="s">
        <v>4931</v>
      </c>
      <c r="B1839" t="s">
        <v>5201</v>
      </c>
      <c r="C1839" t="str">
        <f t="shared" si="67"/>
        <v>NY</v>
      </c>
      <c r="D1839" t="str">
        <f t="shared" si="66"/>
        <v>Chenango</v>
      </c>
      <c r="E1839" t="s">
        <v>889</v>
      </c>
      <c r="F1839" t="s">
        <v>75</v>
      </c>
      <c r="G1839" s="4" t="s">
        <v>612</v>
      </c>
      <c r="H1839" t="s">
        <v>4931</v>
      </c>
      <c r="I1839">
        <v>0</v>
      </c>
      <c r="J1839" s="1">
        <v>50477</v>
      </c>
      <c r="K1839" t="s">
        <v>8306</v>
      </c>
      <c r="L1839" t="s">
        <v>8306</v>
      </c>
    </row>
    <row r="1840" spans="1:12" x14ac:dyDescent="0.15">
      <c r="A1840" t="s">
        <v>4933</v>
      </c>
      <c r="B1840" t="s">
        <v>4932</v>
      </c>
      <c r="C1840" t="str">
        <f t="shared" si="67"/>
        <v>NY</v>
      </c>
      <c r="D1840" t="str">
        <f t="shared" si="66"/>
        <v>Clinton</v>
      </c>
      <c r="E1840" t="s">
        <v>1057</v>
      </c>
      <c r="F1840" t="s">
        <v>75</v>
      </c>
      <c r="G1840" s="4" t="s">
        <v>7987</v>
      </c>
      <c r="H1840" t="s">
        <v>4933</v>
      </c>
      <c r="I1840">
        <v>0</v>
      </c>
      <c r="J1840" s="1">
        <v>82128</v>
      </c>
      <c r="K1840" t="s">
        <v>8306</v>
      </c>
      <c r="L1840" t="s">
        <v>8306</v>
      </c>
    </row>
    <row r="1841" spans="1:12" x14ac:dyDescent="0.15">
      <c r="A1841" t="s">
        <v>4663</v>
      </c>
      <c r="B1841" t="s">
        <v>4662</v>
      </c>
      <c r="C1841" t="str">
        <f t="shared" si="67"/>
        <v>NY</v>
      </c>
      <c r="D1841" t="str">
        <f t="shared" si="66"/>
        <v>Columbia</v>
      </c>
      <c r="E1841" t="s">
        <v>1833</v>
      </c>
      <c r="F1841" t="s">
        <v>75</v>
      </c>
      <c r="G1841" s="4" t="s">
        <v>7987</v>
      </c>
      <c r="H1841" t="s">
        <v>4663</v>
      </c>
      <c r="I1841">
        <v>0</v>
      </c>
      <c r="J1841" s="1">
        <v>63096</v>
      </c>
      <c r="K1841" t="s">
        <v>8306</v>
      </c>
      <c r="L1841" t="s">
        <v>8306</v>
      </c>
    </row>
    <row r="1842" spans="1:12" x14ac:dyDescent="0.15">
      <c r="A1842" t="s">
        <v>4665</v>
      </c>
      <c r="B1842" t="s">
        <v>4664</v>
      </c>
      <c r="C1842" t="str">
        <f t="shared" si="67"/>
        <v>NY</v>
      </c>
      <c r="D1842" t="str">
        <f t="shared" si="66"/>
        <v>Cortland</v>
      </c>
      <c r="E1842" t="s">
        <v>890</v>
      </c>
      <c r="F1842" t="s">
        <v>75</v>
      </c>
      <c r="G1842" s="4" t="s">
        <v>611</v>
      </c>
      <c r="H1842" t="s">
        <v>4665</v>
      </c>
      <c r="I1842">
        <v>0</v>
      </c>
      <c r="J1842" s="1">
        <v>49336</v>
      </c>
      <c r="K1842" t="s">
        <v>8306</v>
      </c>
      <c r="L1842" t="s">
        <v>8306</v>
      </c>
    </row>
    <row r="1843" spans="1:12" x14ac:dyDescent="0.15">
      <c r="A1843" t="s">
        <v>4667</v>
      </c>
      <c r="B1843" t="s">
        <v>4666</v>
      </c>
      <c r="C1843" t="str">
        <f t="shared" si="67"/>
        <v>NY</v>
      </c>
      <c r="D1843" t="str">
        <f t="shared" si="66"/>
        <v>Delaware</v>
      </c>
      <c r="E1843" t="s">
        <v>1963</v>
      </c>
      <c r="F1843" t="s">
        <v>75</v>
      </c>
      <c r="G1843" s="4" t="s">
        <v>7987</v>
      </c>
      <c r="H1843" t="s">
        <v>4667</v>
      </c>
      <c r="I1843">
        <v>0</v>
      </c>
      <c r="J1843" s="1">
        <v>47980</v>
      </c>
      <c r="K1843" t="s">
        <v>8306</v>
      </c>
      <c r="L1843" t="s">
        <v>8306</v>
      </c>
    </row>
    <row r="1844" spans="1:12" x14ac:dyDescent="0.15">
      <c r="A1844" t="s">
        <v>4669</v>
      </c>
      <c r="B1844" t="s">
        <v>4668</v>
      </c>
      <c r="C1844" t="str">
        <f t="shared" si="67"/>
        <v>NY</v>
      </c>
      <c r="D1844" t="str">
        <f t="shared" si="66"/>
        <v>Dutchess</v>
      </c>
      <c r="E1844" t="s">
        <v>891</v>
      </c>
      <c r="F1844" t="s">
        <v>75</v>
      </c>
      <c r="G1844" s="4" t="s">
        <v>7987</v>
      </c>
      <c r="H1844" t="s">
        <v>4669</v>
      </c>
      <c r="I1844">
        <v>0</v>
      </c>
      <c r="J1844" s="1">
        <v>297488</v>
      </c>
      <c r="K1844" t="s">
        <v>8306</v>
      </c>
      <c r="L1844" t="s">
        <v>8306</v>
      </c>
    </row>
    <row r="1845" spans="1:12" x14ac:dyDescent="0.15">
      <c r="A1845" t="s">
        <v>4127</v>
      </c>
      <c r="B1845" t="s">
        <v>4126</v>
      </c>
      <c r="C1845" t="str">
        <f t="shared" si="67"/>
        <v>NY</v>
      </c>
      <c r="D1845" t="str">
        <f t="shared" si="66"/>
        <v>Erie</v>
      </c>
      <c r="E1845" t="s">
        <v>892</v>
      </c>
      <c r="F1845" t="s">
        <v>75</v>
      </c>
      <c r="G1845" s="4" t="s">
        <v>611</v>
      </c>
      <c r="H1845" t="s">
        <v>4127</v>
      </c>
      <c r="I1845">
        <v>0</v>
      </c>
      <c r="J1845" s="1">
        <v>919040</v>
      </c>
      <c r="K1845" t="s">
        <v>8306</v>
      </c>
      <c r="L1845" t="s">
        <v>8306</v>
      </c>
    </row>
    <row r="1846" spans="1:12" x14ac:dyDescent="0.15">
      <c r="A1846" t="s">
        <v>4129</v>
      </c>
      <c r="B1846" t="s">
        <v>4128</v>
      </c>
      <c r="C1846" t="str">
        <f t="shared" si="67"/>
        <v>NY</v>
      </c>
      <c r="D1846" t="str">
        <f t="shared" si="66"/>
        <v>Essex</v>
      </c>
      <c r="E1846" t="s">
        <v>1682</v>
      </c>
      <c r="F1846" t="s">
        <v>75</v>
      </c>
      <c r="G1846" s="4" t="s">
        <v>7987</v>
      </c>
      <c r="H1846" t="s">
        <v>4129</v>
      </c>
      <c r="I1846">
        <v>0</v>
      </c>
      <c r="J1846" s="1">
        <v>39370</v>
      </c>
      <c r="K1846" t="s">
        <v>8306</v>
      </c>
      <c r="L1846" t="s">
        <v>8306</v>
      </c>
    </row>
    <row r="1847" spans="1:12" x14ac:dyDescent="0.15">
      <c r="A1847" t="s">
        <v>4131</v>
      </c>
      <c r="B1847" t="s">
        <v>4130</v>
      </c>
      <c r="C1847" t="str">
        <f t="shared" si="67"/>
        <v>NY</v>
      </c>
      <c r="D1847" t="str">
        <f t="shared" si="66"/>
        <v>Franklin</v>
      </c>
      <c r="E1847" t="s">
        <v>2010</v>
      </c>
      <c r="F1847" t="s">
        <v>75</v>
      </c>
      <c r="G1847" s="4" t="s">
        <v>7987</v>
      </c>
      <c r="H1847" t="s">
        <v>4131</v>
      </c>
      <c r="I1847">
        <v>0</v>
      </c>
      <c r="J1847" s="1">
        <v>51599</v>
      </c>
      <c r="K1847" t="s">
        <v>8306</v>
      </c>
      <c r="L1847" t="s">
        <v>8306</v>
      </c>
    </row>
    <row r="1848" spans="1:12" x14ac:dyDescent="0.15">
      <c r="A1848" t="s">
        <v>4403</v>
      </c>
      <c r="B1848" t="s">
        <v>4402</v>
      </c>
      <c r="C1848" t="str">
        <f t="shared" si="67"/>
        <v>NY</v>
      </c>
      <c r="D1848" t="str">
        <f t="shared" si="66"/>
        <v>Fulton</v>
      </c>
      <c r="E1848" t="s">
        <v>1847</v>
      </c>
      <c r="F1848" t="s">
        <v>75</v>
      </c>
      <c r="G1848" s="4" t="s">
        <v>7987</v>
      </c>
      <c r="H1848" t="s">
        <v>4403</v>
      </c>
      <c r="I1848">
        <v>0</v>
      </c>
      <c r="J1848" s="1">
        <v>55531</v>
      </c>
      <c r="K1848" t="s">
        <v>8306</v>
      </c>
      <c r="L1848" t="s">
        <v>8306</v>
      </c>
    </row>
    <row r="1849" spans="1:12" x14ac:dyDescent="0.15">
      <c r="A1849" t="s">
        <v>4405</v>
      </c>
      <c r="B1849" t="s">
        <v>4404</v>
      </c>
      <c r="C1849" t="str">
        <f t="shared" si="67"/>
        <v>NY</v>
      </c>
      <c r="D1849" t="str">
        <f t="shared" si="66"/>
        <v>Genesee</v>
      </c>
      <c r="E1849" t="s">
        <v>1133</v>
      </c>
      <c r="F1849" t="s">
        <v>75</v>
      </c>
      <c r="G1849" s="4" t="s">
        <v>611</v>
      </c>
      <c r="H1849" t="s">
        <v>4405</v>
      </c>
      <c r="I1849">
        <v>0</v>
      </c>
      <c r="J1849" s="1">
        <v>60079</v>
      </c>
      <c r="K1849" t="s">
        <v>8306</v>
      </c>
      <c r="L1849" t="s">
        <v>8306</v>
      </c>
    </row>
    <row r="1850" spans="1:12" x14ac:dyDescent="0.15">
      <c r="A1850" t="s">
        <v>4678</v>
      </c>
      <c r="B1850" t="s">
        <v>4406</v>
      </c>
      <c r="C1850" t="str">
        <f t="shared" si="67"/>
        <v>NY</v>
      </c>
      <c r="D1850" t="str">
        <f t="shared" si="66"/>
        <v>Greene</v>
      </c>
      <c r="E1850" t="s">
        <v>2282</v>
      </c>
      <c r="F1850" t="s">
        <v>75</v>
      </c>
      <c r="G1850" s="4" t="s">
        <v>7987</v>
      </c>
      <c r="H1850" t="s">
        <v>4678</v>
      </c>
      <c r="I1850">
        <v>0</v>
      </c>
      <c r="J1850" s="1">
        <v>49221</v>
      </c>
      <c r="K1850" t="s">
        <v>8306</v>
      </c>
      <c r="L1850" t="s">
        <v>8306</v>
      </c>
    </row>
    <row r="1851" spans="1:12" x14ac:dyDescent="0.15">
      <c r="A1851" t="s">
        <v>4680</v>
      </c>
      <c r="B1851" t="s">
        <v>4679</v>
      </c>
      <c r="C1851" t="str">
        <f t="shared" si="67"/>
        <v>NY</v>
      </c>
      <c r="D1851" t="str">
        <f t="shared" si="66"/>
        <v>Hamilton</v>
      </c>
      <c r="E1851" t="s">
        <v>1439</v>
      </c>
      <c r="F1851" t="s">
        <v>75</v>
      </c>
      <c r="G1851" s="4" t="s">
        <v>7987</v>
      </c>
      <c r="H1851" t="s">
        <v>4680</v>
      </c>
      <c r="I1851">
        <v>0</v>
      </c>
      <c r="J1851" s="1">
        <v>4836</v>
      </c>
      <c r="K1851" t="s">
        <v>8306</v>
      </c>
      <c r="L1851" t="s">
        <v>8306</v>
      </c>
    </row>
    <row r="1852" spans="1:12" x14ac:dyDescent="0.15">
      <c r="A1852" t="s">
        <v>4682</v>
      </c>
      <c r="B1852" t="s">
        <v>4681</v>
      </c>
      <c r="C1852" t="str">
        <f t="shared" si="67"/>
        <v>NY</v>
      </c>
      <c r="D1852" t="str">
        <f t="shared" si="66"/>
        <v>Herkimer</v>
      </c>
      <c r="E1852" t="s">
        <v>898</v>
      </c>
      <c r="F1852" t="s">
        <v>75</v>
      </c>
      <c r="G1852" s="4" t="s">
        <v>7987</v>
      </c>
      <c r="H1852" t="s">
        <v>4682</v>
      </c>
      <c r="I1852">
        <v>0</v>
      </c>
      <c r="J1852" s="1">
        <v>64519</v>
      </c>
      <c r="K1852" t="s">
        <v>8306</v>
      </c>
      <c r="L1852" t="s">
        <v>8306</v>
      </c>
    </row>
    <row r="1853" spans="1:12" x14ac:dyDescent="0.15">
      <c r="A1853" t="s">
        <v>4684</v>
      </c>
      <c r="B1853" t="s">
        <v>4683</v>
      </c>
      <c r="C1853" t="str">
        <f t="shared" si="67"/>
        <v>NY</v>
      </c>
      <c r="D1853" t="str">
        <f t="shared" si="66"/>
        <v>Jefferson</v>
      </c>
      <c r="E1853" t="s">
        <v>2287</v>
      </c>
      <c r="F1853" t="s">
        <v>75</v>
      </c>
      <c r="G1853" s="4" t="s">
        <v>7987</v>
      </c>
      <c r="H1853" t="s">
        <v>4684</v>
      </c>
      <c r="I1853">
        <v>0</v>
      </c>
      <c r="J1853" s="1">
        <v>116229</v>
      </c>
      <c r="K1853" t="s">
        <v>8306</v>
      </c>
      <c r="L1853" t="s">
        <v>8306</v>
      </c>
    </row>
    <row r="1854" spans="1:12" x14ac:dyDescent="0.15">
      <c r="A1854" t="s">
        <v>4147</v>
      </c>
      <c r="B1854" t="s">
        <v>4685</v>
      </c>
      <c r="C1854" t="str">
        <f t="shared" si="67"/>
        <v>NY</v>
      </c>
      <c r="D1854" t="str">
        <f t="shared" si="66"/>
        <v>Kings</v>
      </c>
      <c r="E1854" t="s">
        <v>1608</v>
      </c>
      <c r="F1854" t="s">
        <v>75</v>
      </c>
      <c r="G1854" s="4" t="s">
        <v>107</v>
      </c>
      <c r="H1854" t="s">
        <v>4147</v>
      </c>
      <c r="I1854">
        <v>0</v>
      </c>
      <c r="J1854" s="1">
        <v>2504700</v>
      </c>
      <c r="K1854" t="s">
        <v>8306</v>
      </c>
      <c r="L1854" t="s">
        <v>8306</v>
      </c>
    </row>
    <row r="1855" spans="1:12" x14ac:dyDescent="0.15">
      <c r="A1855" t="s">
        <v>4149</v>
      </c>
      <c r="B1855" t="s">
        <v>4148</v>
      </c>
      <c r="C1855" t="str">
        <f t="shared" si="67"/>
        <v>NY</v>
      </c>
      <c r="D1855" t="str">
        <f t="shared" si="66"/>
        <v>Lewis</v>
      </c>
      <c r="E1855" t="s">
        <v>1606</v>
      </c>
      <c r="F1855" t="s">
        <v>75</v>
      </c>
      <c r="G1855" s="4" t="s">
        <v>7987</v>
      </c>
      <c r="H1855" t="s">
        <v>4149</v>
      </c>
      <c r="I1855">
        <v>0</v>
      </c>
      <c r="J1855" s="1">
        <v>27087</v>
      </c>
      <c r="K1855" t="s">
        <v>8306</v>
      </c>
      <c r="L1855" t="s">
        <v>8306</v>
      </c>
    </row>
    <row r="1856" spans="1:12" x14ac:dyDescent="0.15">
      <c r="A1856" t="s">
        <v>4151</v>
      </c>
      <c r="B1856" t="s">
        <v>4150</v>
      </c>
      <c r="C1856" t="str">
        <f t="shared" si="67"/>
        <v>NY</v>
      </c>
      <c r="D1856" t="str">
        <f t="shared" si="66"/>
        <v>Livingston</v>
      </c>
      <c r="E1856" t="s">
        <v>1356</v>
      </c>
      <c r="F1856" t="s">
        <v>75</v>
      </c>
      <c r="G1856" s="4" t="s">
        <v>611</v>
      </c>
      <c r="H1856" t="s">
        <v>4151</v>
      </c>
      <c r="I1856">
        <v>0</v>
      </c>
      <c r="J1856" s="1">
        <v>65393</v>
      </c>
      <c r="K1856" t="s">
        <v>8306</v>
      </c>
      <c r="L1856" t="s">
        <v>8306</v>
      </c>
    </row>
    <row r="1857" spans="1:12" x14ac:dyDescent="0.15">
      <c r="A1857" t="s">
        <v>4422</v>
      </c>
      <c r="B1857" t="s">
        <v>4421</v>
      </c>
      <c r="C1857" t="str">
        <f t="shared" si="67"/>
        <v>NY</v>
      </c>
      <c r="D1857" t="str">
        <f t="shared" si="66"/>
        <v>Madison</v>
      </c>
      <c r="E1857" t="s">
        <v>2024</v>
      </c>
      <c r="F1857" t="s">
        <v>75</v>
      </c>
      <c r="G1857" s="4" t="s">
        <v>611</v>
      </c>
      <c r="H1857" t="s">
        <v>4422</v>
      </c>
      <c r="I1857">
        <v>0</v>
      </c>
      <c r="J1857" s="1">
        <v>73442</v>
      </c>
      <c r="K1857" t="s">
        <v>8306</v>
      </c>
      <c r="L1857" t="s">
        <v>8306</v>
      </c>
    </row>
    <row r="1858" spans="1:12" x14ac:dyDescent="0.15">
      <c r="A1858" t="s">
        <v>4424</v>
      </c>
      <c r="B1858" t="s">
        <v>4423</v>
      </c>
      <c r="C1858" t="str">
        <f t="shared" si="67"/>
        <v>NY</v>
      </c>
      <c r="D1858" t="str">
        <f t="shared" si="66"/>
        <v>Monroe</v>
      </c>
      <c r="E1858" t="s">
        <v>1749</v>
      </c>
      <c r="F1858" t="s">
        <v>75</v>
      </c>
      <c r="G1858" s="4" t="s">
        <v>611</v>
      </c>
      <c r="H1858" t="s">
        <v>4424</v>
      </c>
      <c r="I1858">
        <v>0</v>
      </c>
      <c r="J1858" s="1">
        <v>744344</v>
      </c>
      <c r="K1858" t="s">
        <v>8306</v>
      </c>
      <c r="L1858" t="s">
        <v>8306</v>
      </c>
    </row>
    <row r="1859" spans="1:12" x14ac:dyDescent="0.15">
      <c r="A1859" t="s">
        <v>4426</v>
      </c>
      <c r="B1859" t="s">
        <v>4425</v>
      </c>
      <c r="C1859" t="str">
        <f t="shared" si="67"/>
        <v>NY</v>
      </c>
      <c r="D1859" t="str">
        <f t="shared" ref="D1859:D1922" si="68">LEFT(B1859,FIND(",",B1859)-1)</f>
        <v>Montgomery</v>
      </c>
      <c r="E1859" t="s">
        <v>1750</v>
      </c>
      <c r="F1859" t="s">
        <v>75</v>
      </c>
      <c r="G1859" s="4" t="s">
        <v>7987</v>
      </c>
      <c r="H1859" t="s">
        <v>4426</v>
      </c>
      <c r="I1859">
        <v>0</v>
      </c>
      <c r="J1859" s="1">
        <v>50219</v>
      </c>
      <c r="K1859" t="s">
        <v>8306</v>
      </c>
      <c r="L1859" t="s">
        <v>8306</v>
      </c>
    </row>
    <row r="1860" spans="1:12" x14ac:dyDescent="0.15">
      <c r="A1860" t="s">
        <v>4159</v>
      </c>
      <c r="B1860" t="s">
        <v>4158</v>
      </c>
      <c r="C1860" t="str">
        <f t="shared" si="67"/>
        <v>NY</v>
      </c>
      <c r="D1860" t="str">
        <f t="shared" si="68"/>
        <v>Nassau</v>
      </c>
      <c r="E1860" t="s">
        <v>2020</v>
      </c>
      <c r="F1860" t="s">
        <v>75</v>
      </c>
      <c r="G1860" s="4" t="s">
        <v>107</v>
      </c>
      <c r="H1860" t="s">
        <v>4159</v>
      </c>
      <c r="I1860">
        <v>0</v>
      </c>
      <c r="J1860" s="1">
        <v>1339532</v>
      </c>
      <c r="K1860" t="s">
        <v>8306</v>
      </c>
      <c r="L1860" t="s">
        <v>8306</v>
      </c>
    </row>
    <row r="1861" spans="1:12" x14ac:dyDescent="0.15">
      <c r="A1861" t="s">
        <v>4428</v>
      </c>
      <c r="B1861" t="s">
        <v>4427</v>
      </c>
      <c r="C1861" t="str">
        <f t="shared" si="67"/>
        <v>NY</v>
      </c>
      <c r="D1861" t="str">
        <f t="shared" si="68"/>
        <v>New York</v>
      </c>
      <c r="E1861" t="s">
        <v>899</v>
      </c>
      <c r="F1861" t="s">
        <v>75</v>
      </c>
      <c r="G1861" s="4" t="s">
        <v>297</v>
      </c>
      <c r="H1861" t="s">
        <v>4428</v>
      </c>
      <c r="I1861">
        <v>0</v>
      </c>
      <c r="J1861" s="1">
        <v>1585873</v>
      </c>
      <c r="K1861" t="s">
        <v>8306</v>
      </c>
      <c r="L1861" t="s">
        <v>8306</v>
      </c>
    </row>
    <row r="1862" spans="1:12" x14ac:dyDescent="0.15">
      <c r="A1862" t="s">
        <v>4434</v>
      </c>
      <c r="B1862" t="s">
        <v>4433</v>
      </c>
      <c r="C1862" t="str">
        <f t="shared" si="67"/>
        <v>NY</v>
      </c>
      <c r="D1862" t="str">
        <f t="shared" si="68"/>
        <v>Niagara</v>
      </c>
      <c r="E1862" t="s">
        <v>900</v>
      </c>
      <c r="F1862" t="s">
        <v>75</v>
      </c>
      <c r="G1862" s="4" t="s">
        <v>611</v>
      </c>
      <c r="H1862" t="s">
        <v>4434</v>
      </c>
      <c r="I1862">
        <v>0</v>
      </c>
      <c r="J1862" s="1">
        <v>216469</v>
      </c>
      <c r="K1862" t="s">
        <v>8306</v>
      </c>
      <c r="L1862" t="s">
        <v>8306</v>
      </c>
    </row>
    <row r="1863" spans="1:12" x14ac:dyDescent="0.15">
      <c r="A1863" t="s">
        <v>4436</v>
      </c>
      <c r="B1863" t="s">
        <v>4435</v>
      </c>
      <c r="C1863" t="str">
        <f t="shared" si="67"/>
        <v>NY</v>
      </c>
      <c r="D1863" t="str">
        <f t="shared" si="68"/>
        <v>Oneida</v>
      </c>
      <c r="E1863" t="s">
        <v>1325</v>
      </c>
      <c r="F1863" t="s">
        <v>75</v>
      </c>
      <c r="G1863" s="4" t="s">
        <v>7987</v>
      </c>
      <c r="H1863" t="s">
        <v>4436</v>
      </c>
      <c r="I1863">
        <v>0</v>
      </c>
      <c r="J1863" s="1">
        <v>234878</v>
      </c>
      <c r="K1863" t="s">
        <v>8306</v>
      </c>
      <c r="L1863" t="s">
        <v>8306</v>
      </c>
    </row>
    <row r="1864" spans="1:12" x14ac:dyDescent="0.15">
      <c r="A1864" t="s">
        <v>4438</v>
      </c>
      <c r="B1864" t="s">
        <v>4437</v>
      </c>
      <c r="C1864" t="str">
        <f t="shared" si="67"/>
        <v>NY</v>
      </c>
      <c r="D1864" t="str">
        <f t="shared" si="68"/>
        <v>Onondaga</v>
      </c>
      <c r="E1864" t="s">
        <v>901</v>
      </c>
      <c r="F1864" t="s">
        <v>75</v>
      </c>
      <c r="G1864" s="4" t="s">
        <v>611</v>
      </c>
      <c r="H1864" t="s">
        <v>4438</v>
      </c>
      <c r="I1864">
        <v>0</v>
      </c>
      <c r="J1864" s="1">
        <v>467026</v>
      </c>
      <c r="K1864" t="s">
        <v>8306</v>
      </c>
      <c r="L1864" t="s">
        <v>8306</v>
      </c>
    </row>
    <row r="1865" spans="1:12" x14ac:dyDescent="0.15">
      <c r="A1865" t="s">
        <v>4440</v>
      </c>
      <c r="B1865" t="s">
        <v>4439</v>
      </c>
      <c r="C1865" t="str">
        <f t="shared" si="67"/>
        <v>NY</v>
      </c>
      <c r="D1865" t="str">
        <f t="shared" si="68"/>
        <v>Ontario</v>
      </c>
      <c r="E1865" t="s">
        <v>902</v>
      </c>
      <c r="F1865" t="s">
        <v>75</v>
      </c>
      <c r="G1865" s="4" t="s">
        <v>611</v>
      </c>
      <c r="H1865" t="s">
        <v>4440</v>
      </c>
      <c r="I1865">
        <v>0</v>
      </c>
      <c r="J1865" s="1">
        <v>107931</v>
      </c>
      <c r="K1865" t="s">
        <v>8306</v>
      </c>
      <c r="L1865" t="s">
        <v>8306</v>
      </c>
    </row>
    <row r="1866" spans="1:12" x14ac:dyDescent="0.15">
      <c r="A1866" t="s">
        <v>4442</v>
      </c>
      <c r="B1866" t="s">
        <v>4441</v>
      </c>
      <c r="C1866" t="str">
        <f t="shared" si="67"/>
        <v>NY</v>
      </c>
      <c r="D1866" t="str">
        <f t="shared" si="68"/>
        <v>Orange</v>
      </c>
      <c r="E1866" t="s">
        <v>1335</v>
      </c>
      <c r="F1866" t="s">
        <v>75</v>
      </c>
      <c r="G1866" s="4" t="s">
        <v>8245</v>
      </c>
      <c r="H1866" t="s">
        <v>4442</v>
      </c>
      <c r="I1866">
        <v>0</v>
      </c>
      <c r="J1866" s="1">
        <v>372813</v>
      </c>
      <c r="K1866" t="s">
        <v>8306</v>
      </c>
      <c r="L1866" t="s">
        <v>8306</v>
      </c>
    </row>
    <row r="1867" spans="1:12" x14ac:dyDescent="0.15">
      <c r="A1867" t="s">
        <v>4444</v>
      </c>
      <c r="B1867" t="s">
        <v>4443</v>
      </c>
      <c r="C1867" t="str">
        <f t="shared" si="67"/>
        <v>NY</v>
      </c>
      <c r="D1867" t="str">
        <f t="shared" si="68"/>
        <v>Orleans</v>
      </c>
      <c r="E1867" t="s">
        <v>767</v>
      </c>
      <c r="F1867" t="s">
        <v>75</v>
      </c>
      <c r="G1867" s="4" t="s">
        <v>611</v>
      </c>
      <c r="H1867" t="s">
        <v>4444</v>
      </c>
      <c r="I1867">
        <v>0</v>
      </c>
      <c r="J1867" s="1">
        <v>42883</v>
      </c>
      <c r="K1867" t="s">
        <v>8306</v>
      </c>
      <c r="L1867" t="s">
        <v>8306</v>
      </c>
    </row>
    <row r="1868" spans="1:12" x14ac:dyDescent="0.15">
      <c r="A1868" t="s">
        <v>4716</v>
      </c>
      <c r="B1868" t="s">
        <v>4445</v>
      </c>
      <c r="C1868" t="str">
        <f t="shared" si="67"/>
        <v>NY</v>
      </c>
      <c r="D1868" t="str">
        <f t="shared" si="68"/>
        <v>Oswego</v>
      </c>
      <c r="E1868" t="s">
        <v>619</v>
      </c>
      <c r="F1868" t="s">
        <v>75</v>
      </c>
      <c r="G1868" s="4" t="s">
        <v>7987</v>
      </c>
      <c r="H1868" t="s">
        <v>4716</v>
      </c>
      <c r="I1868">
        <v>0</v>
      </c>
      <c r="J1868" s="1">
        <v>122109</v>
      </c>
      <c r="K1868" t="s">
        <v>8306</v>
      </c>
      <c r="L1868" t="s">
        <v>8306</v>
      </c>
    </row>
    <row r="1869" spans="1:12" x14ac:dyDescent="0.15">
      <c r="A1869" t="s">
        <v>4718</v>
      </c>
      <c r="B1869" t="s">
        <v>4717</v>
      </c>
      <c r="C1869" t="str">
        <f t="shared" si="67"/>
        <v>NY</v>
      </c>
      <c r="D1869" t="str">
        <f t="shared" si="68"/>
        <v>Otsego</v>
      </c>
      <c r="E1869" t="s">
        <v>1456</v>
      </c>
      <c r="F1869" t="s">
        <v>75</v>
      </c>
      <c r="G1869" s="4" t="s">
        <v>7987</v>
      </c>
      <c r="H1869" t="s">
        <v>4718</v>
      </c>
      <c r="I1869">
        <v>0</v>
      </c>
      <c r="J1869" s="1">
        <v>62259</v>
      </c>
      <c r="K1869" t="s">
        <v>8306</v>
      </c>
      <c r="L1869" t="s">
        <v>8306</v>
      </c>
    </row>
    <row r="1870" spans="1:12" x14ac:dyDescent="0.15">
      <c r="A1870" t="s">
        <v>4989</v>
      </c>
      <c r="B1870" t="s">
        <v>4719</v>
      </c>
      <c r="C1870" t="str">
        <f t="shared" si="67"/>
        <v>NY</v>
      </c>
      <c r="D1870" t="str">
        <f t="shared" si="68"/>
        <v>Putnam</v>
      </c>
      <c r="E1870" t="s">
        <v>1468</v>
      </c>
      <c r="F1870" t="s">
        <v>75</v>
      </c>
      <c r="G1870" s="4" t="s">
        <v>7987</v>
      </c>
      <c r="H1870" t="s">
        <v>4989</v>
      </c>
      <c r="I1870">
        <v>0</v>
      </c>
      <c r="J1870" s="1">
        <v>99710</v>
      </c>
      <c r="K1870" t="s">
        <v>8306</v>
      </c>
      <c r="L1870" t="s">
        <v>8306</v>
      </c>
    </row>
    <row r="1871" spans="1:12" x14ac:dyDescent="0.15">
      <c r="A1871" t="s">
        <v>4991</v>
      </c>
      <c r="B1871" t="s">
        <v>4990</v>
      </c>
      <c r="C1871" t="str">
        <f t="shared" si="67"/>
        <v>NY</v>
      </c>
      <c r="D1871" t="str">
        <f t="shared" si="68"/>
        <v>Queens</v>
      </c>
      <c r="E1871" t="s">
        <v>620</v>
      </c>
      <c r="F1871" t="s">
        <v>75</v>
      </c>
      <c r="G1871" s="4" t="s">
        <v>107</v>
      </c>
      <c r="H1871" t="s">
        <v>4991</v>
      </c>
      <c r="I1871">
        <v>0</v>
      </c>
      <c r="J1871" s="1">
        <v>2230722</v>
      </c>
      <c r="K1871" t="s">
        <v>8306</v>
      </c>
      <c r="L1871" t="s">
        <v>8306</v>
      </c>
    </row>
    <row r="1872" spans="1:12" x14ac:dyDescent="0.15">
      <c r="A1872" t="s">
        <v>4993</v>
      </c>
      <c r="B1872" t="s">
        <v>4992</v>
      </c>
      <c r="C1872" t="str">
        <f t="shared" si="67"/>
        <v>NY</v>
      </c>
      <c r="D1872" t="str">
        <f t="shared" si="68"/>
        <v>Rensselaer</v>
      </c>
      <c r="E1872" t="s">
        <v>621</v>
      </c>
      <c r="F1872" t="s">
        <v>75</v>
      </c>
      <c r="G1872" s="4" t="s">
        <v>7987</v>
      </c>
      <c r="H1872" t="s">
        <v>4993</v>
      </c>
      <c r="I1872">
        <v>0</v>
      </c>
      <c r="J1872" s="1">
        <v>159429</v>
      </c>
      <c r="K1872" t="s">
        <v>8306</v>
      </c>
      <c r="L1872" t="s">
        <v>8306</v>
      </c>
    </row>
    <row r="1873" spans="1:12" x14ac:dyDescent="0.15">
      <c r="A1873" t="s">
        <v>4456</v>
      </c>
      <c r="B1873" t="s">
        <v>4994</v>
      </c>
      <c r="C1873" t="str">
        <f t="shared" si="67"/>
        <v>NY</v>
      </c>
      <c r="D1873" t="str">
        <f t="shared" si="68"/>
        <v>Richmond</v>
      </c>
      <c r="E1873" t="s">
        <v>1269</v>
      </c>
      <c r="F1873" t="s">
        <v>75</v>
      </c>
      <c r="G1873" s="4" t="s">
        <v>297</v>
      </c>
      <c r="H1873" t="s">
        <v>4456</v>
      </c>
      <c r="I1873">
        <v>0</v>
      </c>
      <c r="J1873" s="1">
        <v>468730</v>
      </c>
      <c r="K1873" t="s">
        <v>8306</v>
      </c>
      <c r="L1873" t="s">
        <v>8306</v>
      </c>
    </row>
    <row r="1874" spans="1:12" x14ac:dyDescent="0.15">
      <c r="A1874" t="s">
        <v>4194</v>
      </c>
      <c r="B1874" t="s">
        <v>4193</v>
      </c>
      <c r="C1874" t="str">
        <f t="shared" si="67"/>
        <v>NY</v>
      </c>
      <c r="D1874" t="str">
        <f t="shared" si="68"/>
        <v>Rockland</v>
      </c>
      <c r="E1874" t="s">
        <v>622</v>
      </c>
      <c r="F1874" t="s">
        <v>75</v>
      </c>
      <c r="G1874" s="4" t="s">
        <v>297</v>
      </c>
      <c r="H1874" t="s">
        <v>4194</v>
      </c>
      <c r="I1874">
        <v>0</v>
      </c>
      <c r="J1874" s="1">
        <v>311687</v>
      </c>
      <c r="K1874" t="s">
        <v>8306</v>
      </c>
      <c r="L1874" t="s">
        <v>8306</v>
      </c>
    </row>
    <row r="1875" spans="1:12" x14ac:dyDescent="0.15">
      <c r="A1875" t="s">
        <v>4465</v>
      </c>
      <c r="B1875" t="s">
        <v>4195</v>
      </c>
      <c r="C1875" t="str">
        <f t="shared" si="67"/>
        <v>NY</v>
      </c>
      <c r="D1875" t="str">
        <f t="shared" si="68"/>
        <v>St. Lawrence</v>
      </c>
      <c r="E1875" t="s">
        <v>124</v>
      </c>
      <c r="F1875" t="s">
        <v>75</v>
      </c>
      <c r="G1875" s="4" t="s">
        <v>7987</v>
      </c>
      <c r="H1875" t="s">
        <v>4465</v>
      </c>
      <c r="I1875">
        <v>0</v>
      </c>
      <c r="J1875" s="1">
        <v>111944</v>
      </c>
      <c r="K1875" t="s">
        <v>8306</v>
      </c>
      <c r="L1875" t="s">
        <v>8306</v>
      </c>
    </row>
    <row r="1876" spans="1:12" x14ac:dyDescent="0.15">
      <c r="A1876" t="s">
        <v>4467</v>
      </c>
      <c r="B1876" t="s">
        <v>4466</v>
      </c>
      <c r="C1876" t="str">
        <f t="shared" si="67"/>
        <v>NY</v>
      </c>
      <c r="D1876" t="str">
        <f t="shared" si="68"/>
        <v>Saratoga</v>
      </c>
      <c r="E1876" t="s">
        <v>125</v>
      </c>
      <c r="F1876" t="s">
        <v>75</v>
      </c>
      <c r="G1876" s="4" t="s">
        <v>7987</v>
      </c>
      <c r="H1876" t="s">
        <v>4467</v>
      </c>
      <c r="I1876">
        <v>0</v>
      </c>
      <c r="J1876" s="1">
        <v>219607</v>
      </c>
      <c r="K1876" t="s">
        <v>8306</v>
      </c>
      <c r="L1876" t="s">
        <v>8306</v>
      </c>
    </row>
    <row r="1877" spans="1:12" x14ac:dyDescent="0.15">
      <c r="A1877" t="s">
        <v>4469</v>
      </c>
      <c r="B1877" t="s">
        <v>4468</v>
      </c>
      <c r="C1877" t="str">
        <f t="shared" si="67"/>
        <v>NY</v>
      </c>
      <c r="D1877" t="str">
        <f t="shared" si="68"/>
        <v>Schenectady</v>
      </c>
      <c r="E1877" t="s">
        <v>126</v>
      </c>
      <c r="F1877" t="s">
        <v>75</v>
      </c>
      <c r="G1877" s="4" t="s">
        <v>7987</v>
      </c>
      <c r="H1877" t="s">
        <v>4469</v>
      </c>
      <c r="I1877">
        <v>0</v>
      </c>
      <c r="J1877" s="1">
        <v>154727</v>
      </c>
      <c r="K1877" t="s">
        <v>8306</v>
      </c>
      <c r="L1877" t="s">
        <v>8306</v>
      </c>
    </row>
    <row r="1878" spans="1:12" x14ac:dyDescent="0.15">
      <c r="A1878" t="s">
        <v>4471</v>
      </c>
      <c r="B1878" t="s">
        <v>4470</v>
      </c>
      <c r="C1878" t="str">
        <f t="shared" si="67"/>
        <v>NY</v>
      </c>
      <c r="D1878" t="str">
        <f t="shared" si="68"/>
        <v>Schoharie</v>
      </c>
      <c r="E1878" t="s">
        <v>127</v>
      </c>
      <c r="F1878" t="s">
        <v>75</v>
      </c>
      <c r="G1878" s="4" t="s">
        <v>611</v>
      </c>
      <c r="H1878" t="s">
        <v>4471</v>
      </c>
      <c r="I1878">
        <v>0</v>
      </c>
      <c r="J1878" s="1">
        <v>32749</v>
      </c>
      <c r="K1878" t="s">
        <v>8306</v>
      </c>
      <c r="L1878" t="s">
        <v>8306</v>
      </c>
    </row>
    <row r="1879" spans="1:12" x14ac:dyDescent="0.15">
      <c r="A1879" t="s">
        <v>4473</v>
      </c>
      <c r="B1879" t="s">
        <v>4472</v>
      </c>
      <c r="C1879" t="str">
        <f t="shared" si="67"/>
        <v>NY</v>
      </c>
      <c r="D1879" t="str">
        <f t="shared" si="68"/>
        <v>Schuyler</v>
      </c>
      <c r="E1879" t="s">
        <v>1949</v>
      </c>
      <c r="F1879" t="s">
        <v>75</v>
      </c>
      <c r="G1879" s="4" t="s">
        <v>611</v>
      </c>
      <c r="H1879" t="s">
        <v>4473</v>
      </c>
      <c r="I1879">
        <v>0</v>
      </c>
      <c r="J1879" s="1">
        <v>18343</v>
      </c>
      <c r="K1879" t="s">
        <v>8306</v>
      </c>
      <c r="L1879" t="s">
        <v>8306</v>
      </c>
    </row>
    <row r="1880" spans="1:12" x14ac:dyDescent="0.15">
      <c r="A1880" t="s">
        <v>4475</v>
      </c>
      <c r="B1880" t="s">
        <v>4474</v>
      </c>
      <c r="C1880" t="str">
        <f t="shared" si="67"/>
        <v>NY</v>
      </c>
      <c r="D1880" t="str">
        <f t="shared" si="68"/>
        <v>Seneca</v>
      </c>
      <c r="E1880" t="s">
        <v>128</v>
      </c>
      <c r="F1880" t="s">
        <v>75</v>
      </c>
      <c r="G1880" s="4" t="s">
        <v>611</v>
      </c>
      <c r="H1880" t="s">
        <v>4475</v>
      </c>
      <c r="I1880">
        <v>0</v>
      </c>
      <c r="J1880" s="1">
        <v>35251</v>
      </c>
      <c r="K1880" t="s">
        <v>8306</v>
      </c>
      <c r="L1880" t="s">
        <v>8306</v>
      </c>
    </row>
    <row r="1881" spans="1:12" x14ac:dyDescent="0.15">
      <c r="A1881" t="s">
        <v>4477</v>
      </c>
      <c r="B1881" t="s">
        <v>4476</v>
      </c>
      <c r="C1881" t="str">
        <f t="shared" si="67"/>
        <v>NY</v>
      </c>
      <c r="D1881" t="str">
        <f t="shared" si="68"/>
        <v>Steuben</v>
      </c>
      <c r="E1881" t="s">
        <v>1413</v>
      </c>
      <c r="F1881" t="s">
        <v>75</v>
      </c>
      <c r="G1881" s="4" t="s">
        <v>611</v>
      </c>
      <c r="H1881" t="s">
        <v>4477</v>
      </c>
      <c r="I1881">
        <v>0</v>
      </c>
      <c r="J1881" s="1">
        <v>98990</v>
      </c>
      <c r="K1881" t="s">
        <v>8306</v>
      </c>
      <c r="L1881" t="s">
        <v>8306</v>
      </c>
    </row>
    <row r="1882" spans="1:12" x14ac:dyDescent="0.15">
      <c r="A1882" t="s">
        <v>4208</v>
      </c>
      <c r="B1882" t="s">
        <v>4207</v>
      </c>
      <c r="C1882" t="str">
        <f t="shared" si="67"/>
        <v>NY</v>
      </c>
      <c r="D1882" t="str">
        <f t="shared" si="68"/>
        <v>Suffolk</v>
      </c>
      <c r="E1882" t="s">
        <v>1120</v>
      </c>
      <c r="F1882" t="s">
        <v>75</v>
      </c>
      <c r="G1882" s="4" t="s">
        <v>7986</v>
      </c>
      <c r="H1882" t="s">
        <v>4208</v>
      </c>
      <c r="I1882">
        <v>0</v>
      </c>
      <c r="J1882" s="1">
        <v>1493350</v>
      </c>
      <c r="K1882" t="s">
        <v>8306</v>
      </c>
      <c r="L1882" t="s">
        <v>8306</v>
      </c>
    </row>
    <row r="1883" spans="1:12" x14ac:dyDescent="0.15">
      <c r="A1883" t="s">
        <v>4480</v>
      </c>
      <c r="B1883" t="s">
        <v>4479</v>
      </c>
      <c r="C1883" t="str">
        <f t="shared" si="67"/>
        <v>NY</v>
      </c>
      <c r="D1883" t="str">
        <f t="shared" si="68"/>
        <v>Sullivan</v>
      </c>
      <c r="E1883" t="s">
        <v>1414</v>
      </c>
      <c r="F1883" t="s">
        <v>75</v>
      </c>
      <c r="G1883" s="4" t="s">
        <v>8245</v>
      </c>
      <c r="H1883" t="s">
        <v>4480</v>
      </c>
      <c r="I1883">
        <v>0</v>
      </c>
      <c r="J1883" s="1">
        <v>77547</v>
      </c>
      <c r="K1883" t="s">
        <v>8306</v>
      </c>
      <c r="L1883" t="s">
        <v>8306</v>
      </c>
    </row>
    <row r="1884" spans="1:12" x14ac:dyDescent="0.15">
      <c r="A1884" t="s">
        <v>4482</v>
      </c>
      <c r="B1884" t="s">
        <v>4481</v>
      </c>
      <c r="C1884" t="str">
        <f t="shared" si="67"/>
        <v>NY</v>
      </c>
      <c r="D1884" t="str">
        <f t="shared" si="68"/>
        <v>Tioga</v>
      </c>
      <c r="E1884" t="s">
        <v>129</v>
      </c>
      <c r="F1884" t="s">
        <v>75</v>
      </c>
      <c r="G1884" s="4" t="s">
        <v>611</v>
      </c>
      <c r="H1884" t="s">
        <v>4482</v>
      </c>
      <c r="I1884">
        <v>0</v>
      </c>
      <c r="J1884" s="1">
        <v>51125</v>
      </c>
      <c r="K1884" t="s">
        <v>8306</v>
      </c>
      <c r="L1884" t="s">
        <v>8306</v>
      </c>
    </row>
    <row r="1885" spans="1:12" x14ac:dyDescent="0.15">
      <c r="A1885" t="s">
        <v>5020</v>
      </c>
      <c r="B1885" t="s">
        <v>5019</v>
      </c>
      <c r="C1885" t="str">
        <f t="shared" si="67"/>
        <v>NY</v>
      </c>
      <c r="D1885" t="str">
        <f t="shared" si="68"/>
        <v>Tompkins</v>
      </c>
      <c r="E1885" t="s">
        <v>130</v>
      </c>
      <c r="F1885" t="s">
        <v>75</v>
      </c>
      <c r="G1885" s="4" t="s">
        <v>611</v>
      </c>
      <c r="H1885" t="s">
        <v>5020</v>
      </c>
      <c r="I1885">
        <v>0</v>
      </c>
      <c r="J1885" s="1">
        <v>101564</v>
      </c>
      <c r="K1885" t="s">
        <v>8306</v>
      </c>
      <c r="L1885" t="s">
        <v>8306</v>
      </c>
    </row>
    <row r="1886" spans="1:12" x14ac:dyDescent="0.15">
      <c r="A1886" t="s">
        <v>4752</v>
      </c>
      <c r="B1886" t="s">
        <v>4751</v>
      </c>
      <c r="C1886" t="str">
        <f t="shared" si="67"/>
        <v>NY</v>
      </c>
      <c r="D1886" t="str">
        <f t="shared" si="68"/>
        <v>Ulster</v>
      </c>
      <c r="E1886" t="s">
        <v>131</v>
      </c>
      <c r="F1886" t="s">
        <v>75</v>
      </c>
      <c r="G1886" s="4" t="s">
        <v>8245</v>
      </c>
      <c r="H1886" t="s">
        <v>4752</v>
      </c>
      <c r="I1886">
        <v>0</v>
      </c>
      <c r="J1886" s="1">
        <v>182493</v>
      </c>
      <c r="K1886" t="s">
        <v>8306</v>
      </c>
      <c r="L1886" t="s">
        <v>8306</v>
      </c>
    </row>
    <row r="1887" spans="1:12" x14ac:dyDescent="0.15">
      <c r="A1887" t="s">
        <v>4486</v>
      </c>
      <c r="B1887" t="s">
        <v>4753</v>
      </c>
      <c r="C1887" t="str">
        <f t="shared" si="67"/>
        <v>NY</v>
      </c>
      <c r="D1887" t="str">
        <f t="shared" si="68"/>
        <v>Warren</v>
      </c>
      <c r="E1887" t="s">
        <v>1574</v>
      </c>
      <c r="F1887" t="s">
        <v>75</v>
      </c>
      <c r="G1887" s="4" t="s">
        <v>7987</v>
      </c>
      <c r="H1887" t="s">
        <v>4486</v>
      </c>
      <c r="I1887">
        <v>0</v>
      </c>
      <c r="J1887" s="1">
        <v>65707</v>
      </c>
      <c r="K1887" t="s">
        <v>8306</v>
      </c>
      <c r="L1887" t="s">
        <v>8306</v>
      </c>
    </row>
    <row r="1888" spans="1:12" x14ac:dyDescent="0.15">
      <c r="A1888" t="s">
        <v>4488</v>
      </c>
      <c r="B1888" t="s">
        <v>4487</v>
      </c>
      <c r="C1888" t="str">
        <f t="shared" si="67"/>
        <v>NY</v>
      </c>
      <c r="D1888" t="str">
        <f t="shared" si="68"/>
        <v>Washington</v>
      </c>
      <c r="E1888" t="s">
        <v>1478</v>
      </c>
      <c r="F1888" t="s">
        <v>75</v>
      </c>
      <c r="G1888" s="4" t="s">
        <v>7987</v>
      </c>
      <c r="H1888" t="s">
        <v>4488</v>
      </c>
      <c r="I1888">
        <v>0</v>
      </c>
      <c r="J1888" s="1">
        <v>63216</v>
      </c>
      <c r="K1888" t="s">
        <v>8306</v>
      </c>
      <c r="L1888" t="s">
        <v>8306</v>
      </c>
    </row>
    <row r="1889" spans="1:12" x14ac:dyDescent="0.15">
      <c r="A1889" t="s">
        <v>4218</v>
      </c>
      <c r="B1889" t="s">
        <v>4217</v>
      </c>
      <c r="C1889" t="str">
        <f t="shared" si="67"/>
        <v>NY</v>
      </c>
      <c r="D1889" t="str">
        <f t="shared" si="68"/>
        <v>Wayne</v>
      </c>
      <c r="E1889" t="s">
        <v>1287</v>
      </c>
      <c r="F1889" t="s">
        <v>75</v>
      </c>
      <c r="G1889" s="4" t="s">
        <v>611</v>
      </c>
      <c r="H1889" t="s">
        <v>4218</v>
      </c>
      <c r="I1889">
        <v>0</v>
      </c>
      <c r="J1889" s="1">
        <v>93772</v>
      </c>
      <c r="K1889" t="s">
        <v>8306</v>
      </c>
      <c r="L1889" t="s">
        <v>8306</v>
      </c>
    </row>
    <row r="1890" spans="1:12" x14ac:dyDescent="0.15">
      <c r="A1890" t="s">
        <v>4491</v>
      </c>
      <c r="B1890" t="s">
        <v>4219</v>
      </c>
      <c r="C1890" t="str">
        <f t="shared" si="67"/>
        <v>NY</v>
      </c>
      <c r="D1890" t="str">
        <f t="shared" si="68"/>
        <v>Westchester</v>
      </c>
      <c r="E1890" t="s">
        <v>132</v>
      </c>
      <c r="F1890" t="s">
        <v>75</v>
      </c>
      <c r="G1890" s="4" t="s">
        <v>297</v>
      </c>
      <c r="H1890" t="s">
        <v>4491</v>
      </c>
      <c r="I1890">
        <v>0</v>
      </c>
      <c r="J1890" s="1">
        <v>949113</v>
      </c>
      <c r="K1890" t="s">
        <v>8306</v>
      </c>
      <c r="L1890" t="s">
        <v>8306</v>
      </c>
    </row>
    <row r="1891" spans="1:12" x14ac:dyDescent="0.15">
      <c r="A1891" t="s">
        <v>4767</v>
      </c>
      <c r="B1891" t="s">
        <v>4492</v>
      </c>
      <c r="C1891" t="str">
        <f t="shared" si="67"/>
        <v>NY</v>
      </c>
      <c r="D1891" t="str">
        <f t="shared" si="68"/>
        <v>Wyoming</v>
      </c>
      <c r="E1891" t="s">
        <v>133</v>
      </c>
      <c r="F1891" t="s">
        <v>75</v>
      </c>
      <c r="G1891" s="4" t="s">
        <v>611</v>
      </c>
      <c r="H1891" t="s">
        <v>4767</v>
      </c>
      <c r="I1891">
        <v>0</v>
      </c>
      <c r="J1891" s="1">
        <v>42155</v>
      </c>
      <c r="K1891" t="s">
        <v>8306</v>
      </c>
      <c r="L1891" t="s">
        <v>8306</v>
      </c>
    </row>
    <row r="1892" spans="1:12" x14ac:dyDescent="0.15">
      <c r="A1892" t="s">
        <v>4769</v>
      </c>
      <c r="B1892" t="s">
        <v>4768</v>
      </c>
      <c r="C1892" t="str">
        <f t="shared" si="67"/>
        <v>NY</v>
      </c>
      <c r="D1892" t="str">
        <f t="shared" si="68"/>
        <v>Yates</v>
      </c>
      <c r="E1892" t="s">
        <v>134</v>
      </c>
      <c r="F1892" t="s">
        <v>75</v>
      </c>
      <c r="G1892" s="4" t="s">
        <v>612</v>
      </c>
      <c r="H1892" t="s">
        <v>4769</v>
      </c>
      <c r="I1892">
        <v>0</v>
      </c>
      <c r="J1892" s="1">
        <v>25348</v>
      </c>
      <c r="K1892" t="s">
        <v>8306</v>
      </c>
      <c r="L1892" t="s">
        <v>8306</v>
      </c>
    </row>
    <row r="1893" spans="1:12" x14ac:dyDescent="0.15">
      <c r="A1893" t="s">
        <v>5041</v>
      </c>
      <c r="B1893" t="s">
        <v>5040</v>
      </c>
      <c r="C1893" t="str">
        <f t="shared" ref="C1893:C1955" si="69">MID(B1893,FIND(",",B1893)+2,2)</f>
        <v>NC</v>
      </c>
      <c r="D1893" t="str">
        <f t="shared" si="68"/>
        <v>Alamance</v>
      </c>
      <c r="E1893" t="s">
        <v>135</v>
      </c>
      <c r="F1893" t="s">
        <v>76</v>
      </c>
      <c r="G1893" s="4" t="s">
        <v>148</v>
      </c>
      <c r="H1893" t="s">
        <v>5041</v>
      </c>
      <c r="I1893">
        <v>0</v>
      </c>
      <c r="J1893" s="1">
        <v>151131</v>
      </c>
      <c r="K1893" t="s">
        <v>8306</v>
      </c>
      <c r="L1893" t="s">
        <v>8306</v>
      </c>
    </row>
    <row r="1894" spans="1:12" x14ac:dyDescent="0.15">
      <c r="A1894" t="s">
        <v>5314</v>
      </c>
      <c r="B1894" t="s">
        <v>5313</v>
      </c>
      <c r="C1894" t="str">
        <f t="shared" si="69"/>
        <v>NC</v>
      </c>
      <c r="D1894" t="str">
        <f t="shared" si="68"/>
        <v>Alexander</v>
      </c>
      <c r="E1894" t="s">
        <v>1050</v>
      </c>
      <c r="F1894" t="s">
        <v>76</v>
      </c>
      <c r="G1894" s="4" t="s">
        <v>118</v>
      </c>
      <c r="H1894" t="s">
        <v>5314</v>
      </c>
      <c r="I1894">
        <v>0</v>
      </c>
      <c r="J1894" s="1">
        <v>37198</v>
      </c>
      <c r="K1894" t="s">
        <v>8306</v>
      </c>
      <c r="L1894" t="s">
        <v>8306</v>
      </c>
    </row>
    <row r="1895" spans="1:12" x14ac:dyDescent="0.15">
      <c r="A1895" t="s">
        <v>5316</v>
      </c>
      <c r="B1895" t="s">
        <v>5315</v>
      </c>
      <c r="C1895" t="str">
        <f t="shared" si="69"/>
        <v>NC</v>
      </c>
      <c r="D1895" t="str">
        <f t="shared" si="68"/>
        <v>Alleghany</v>
      </c>
      <c r="E1895" t="s">
        <v>136</v>
      </c>
      <c r="F1895" t="s">
        <v>76</v>
      </c>
      <c r="G1895" s="4" t="s">
        <v>118</v>
      </c>
      <c r="H1895" t="s">
        <v>5316</v>
      </c>
      <c r="I1895">
        <v>0</v>
      </c>
      <c r="J1895" s="1">
        <v>11155</v>
      </c>
      <c r="K1895" t="s">
        <v>8306</v>
      </c>
      <c r="L1895" t="s">
        <v>8306</v>
      </c>
    </row>
    <row r="1896" spans="1:12" x14ac:dyDescent="0.15">
      <c r="A1896" t="s">
        <v>5049</v>
      </c>
      <c r="B1896" t="s">
        <v>5048</v>
      </c>
      <c r="C1896" t="str">
        <f t="shared" si="69"/>
        <v>NC</v>
      </c>
      <c r="D1896" t="str">
        <f t="shared" si="68"/>
        <v>Anson</v>
      </c>
      <c r="E1896" t="s">
        <v>635</v>
      </c>
      <c r="F1896" t="s">
        <v>76</v>
      </c>
      <c r="G1896" s="4" t="s">
        <v>148</v>
      </c>
      <c r="H1896" t="s">
        <v>5049</v>
      </c>
      <c r="I1896">
        <v>0</v>
      </c>
      <c r="J1896" s="1">
        <v>26948</v>
      </c>
      <c r="K1896" t="s">
        <v>8306</v>
      </c>
      <c r="L1896" t="s">
        <v>8306</v>
      </c>
    </row>
    <row r="1897" spans="1:12" x14ac:dyDescent="0.15">
      <c r="A1897" t="s">
        <v>5051</v>
      </c>
      <c r="B1897" t="s">
        <v>5050</v>
      </c>
      <c r="C1897" t="str">
        <f t="shared" si="69"/>
        <v>NC</v>
      </c>
      <c r="D1897" t="str">
        <f t="shared" si="68"/>
        <v>Ashe</v>
      </c>
      <c r="E1897" t="s">
        <v>373</v>
      </c>
      <c r="F1897" t="s">
        <v>76</v>
      </c>
      <c r="G1897" s="4" t="s">
        <v>118</v>
      </c>
      <c r="H1897" t="s">
        <v>5051</v>
      </c>
      <c r="I1897">
        <v>0</v>
      </c>
      <c r="J1897" s="1">
        <v>27281</v>
      </c>
      <c r="K1897" t="s">
        <v>8306</v>
      </c>
      <c r="L1897" t="s">
        <v>8306</v>
      </c>
    </row>
    <row r="1898" spans="1:12" x14ac:dyDescent="0.15">
      <c r="A1898" t="s">
        <v>5053</v>
      </c>
      <c r="B1898" t="s">
        <v>5052</v>
      </c>
      <c r="C1898" t="str">
        <f t="shared" si="69"/>
        <v>NC</v>
      </c>
      <c r="D1898" t="str">
        <f t="shared" si="68"/>
        <v>Avery</v>
      </c>
      <c r="E1898" t="s">
        <v>374</v>
      </c>
      <c r="F1898" t="s">
        <v>76</v>
      </c>
      <c r="G1898" s="4" t="s">
        <v>118</v>
      </c>
      <c r="H1898" t="s">
        <v>5053</v>
      </c>
      <c r="I1898">
        <v>0</v>
      </c>
      <c r="J1898" s="1">
        <v>17797</v>
      </c>
      <c r="K1898" t="s">
        <v>8306</v>
      </c>
      <c r="L1898" t="s">
        <v>8306</v>
      </c>
    </row>
    <row r="1899" spans="1:12" x14ac:dyDescent="0.15">
      <c r="A1899" t="s">
        <v>4782</v>
      </c>
      <c r="B1899" t="s">
        <v>4781</v>
      </c>
      <c r="C1899" t="str">
        <f t="shared" si="69"/>
        <v>NC</v>
      </c>
      <c r="D1899" t="str">
        <f t="shared" si="68"/>
        <v>Beaufort</v>
      </c>
      <c r="E1899" t="s">
        <v>920</v>
      </c>
      <c r="F1899" t="s">
        <v>76</v>
      </c>
      <c r="G1899" s="4" t="s">
        <v>148</v>
      </c>
      <c r="H1899" t="s">
        <v>4782</v>
      </c>
      <c r="I1899">
        <v>0</v>
      </c>
      <c r="J1899" s="1">
        <v>47759</v>
      </c>
      <c r="K1899" t="s">
        <v>8306</v>
      </c>
      <c r="L1899" t="s">
        <v>8306</v>
      </c>
    </row>
    <row r="1900" spans="1:12" x14ac:dyDescent="0.15">
      <c r="A1900" t="s">
        <v>4784</v>
      </c>
      <c r="B1900" t="s">
        <v>4783</v>
      </c>
      <c r="C1900" t="str">
        <f t="shared" si="69"/>
        <v>NC</v>
      </c>
      <c r="D1900" t="str">
        <f t="shared" si="68"/>
        <v>Bertie</v>
      </c>
      <c r="E1900" t="s">
        <v>921</v>
      </c>
      <c r="F1900" t="s">
        <v>76</v>
      </c>
      <c r="G1900" s="4" t="s">
        <v>148</v>
      </c>
      <c r="H1900" t="s">
        <v>4784</v>
      </c>
      <c r="I1900">
        <v>0</v>
      </c>
      <c r="J1900" s="1">
        <v>21282</v>
      </c>
      <c r="K1900" t="s">
        <v>8306</v>
      </c>
      <c r="L1900" t="s">
        <v>8306</v>
      </c>
    </row>
    <row r="1901" spans="1:12" x14ac:dyDescent="0.15">
      <c r="A1901" t="s">
        <v>4786</v>
      </c>
      <c r="B1901" t="s">
        <v>4785</v>
      </c>
      <c r="C1901" t="str">
        <f t="shared" si="69"/>
        <v>NC</v>
      </c>
      <c r="D1901" t="str">
        <f t="shared" si="68"/>
        <v>Bladen</v>
      </c>
      <c r="E1901" t="s">
        <v>922</v>
      </c>
      <c r="F1901" t="s">
        <v>76</v>
      </c>
      <c r="G1901" s="4" t="s">
        <v>7894</v>
      </c>
      <c r="H1901" t="s">
        <v>4786</v>
      </c>
      <c r="I1901">
        <v>0</v>
      </c>
      <c r="J1901" s="1">
        <v>35190</v>
      </c>
      <c r="K1901" t="s">
        <v>8306</v>
      </c>
      <c r="L1901" t="s">
        <v>8306</v>
      </c>
    </row>
    <row r="1902" spans="1:12" x14ac:dyDescent="0.15">
      <c r="A1902" t="s">
        <v>4788</v>
      </c>
      <c r="B1902" t="s">
        <v>4787</v>
      </c>
      <c r="C1902" t="str">
        <f t="shared" si="69"/>
        <v>NC</v>
      </c>
      <c r="D1902" t="str">
        <f t="shared" si="68"/>
        <v>Brunswick</v>
      </c>
      <c r="E1902" t="s">
        <v>636</v>
      </c>
      <c r="F1902" t="s">
        <v>76</v>
      </c>
      <c r="G1902" s="4" t="s">
        <v>7894</v>
      </c>
      <c r="H1902" t="s">
        <v>4788</v>
      </c>
      <c r="I1902">
        <v>0</v>
      </c>
      <c r="J1902" s="1">
        <v>107431</v>
      </c>
      <c r="K1902" t="s">
        <v>8306</v>
      </c>
      <c r="L1902" t="s">
        <v>8306</v>
      </c>
    </row>
    <row r="1903" spans="1:12" x14ac:dyDescent="0.15">
      <c r="A1903" t="s">
        <v>4793</v>
      </c>
      <c r="B1903" t="s">
        <v>4789</v>
      </c>
      <c r="C1903" t="str">
        <f t="shared" si="69"/>
        <v>NC</v>
      </c>
      <c r="D1903" t="str">
        <f t="shared" si="68"/>
        <v>Buncombe</v>
      </c>
      <c r="E1903" t="s">
        <v>637</v>
      </c>
      <c r="F1903" t="s">
        <v>76</v>
      </c>
      <c r="G1903" s="4" t="s">
        <v>118</v>
      </c>
      <c r="H1903" t="s">
        <v>4793</v>
      </c>
      <c r="I1903">
        <v>0</v>
      </c>
      <c r="J1903" s="1">
        <v>238318</v>
      </c>
      <c r="K1903" t="s">
        <v>8306</v>
      </c>
      <c r="L1903" t="s">
        <v>8306</v>
      </c>
    </row>
    <row r="1904" spans="1:12" x14ac:dyDescent="0.15">
      <c r="A1904" t="s">
        <v>5066</v>
      </c>
      <c r="B1904" t="s">
        <v>5065</v>
      </c>
      <c r="C1904" t="str">
        <f t="shared" si="69"/>
        <v>NC</v>
      </c>
      <c r="D1904" t="str">
        <f t="shared" si="68"/>
        <v>Burke</v>
      </c>
      <c r="E1904" t="s">
        <v>1775</v>
      </c>
      <c r="F1904" t="s">
        <v>76</v>
      </c>
      <c r="G1904" s="4" t="s">
        <v>118</v>
      </c>
      <c r="H1904" t="s">
        <v>5066</v>
      </c>
      <c r="I1904">
        <v>0</v>
      </c>
      <c r="J1904" s="1">
        <v>90912</v>
      </c>
      <c r="K1904" t="s">
        <v>8306</v>
      </c>
      <c r="L1904" t="s">
        <v>8306</v>
      </c>
    </row>
    <row r="1905" spans="1:12" x14ac:dyDescent="0.15">
      <c r="A1905" t="s">
        <v>4794</v>
      </c>
      <c r="B1905" t="s">
        <v>5067</v>
      </c>
      <c r="C1905" t="str">
        <f t="shared" si="69"/>
        <v>NC</v>
      </c>
      <c r="D1905" t="str">
        <f t="shared" si="68"/>
        <v>Cabarrus</v>
      </c>
      <c r="E1905" t="s">
        <v>638</v>
      </c>
      <c r="F1905" t="s">
        <v>76</v>
      </c>
      <c r="G1905" s="4" t="s">
        <v>7894</v>
      </c>
      <c r="H1905" t="s">
        <v>4794</v>
      </c>
      <c r="I1905">
        <v>0</v>
      </c>
      <c r="J1905" s="1">
        <v>178011</v>
      </c>
      <c r="K1905" t="s">
        <v>8306</v>
      </c>
      <c r="L1905" t="s">
        <v>8306</v>
      </c>
    </row>
    <row r="1906" spans="1:12" x14ac:dyDescent="0.15">
      <c r="A1906" t="s">
        <v>4524</v>
      </c>
      <c r="B1906" t="s">
        <v>4795</v>
      </c>
      <c r="C1906" t="str">
        <f t="shared" si="69"/>
        <v>NC</v>
      </c>
      <c r="D1906" t="str">
        <f t="shared" si="68"/>
        <v>Caldwell</v>
      </c>
      <c r="E1906" t="s">
        <v>1266</v>
      </c>
      <c r="F1906" t="s">
        <v>76</v>
      </c>
      <c r="G1906" s="4" t="s">
        <v>118</v>
      </c>
      <c r="H1906" t="s">
        <v>4524</v>
      </c>
      <c r="I1906">
        <v>0</v>
      </c>
      <c r="J1906" s="1">
        <v>83029</v>
      </c>
      <c r="K1906" t="s">
        <v>8306</v>
      </c>
      <c r="L1906" t="s">
        <v>8306</v>
      </c>
    </row>
    <row r="1907" spans="1:12" x14ac:dyDescent="0.15">
      <c r="A1907" t="s">
        <v>4527</v>
      </c>
      <c r="B1907" t="s">
        <v>4526</v>
      </c>
      <c r="C1907" t="str">
        <f t="shared" si="69"/>
        <v>NC</v>
      </c>
      <c r="D1907" t="str">
        <f t="shared" si="68"/>
        <v>Camden</v>
      </c>
      <c r="E1907" t="s">
        <v>1777</v>
      </c>
      <c r="F1907" t="s">
        <v>76</v>
      </c>
      <c r="G1907" s="4" t="s">
        <v>148</v>
      </c>
      <c r="H1907" t="s">
        <v>4527</v>
      </c>
      <c r="I1907">
        <v>0</v>
      </c>
      <c r="J1907" s="1">
        <v>9980</v>
      </c>
      <c r="K1907" t="s">
        <v>8306</v>
      </c>
      <c r="L1907" t="s">
        <v>8306</v>
      </c>
    </row>
    <row r="1908" spans="1:12" x14ac:dyDescent="0.15">
      <c r="A1908" t="s">
        <v>4529</v>
      </c>
      <c r="B1908" t="s">
        <v>4528</v>
      </c>
      <c r="C1908" t="str">
        <f t="shared" si="69"/>
        <v>NC</v>
      </c>
      <c r="D1908" t="str">
        <f t="shared" si="68"/>
        <v>Carteret</v>
      </c>
      <c r="E1908" t="s">
        <v>639</v>
      </c>
      <c r="F1908" t="s">
        <v>76</v>
      </c>
      <c r="G1908" s="4" t="s">
        <v>7894</v>
      </c>
      <c r="H1908" t="s">
        <v>4529</v>
      </c>
      <c r="I1908">
        <v>0</v>
      </c>
      <c r="J1908" s="1">
        <v>66469</v>
      </c>
      <c r="K1908" t="s">
        <v>8306</v>
      </c>
      <c r="L1908" t="s">
        <v>8306</v>
      </c>
    </row>
    <row r="1909" spans="1:12" x14ac:dyDescent="0.15">
      <c r="A1909" t="s">
        <v>4531</v>
      </c>
      <c r="B1909" t="s">
        <v>4530</v>
      </c>
      <c r="C1909" t="str">
        <f t="shared" si="69"/>
        <v>NC</v>
      </c>
      <c r="D1909" t="str">
        <f t="shared" si="68"/>
        <v>Caswell</v>
      </c>
      <c r="E1909" t="s">
        <v>640</v>
      </c>
      <c r="F1909" t="s">
        <v>76</v>
      </c>
      <c r="G1909" s="4" t="s">
        <v>148</v>
      </c>
      <c r="H1909" t="s">
        <v>4531</v>
      </c>
      <c r="I1909">
        <v>0</v>
      </c>
      <c r="J1909" s="1">
        <v>23719</v>
      </c>
      <c r="K1909" t="s">
        <v>8306</v>
      </c>
      <c r="L1909" t="s">
        <v>8306</v>
      </c>
    </row>
    <row r="1910" spans="1:12" x14ac:dyDescent="0.15">
      <c r="A1910" t="s">
        <v>4533</v>
      </c>
      <c r="B1910" t="s">
        <v>4532</v>
      </c>
      <c r="C1910" t="str">
        <f t="shared" si="69"/>
        <v>NC</v>
      </c>
      <c r="D1910" t="str">
        <f t="shared" si="68"/>
        <v>Catawba</v>
      </c>
      <c r="E1910" t="s">
        <v>927</v>
      </c>
      <c r="F1910" t="s">
        <v>76</v>
      </c>
      <c r="G1910" s="4" t="s">
        <v>118</v>
      </c>
      <c r="H1910" t="s">
        <v>4533</v>
      </c>
      <c r="I1910">
        <v>0</v>
      </c>
      <c r="J1910" s="1">
        <v>154358</v>
      </c>
      <c r="K1910" t="s">
        <v>8306</v>
      </c>
      <c r="L1910" t="s">
        <v>8306</v>
      </c>
    </row>
    <row r="1911" spans="1:12" x14ac:dyDescent="0.15">
      <c r="A1911" t="s">
        <v>3998</v>
      </c>
      <c r="B1911" t="s">
        <v>3997</v>
      </c>
      <c r="C1911" t="str">
        <f t="shared" si="69"/>
        <v>NC</v>
      </c>
      <c r="D1911" t="str">
        <f t="shared" si="68"/>
        <v>Chatham</v>
      </c>
      <c r="E1911" t="s">
        <v>1495</v>
      </c>
      <c r="F1911" t="s">
        <v>76</v>
      </c>
      <c r="G1911" s="4" t="s">
        <v>148</v>
      </c>
      <c r="H1911" t="s">
        <v>3998</v>
      </c>
      <c r="I1911">
        <v>0</v>
      </c>
      <c r="J1911" s="1">
        <v>63505</v>
      </c>
      <c r="K1911" t="s">
        <v>8306</v>
      </c>
      <c r="L1911" t="s">
        <v>8306</v>
      </c>
    </row>
    <row r="1912" spans="1:12" x14ac:dyDescent="0.15">
      <c r="A1912" t="s">
        <v>4000</v>
      </c>
      <c r="B1912" t="s">
        <v>3999</v>
      </c>
      <c r="C1912" t="str">
        <f t="shared" si="69"/>
        <v>NC</v>
      </c>
      <c r="D1912" t="str">
        <f t="shared" si="68"/>
        <v>Cherokee</v>
      </c>
      <c r="E1912" t="s">
        <v>2417</v>
      </c>
      <c r="F1912" t="s">
        <v>76</v>
      </c>
      <c r="G1912" s="4" t="s">
        <v>118</v>
      </c>
      <c r="H1912" t="s">
        <v>4000</v>
      </c>
      <c r="I1912">
        <v>0</v>
      </c>
      <c r="J1912" s="1">
        <v>27444</v>
      </c>
      <c r="K1912" t="s">
        <v>8306</v>
      </c>
      <c r="L1912" t="s">
        <v>8306</v>
      </c>
    </row>
    <row r="1913" spans="1:12" x14ac:dyDescent="0.15">
      <c r="A1913" t="s">
        <v>4264</v>
      </c>
      <c r="B1913" t="s">
        <v>4001</v>
      </c>
      <c r="C1913" t="str">
        <f t="shared" si="69"/>
        <v>NC</v>
      </c>
      <c r="D1913" t="str">
        <f t="shared" si="68"/>
        <v>Chowan</v>
      </c>
      <c r="E1913" t="s">
        <v>928</v>
      </c>
      <c r="F1913" t="s">
        <v>76</v>
      </c>
      <c r="G1913" s="4" t="s">
        <v>148</v>
      </c>
      <c r="H1913" t="s">
        <v>4264</v>
      </c>
      <c r="I1913">
        <v>0</v>
      </c>
      <c r="J1913" s="1">
        <v>14793</v>
      </c>
      <c r="K1913" t="s">
        <v>8306</v>
      </c>
      <c r="L1913" t="s">
        <v>8306</v>
      </c>
    </row>
    <row r="1914" spans="1:12" x14ac:dyDescent="0.15">
      <c r="A1914" t="s">
        <v>4266</v>
      </c>
      <c r="B1914" t="s">
        <v>4265</v>
      </c>
      <c r="C1914" t="str">
        <f t="shared" si="69"/>
        <v>NC</v>
      </c>
      <c r="D1914" t="str">
        <f t="shared" si="68"/>
        <v>Clay</v>
      </c>
      <c r="E1914" t="s">
        <v>2421</v>
      </c>
      <c r="F1914" t="s">
        <v>76</v>
      </c>
      <c r="G1914" s="4" t="s">
        <v>118</v>
      </c>
      <c r="H1914" t="s">
        <v>4266</v>
      </c>
      <c r="I1914">
        <v>0</v>
      </c>
      <c r="J1914" s="1">
        <v>10587</v>
      </c>
      <c r="K1914" t="s">
        <v>8306</v>
      </c>
      <c r="L1914" t="s">
        <v>8306</v>
      </c>
    </row>
    <row r="1915" spans="1:12" x14ac:dyDescent="0.15">
      <c r="A1915" t="s">
        <v>4268</v>
      </c>
      <c r="B1915" t="s">
        <v>4267</v>
      </c>
      <c r="C1915" t="str">
        <f t="shared" si="69"/>
        <v>NC</v>
      </c>
      <c r="D1915" t="str">
        <f t="shared" si="68"/>
        <v>Cleveland</v>
      </c>
      <c r="E1915" t="s">
        <v>1832</v>
      </c>
      <c r="F1915" t="s">
        <v>76</v>
      </c>
      <c r="G1915" s="4" t="s">
        <v>118</v>
      </c>
      <c r="H1915" t="s">
        <v>4268</v>
      </c>
      <c r="I1915">
        <v>0</v>
      </c>
      <c r="J1915" s="1">
        <v>98078</v>
      </c>
      <c r="K1915" t="s">
        <v>8306</v>
      </c>
      <c r="L1915" t="s">
        <v>8306</v>
      </c>
    </row>
    <row r="1916" spans="1:12" x14ac:dyDescent="0.15">
      <c r="A1916" t="s">
        <v>4545</v>
      </c>
      <c r="B1916" t="s">
        <v>4544</v>
      </c>
      <c r="C1916" t="str">
        <f t="shared" si="69"/>
        <v>NC</v>
      </c>
      <c r="D1916" t="str">
        <f t="shared" si="68"/>
        <v>Columbus</v>
      </c>
      <c r="E1916" t="s">
        <v>929</v>
      </c>
      <c r="F1916" t="s">
        <v>76</v>
      </c>
      <c r="G1916" s="4" t="s">
        <v>7894</v>
      </c>
      <c r="H1916" t="s">
        <v>4545</v>
      </c>
      <c r="I1916">
        <v>0</v>
      </c>
      <c r="J1916" s="1">
        <v>58098</v>
      </c>
      <c r="K1916" t="s">
        <v>8306</v>
      </c>
      <c r="L1916" t="s">
        <v>8306</v>
      </c>
    </row>
    <row r="1917" spans="1:12" x14ac:dyDescent="0.15">
      <c r="A1917" t="s">
        <v>4547</v>
      </c>
      <c r="B1917" t="s">
        <v>4546</v>
      </c>
      <c r="C1917" t="str">
        <f t="shared" si="69"/>
        <v>NC</v>
      </c>
      <c r="D1917" t="str">
        <f t="shared" si="68"/>
        <v>Craven</v>
      </c>
      <c r="E1917" t="s">
        <v>930</v>
      </c>
      <c r="F1917" t="s">
        <v>76</v>
      </c>
      <c r="G1917" s="4" t="s">
        <v>7894</v>
      </c>
      <c r="H1917" t="s">
        <v>4547</v>
      </c>
      <c r="I1917">
        <v>0</v>
      </c>
      <c r="J1917" s="1">
        <v>103505</v>
      </c>
      <c r="K1917" t="s">
        <v>8306</v>
      </c>
      <c r="L1917" t="s">
        <v>8306</v>
      </c>
    </row>
    <row r="1918" spans="1:12" x14ac:dyDescent="0.15">
      <c r="A1918" t="s">
        <v>4549</v>
      </c>
      <c r="B1918" t="s">
        <v>4548</v>
      </c>
      <c r="C1918" t="str">
        <f t="shared" si="69"/>
        <v>NC</v>
      </c>
      <c r="D1918" t="str">
        <f t="shared" si="68"/>
        <v>Cumberland</v>
      </c>
      <c r="E1918" t="s">
        <v>1059</v>
      </c>
      <c r="F1918" t="s">
        <v>76</v>
      </c>
      <c r="G1918" s="4" t="s">
        <v>7894</v>
      </c>
      <c r="H1918" t="s">
        <v>4549</v>
      </c>
      <c r="I1918">
        <v>0</v>
      </c>
      <c r="J1918" s="1">
        <v>319431</v>
      </c>
      <c r="K1918" t="s">
        <v>8306</v>
      </c>
      <c r="L1918" t="s">
        <v>8306</v>
      </c>
    </row>
    <row r="1919" spans="1:12" x14ac:dyDescent="0.15">
      <c r="A1919" t="s">
        <v>4279</v>
      </c>
      <c r="B1919" t="s">
        <v>4278</v>
      </c>
      <c r="C1919" t="str">
        <f t="shared" si="69"/>
        <v>NC</v>
      </c>
      <c r="D1919" t="str">
        <f t="shared" si="68"/>
        <v>Currituck</v>
      </c>
      <c r="E1919" t="s">
        <v>646</v>
      </c>
      <c r="F1919" t="s">
        <v>76</v>
      </c>
      <c r="G1919" s="4" t="s">
        <v>148</v>
      </c>
      <c r="H1919" t="s">
        <v>4279</v>
      </c>
      <c r="I1919">
        <v>0</v>
      </c>
      <c r="J1919" s="1">
        <v>23547</v>
      </c>
      <c r="K1919" t="s">
        <v>8306</v>
      </c>
      <c r="L1919" t="s">
        <v>8306</v>
      </c>
    </row>
    <row r="1920" spans="1:12" x14ac:dyDescent="0.15">
      <c r="A1920" t="s">
        <v>4013</v>
      </c>
      <c r="B1920" t="s">
        <v>4280</v>
      </c>
      <c r="C1920" t="str">
        <f t="shared" si="69"/>
        <v>NC</v>
      </c>
      <c r="D1920" t="str">
        <f t="shared" si="68"/>
        <v>Dare</v>
      </c>
      <c r="E1920" t="s">
        <v>647</v>
      </c>
      <c r="F1920" t="s">
        <v>76</v>
      </c>
      <c r="G1920" s="4" t="s">
        <v>148</v>
      </c>
      <c r="H1920" t="s">
        <v>4013</v>
      </c>
      <c r="I1920">
        <v>0</v>
      </c>
      <c r="J1920" s="1">
        <v>33920</v>
      </c>
      <c r="K1920" t="s">
        <v>8306</v>
      </c>
      <c r="L1920" t="s">
        <v>8306</v>
      </c>
    </row>
    <row r="1921" spans="1:12" x14ac:dyDescent="0.15">
      <c r="A1921" t="s">
        <v>4015</v>
      </c>
      <c r="B1921" t="s">
        <v>4014</v>
      </c>
      <c r="C1921" t="str">
        <f t="shared" si="69"/>
        <v>NC</v>
      </c>
      <c r="D1921" t="str">
        <f t="shared" si="68"/>
        <v>Davidson</v>
      </c>
      <c r="E1921" t="s">
        <v>648</v>
      </c>
      <c r="F1921" t="s">
        <v>76</v>
      </c>
      <c r="G1921" s="4" t="s">
        <v>148</v>
      </c>
      <c r="H1921" t="s">
        <v>4015</v>
      </c>
      <c r="I1921">
        <v>0</v>
      </c>
      <c r="J1921" s="1">
        <v>162878</v>
      </c>
      <c r="K1921" t="s">
        <v>8306</v>
      </c>
      <c r="L1921" t="s">
        <v>8306</v>
      </c>
    </row>
    <row r="1922" spans="1:12" x14ac:dyDescent="0.15">
      <c r="A1922" t="s">
        <v>4017</v>
      </c>
      <c r="B1922" t="s">
        <v>4016</v>
      </c>
      <c r="C1922" t="str">
        <f t="shared" si="69"/>
        <v>NC</v>
      </c>
      <c r="D1922" t="str">
        <f t="shared" si="68"/>
        <v>Davie</v>
      </c>
      <c r="E1922" t="s">
        <v>649</v>
      </c>
      <c r="F1922" t="s">
        <v>76</v>
      </c>
      <c r="G1922" s="4" t="s">
        <v>148</v>
      </c>
      <c r="H1922" t="s">
        <v>4017</v>
      </c>
      <c r="I1922">
        <v>0</v>
      </c>
      <c r="J1922" s="1">
        <v>41240</v>
      </c>
      <c r="K1922" t="s">
        <v>8306</v>
      </c>
      <c r="L1922" t="s">
        <v>8306</v>
      </c>
    </row>
    <row r="1923" spans="1:12" x14ac:dyDescent="0.15">
      <c r="A1923" t="s">
        <v>4288</v>
      </c>
      <c r="B1923" t="s">
        <v>4287</v>
      </c>
      <c r="C1923" t="str">
        <f t="shared" si="69"/>
        <v>NC</v>
      </c>
      <c r="D1923" t="str">
        <f t="shared" ref="D1923:D1986" si="70">LEFT(B1923,FIND(",",B1923)-1)</f>
        <v>Duplin</v>
      </c>
      <c r="E1923" t="s">
        <v>650</v>
      </c>
      <c r="F1923" t="s">
        <v>76</v>
      </c>
      <c r="G1923" s="4" t="s">
        <v>7894</v>
      </c>
      <c r="H1923" t="s">
        <v>4288</v>
      </c>
      <c r="I1923">
        <v>0</v>
      </c>
      <c r="J1923" s="1">
        <v>58505</v>
      </c>
      <c r="K1923" t="s">
        <v>8306</v>
      </c>
      <c r="L1923" t="s">
        <v>8306</v>
      </c>
    </row>
    <row r="1924" spans="1:12" x14ac:dyDescent="0.15">
      <c r="A1924" t="s">
        <v>4290</v>
      </c>
      <c r="B1924" t="s">
        <v>4289</v>
      </c>
      <c r="C1924" t="str">
        <f t="shared" si="69"/>
        <v>NC</v>
      </c>
      <c r="D1924" t="str">
        <f t="shared" si="70"/>
        <v>Durham</v>
      </c>
      <c r="E1924" t="s">
        <v>651</v>
      </c>
      <c r="F1924" t="s">
        <v>76</v>
      </c>
      <c r="G1924" s="4" t="s">
        <v>148</v>
      </c>
      <c r="H1924" t="s">
        <v>4290</v>
      </c>
      <c r="I1924">
        <v>0</v>
      </c>
      <c r="J1924" s="1">
        <v>267587</v>
      </c>
      <c r="K1924" t="s">
        <v>8306</v>
      </c>
      <c r="L1924" t="s">
        <v>8306</v>
      </c>
    </row>
    <row r="1925" spans="1:12" x14ac:dyDescent="0.15">
      <c r="A1925" t="s">
        <v>4292</v>
      </c>
      <c r="B1925" t="s">
        <v>4291</v>
      </c>
      <c r="C1925" t="str">
        <f t="shared" si="69"/>
        <v>NC</v>
      </c>
      <c r="D1925" t="str">
        <f t="shared" si="70"/>
        <v>Edgecombe</v>
      </c>
      <c r="E1925" t="s">
        <v>652</v>
      </c>
      <c r="F1925" t="s">
        <v>76</v>
      </c>
      <c r="G1925" s="4" t="s">
        <v>148</v>
      </c>
      <c r="H1925" t="s">
        <v>4292</v>
      </c>
      <c r="I1925">
        <v>0</v>
      </c>
      <c r="J1925" s="1">
        <v>56552</v>
      </c>
      <c r="K1925" t="s">
        <v>8306</v>
      </c>
      <c r="L1925" t="s">
        <v>8306</v>
      </c>
    </row>
    <row r="1926" spans="1:12" x14ac:dyDescent="0.15">
      <c r="A1926" t="s">
        <v>4025</v>
      </c>
      <c r="B1926" t="s">
        <v>4024</v>
      </c>
      <c r="C1926" t="str">
        <f t="shared" si="69"/>
        <v>NC</v>
      </c>
      <c r="D1926" t="str">
        <f t="shared" si="70"/>
        <v>Forsyth</v>
      </c>
      <c r="E1926" t="s">
        <v>2356</v>
      </c>
      <c r="F1926" t="s">
        <v>76</v>
      </c>
      <c r="G1926" s="4" t="s">
        <v>148</v>
      </c>
      <c r="H1926" t="s">
        <v>4025</v>
      </c>
      <c r="I1926">
        <v>0</v>
      </c>
      <c r="J1926" s="1">
        <v>350670</v>
      </c>
      <c r="K1926" t="s">
        <v>8306</v>
      </c>
      <c r="L1926" t="s">
        <v>8306</v>
      </c>
    </row>
    <row r="1927" spans="1:12" x14ac:dyDescent="0.15">
      <c r="A1927" t="s">
        <v>4295</v>
      </c>
      <c r="B1927" t="s">
        <v>4294</v>
      </c>
      <c r="C1927" t="str">
        <f t="shared" si="69"/>
        <v>NC</v>
      </c>
      <c r="D1927" t="str">
        <f t="shared" si="70"/>
        <v>Franklin</v>
      </c>
      <c r="E1927" t="s">
        <v>2010</v>
      </c>
      <c r="F1927" t="s">
        <v>76</v>
      </c>
      <c r="G1927" s="4" t="s">
        <v>148</v>
      </c>
      <c r="H1927" t="s">
        <v>4295</v>
      </c>
      <c r="I1927">
        <v>0</v>
      </c>
      <c r="J1927" s="1">
        <v>60619</v>
      </c>
      <c r="K1927" t="s">
        <v>8306</v>
      </c>
      <c r="L1927" t="s">
        <v>8306</v>
      </c>
    </row>
    <row r="1928" spans="1:12" x14ac:dyDescent="0.15">
      <c r="A1928" t="s">
        <v>4298</v>
      </c>
      <c r="B1928" t="s">
        <v>4296</v>
      </c>
      <c r="C1928" t="str">
        <f t="shared" si="69"/>
        <v>NC</v>
      </c>
      <c r="D1928" t="str">
        <f t="shared" si="70"/>
        <v>Gaston</v>
      </c>
      <c r="E1928" t="s">
        <v>935</v>
      </c>
      <c r="F1928" t="s">
        <v>76</v>
      </c>
      <c r="G1928" s="4" t="s">
        <v>7894</v>
      </c>
      <c r="H1928" t="s">
        <v>4298</v>
      </c>
      <c r="I1928">
        <v>0</v>
      </c>
      <c r="J1928" s="1">
        <v>206086</v>
      </c>
      <c r="K1928" t="s">
        <v>8306</v>
      </c>
      <c r="L1928" t="s">
        <v>8306</v>
      </c>
    </row>
    <row r="1929" spans="1:12" x14ac:dyDescent="0.15">
      <c r="A1929" t="s">
        <v>4300</v>
      </c>
      <c r="B1929" t="s">
        <v>4299</v>
      </c>
      <c r="C1929" t="str">
        <f t="shared" si="69"/>
        <v>NC</v>
      </c>
      <c r="D1929" t="str">
        <f t="shared" si="70"/>
        <v>Gates</v>
      </c>
      <c r="E1929" t="s">
        <v>936</v>
      </c>
      <c r="F1929" t="s">
        <v>76</v>
      </c>
      <c r="G1929" s="4" t="s">
        <v>148</v>
      </c>
      <c r="H1929" t="s">
        <v>4300</v>
      </c>
      <c r="I1929">
        <v>0</v>
      </c>
      <c r="J1929" s="1">
        <v>12197</v>
      </c>
      <c r="K1929" t="s">
        <v>8306</v>
      </c>
      <c r="L1929" t="s">
        <v>8306</v>
      </c>
    </row>
    <row r="1930" spans="1:12" x14ac:dyDescent="0.15">
      <c r="A1930" t="s">
        <v>4302</v>
      </c>
      <c r="B1930" t="s">
        <v>4301</v>
      </c>
      <c r="C1930" t="str">
        <f t="shared" si="69"/>
        <v>NC</v>
      </c>
      <c r="D1930" t="str">
        <f t="shared" si="70"/>
        <v>Graham</v>
      </c>
      <c r="E1930" t="s">
        <v>2633</v>
      </c>
      <c r="F1930" t="s">
        <v>76</v>
      </c>
      <c r="G1930" s="4" t="s">
        <v>117</v>
      </c>
      <c r="H1930" t="s">
        <v>4302</v>
      </c>
      <c r="I1930">
        <v>0</v>
      </c>
      <c r="J1930" s="1">
        <v>8861</v>
      </c>
      <c r="K1930" t="s">
        <v>8306</v>
      </c>
      <c r="L1930" t="s">
        <v>8306</v>
      </c>
    </row>
    <row r="1931" spans="1:12" x14ac:dyDescent="0.15">
      <c r="A1931" t="s">
        <v>4304</v>
      </c>
      <c r="B1931" t="s">
        <v>4303</v>
      </c>
      <c r="C1931" t="str">
        <f t="shared" si="69"/>
        <v>NC</v>
      </c>
      <c r="D1931" t="str">
        <f t="shared" si="70"/>
        <v>Granville</v>
      </c>
      <c r="E1931" t="s">
        <v>1220</v>
      </c>
      <c r="F1931" t="s">
        <v>76</v>
      </c>
      <c r="G1931" s="4" t="s">
        <v>148</v>
      </c>
      <c r="H1931" t="s">
        <v>4304</v>
      </c>
      <c r="I1931">
        <v>0</v>
      </c>
      <c r="J1931" s="1">
        <v>59916</v>
      </c>
      <c r="K1931" t="s">
        <v>8306</v>
      </c>
      <c r="L1931" t="s">
        <v>8306</v>
      </c>
    </row>
    <row r="1932" spans="1:12" x14ac:dyDescent="0.15">
      <c r="A1932" t="s">
        <v>4306</v>
      </c>
      <c r="B1932" t="s">
        <v>4305</v>
      </c>
      <c r="C1932" t="str">
        <f t="shared" si="69"/>
        <v>NC</v>
      </c>
      <c r="D1932" t="str">
        <f t="shared" si="70"/>
        <v>Greene</v>
      </c>
      <c r="E1932" t="s">
        <v>2282</v>
      </c>
      <c r="F1932" t="s">
        <v>76</v>
      </c>
      <c r="G1932" s="4" t="s">
        <v>151</v>
      </c>
      <c r="H1932" t="s">
        <v>4306</v>
      </c>
      <c r="I1932">
        <v>0</v>
      </c>
      <c r="J1932" s="1">
        <v>21362</v>
      </c>
      <c r="K1932" t="s">
        <v>8306</v>
      </c>
      <c r="L1932" t="s">
        <v>8306</v>
      </c>
    </row>
    <row r="1933" spans="1:12" x14ac:dyDescent="0.15">
      <c r="A1933" t="s">
        <v>4308</v>
      </c>
      <c r="B1933" t="s">
        <v>4307</v>
      </c>
      <c r="C1933" t="str">
        <f t="shared" si="69"/>
        <v>NC</v>
      </c>
      <c r="D1933" t="str">
        <f t="shared" si="70"/>
        <v>Guilford</v>
      </c>
      <c r="E1933" t="s">
        <v>1221</v>
      </c>
      <c r="F1933" t="s">
        <v>76</v>
      </c>
      <c r="G1933" s="4" t="s">
        <v>148</v>
      </c>
      <c r="H1933" t="s">
        <v>4308</v>
      </c>
      <c r="I1933">
        <v>0</v>
      </c>
      <c r="J1933" s="1">
        <v>488406</v>
      </c>
      <c r="K1933" t="s">
        <v>8306</v>
      </c>
      <c r="L1933" t="s">
        <v>8306</v>
      </c>
    </row>
    <row r="1934" spans="1:12" x14ac:dyDescent="0.15">
      <c r="A1934" t="s">
        <v>4581</v>
      </c>
      <c r="B1934" t="s">
        <v>4309</v>
      </c>
      <c r="C1934" t="str">
        <f t="shared" si="69"/>
        <v>NC</v>
      </c>
      <c r="D1934" t="str">
        <f t="shared" si="70"/>
        <v>Halifax</v>
      </c>
      <c r="E1934" t="s">
        <v>1222</v>
      </c>
      <c r="F1934" t="s">
        <v>76</v>
      </c>
      <c r="G1934" s="4" t="s">
        <v>148</v>
      </c>
      <c r="H1934" t="s">
        <v>4581</v>
      </c>
      <c r="I1934">
        <v>0</v>
      </c>
      <c r="J1934" s="1">
        <v>54691</v>
      </c>
      <c r="K1934" t="s">
        <v>8306</v>
      </c>
      <c r="L1934" t="s">
        <v>8306</v>
      </c>
    </row>
    <row r="1935" spans="1:12" x14ac:dyDescent="0.15">
      <c r="A1935" t="s">
        <v>4854</v>
      </c>
      <c r="B1935" t="s">
        <v>4582</v>
      </c>
      <c r="C1935" t="str">
        <f t="shared" si="69"/>
        <v>NC</v>
      </c>
      <c r="D1935" t="str">
        <f t="shared" si="70"/>
        <v>Harnett</v>
      </c>
      <c r="E1935" t="s">
        <v>1223</v>
      </c>
      <c r="F1935" t="s">
        <v>76</v>
      </c>
      <c r="G1935" s="4" t="s">
        <v>7894</v>
      </c>
      <c r="H1935" t="s">
        <v>4854</v>
      </c>
      <c r="I1935">
        <v>0</v>
      </c>
      <c r="J1935" s="1">
        <v>114678</v>
      </c>
      <c r="K1935" t="s">
        <v>8306</v>
      </c>
      <c r="L1935" t="s">
        <v>8306</v>
      </c>
    </row>
    <row r="1936" spans="1:12" x14ac:dyDescent="0.15">
      <c r="A1936" t="s">
        <v>4856</v>
      </c>
      <c r="B1936" t="s">
        <v>4855</v>
      </c>
      <c r="C1936" t="str">
        <f t="shared" si="69"/>
        <v>NC</v>
      </c>
      <c r="D1936" t="str">
        <f t="shared" si="70"/>
        <v>Haywood</v>
      </c>
      <c r="E1936" t="s">
        <v>1224</v>
      </c>
      <c r="F1936" t="s">
        <v>76</v>
      </c>
      <c r="G1936" s="4" t="s">
        <v>117</v>
      </c>
      <c r="H1936" t="s">
        <v>4856</v>
      </c>
      <c r="I1936">
        <v>0</v>
      </c>
      <c r="J1936" s="1">
        <v>59036</v>
      </c>
      <c r="K1936" t="s">
        <v>8306</v>
      </c>
      <c r="L1936" t="s">
        <v>8306</v>
      </c>
    </row>
    <row r="1937" spans="1:12" x14ac:dyDescent="0.15">
      <c r="A1937" t="s">
        <v>4858</v>
      </c>
      <c r="B1937" t="s">
        <v>4857</v>
      </c>
      <c r="C1937" t="str">
        <f t="shared" si="69"/>
        <v>NC</v>
      </c>
      <c r="D1937" t="str">
        <f t="shared" si="70"/>
        <v>Henderson</v>
      </c>
      <c r="E1937" t="s">
        <v>1633</v>
      </c>
      <c r="F1937" t="s">
        <v>76</v>
      </c>
      <c r="G1937" s="4" t="s">
        <v>117</v>
      </c>
      <c r="H1937" t="s">
        <v>4858</v>
      </c>
      <c r="I1937">
        <v>0</v>
      </c>
      <c r="J1937" s="1">
        <v>106740</v>
      </c>
      <c r="K1937" t="s">
        <v>8306</v>
      </c>
      <c r="L1937" t="s">
        <v>8306</v>
      </c>
    </row>
    <row r="1938" spans="1:12" x14ac:dyDescent="0.15">
      <c r="A1938" t="s">
        <v>4860</v>
      </c>
      <c r="B1938" t="s">
        <v>4859</v>
      </c>
      <c r="C1938" t="str">
        <f t="shared" si="69"/>
        <v>NC</v>
      </c>
      <c r="D1938" t="str">
        <f t="shared" si="70"/>
        <v>Hertford</v>
      </c>
      <c r="E1938" t="s">
        <v>1225</v>
      </c>
      <c r="F1938" t="s">
        <v>76</v>
      </c>
      <c r="G1938" s="4" t="s">
        <v>148</v>
      </c>
      <c r="H1938" t="s">
        <v>4860</v>
      </c>
      <c r="I1938">
        <v>0</v>
      </c>
      <c r="J1938" s="1">
        <v>24669</v>
      </c>
      <c r="K1938" t="s">
        <v>8306</v>
      </c>
      <c r="L1938" t="s">
        <v>8306</v>
      </c>
    </row>
    <row r="1939" spans="1:12" x14ac:dyDescent="0.15">
      <c r="A1939" t="s">
        <v>4592</v>
      </c>
      <c r="B1939" t="s">
        <v>4861</v>
      </c>
      <c r="C1939" t="str">
        <f t="shared" si="69"/>
        <v>NC</v>
      </c>
      <c r="D1939" t="str">
        <f t="shared" si="70"/>
        <v>Hoke</v>
      </c>
      <c r="E1939" t="s">
        <v>945</v>
      </c>
      <c r="F1939" t="s">
        <v>76</v>
      </c>
      <c r="G1939" s="4" t="s">
        <v>7894</v>
      </c>
      <c r="H1939" t="s">
        <v>4592</v>
      </c>
      <c r="I1939">
        <v>0</v>
      </c>
      <c r="J1939" s="1">
        <v>46952</v>
      </c>
      <c r="K1939" t="s">
        <v>8306</v>
      </c>
      <c r="L1939" t="s">
        <v>8306</v>
      </c>
    </row>
    <row r="1940" spans="1:12" x14ac:dyDescent="0.15">
      <c r="A1940" t="s">
        <v>4322</v>
      </c>
      <c r="B1940" t="s">
        <v>4321</v>
      </c>
      <c r="C1940" t="str">
        <f t="shared" si="69"/>
        <v>NC</v>
      </c>
      <c r="D1940" t="str">
        <f t="shared" si="70"/>
        <v>Hyde</v>
      </c>
      <c r="E1940" t="s">
        <v>946</v>
      </c>
      <c r="F1940" t="s">
        <v>76</v>
      </c>
      <c r="G1940" s="4" t="s">
        <v>148</v>
      </c>
      <c r="H1940" t="s">
        <v>4322</v>
      </c>
      <c r="I1940">
        <v>0</v>
      </c>
      <c r="J1940" s="1">
        <v>5810</v>
      </c>
      <c r="K1940" t="s">
        <v>8306</v>
      </c>
      <c r="L1940" t="s">
        <v>8306</v>
      </c>
    </row>
    <row r="1941" spans="1:12" x14ac:dyDescent="0.15">
      <c r="A1941" t="s">
        <v>4062</v>
      </c>
      <c r="B1941" t="s">
        <v>4061</v>
      </c>
      <c r="C1941" t="str">
        <f t="shared" si="69"/>
        <v>NC</v>
      </c>
      <c r="D1941" t="str">
        <f t="shared" si="70"/>
        <v>Iredell</v>
      </c>
      <c r="E1941" t="s">
        <v>947</v>
      </c>
      <c r="F1941" t="s">
        <v>76</v>
      </c>
      <c r="G1941" s="4" t="s">
        <v>118</v>
      </c>
      <c r="H1941" t="s">
        <v>4062</v>
      </c>
      <c r="I1941">
        <v>0</v>
      </c>
      <c r="J1941" s="1">
        <v>159437</v>
      </c>
      <c r="K1941" t="s">
        <v>8306</v>
      </c>
      <c r="L1941" t="s">
        <v>8306</v>
      </c>
    </row>
    <row r="1942" spans="1:12" x14ac:dyDescent="0.15">
      <c r="A1942" t="s">
        <v>4330</v>
      </c>
      <c r="B1942" t="s">
        <v>4329</v>
      </c>
      <c r="C1942" t="str">
        <f t="shared" si="69"/>
        <v>NC</v>
      </c>
      <c r="D1942" t="str">
        <f t="shared" si="70"/>
        <v>Jackson</v>
      </c>
      <c r="E1942" t="s">
        <v>2286</v>
      </c>
      <c r="F1942" t="s">
        <v>76</v>
      </c>
      <c r="G1942" s="4" t="s">
        <v>117</v>
      </c>
      <c r="H1942" t="s">
        <v>4330</v>
      </c>
      <c r="I1942">
        <v>0</v>
      </c>
      <c r="J1942" s="1">
        <v>40271</v>
      </c>
      <c r="K1942" t="s">
        <v>8306</v>
      </c>
      <c r="L1942" t="s">
        <v>8306</v>
      </c>
    </row>
    <row r="1943" spans="1:12" x14ac:dyDescent="0.15">
      <c r="A1943" t="s">
        <v>4332</v>
      </c>
      <c r="B1943" t="s">
        <v>4331</v>
      </c>
      <c r="C1943" t="str">
        <f t="shared" si="69"/>
        <v>NC</v>
      </c>
      <c r="D1943" t="str">
        <f t="shared" si="70"/>
        <v>Johnston</v>
      </c>
      <c r="E1943" t="s">
        <v>948</v>
      </c>
      <c r="F1943" t="s">
        <v>76</v>
      </c>
      <c r="G1943" s="4" t="s">
        <v>148</v>
      </c>
      <c r="H1943" t="s">
        <v>4332</v>
      </c>
      <c r="I1943">
        <v>0</v>
      </c>
      <c r="J1943" s="1">
        <v>168878</v>
      </c>
      <c r="K1943" t="s">
        <v>8306</v>
      </c>
      <c r="L1943" t="s">
        <v>8306</v>
      </c>
    </row>
    <row r="1944" spans="1:12" x14ac:dyDescent="0.15">
      <c r="A1944" t="s">
        <v>4334</v>
      </c>
      <c r="B1944" t="s">
        <v>4333</v>
      </c>
      <c r="C1944" t="str">
        <f t="shared" si="69"/>
        <v>NC</v>
      </c>
      <c r="D1944" t="str">
        <f t="shared" si="70"/>
        <v>Jones</v>
      </c>
      <c r="E1944" t="s">
        <v>1826</v>
      </c>
      <c r="F1944" t="s">
        <v>76</v>
      </c>
      <c r="G1944" s="4" t="s">
        <v>7894</v>
      </c>
      <c r="H1944" t="s">
        <v>4334</v>
      </c>
      <c r="I1944">
        <v>0</v>
      </c>
      <c r="J1944" s="1">
        <v>10153</v>
      </c>
      <c r="K1944" t="s">
        <v>8306</v>
      </c>
      <c r="L1944" t="s">
        <v>8306</v>
      </c>
    </row>
    <row r="1945" spans="1:12" x14ac:dyDescent="0.15">
      <c r="A1945" t="s">
        <v>4336</v>
      </c>
      <c r="B1945" t="s">
        <v>4335</v>
      </c>
      <c r="C1945" t="str">
        <f t="shared" si="69"/>
        <v>NC</v>
      </c>
      <c r="D1945" t="str">
        <f t="shared" si="70"/>
        <v>Lee</v>
      </c>
      <c r="E1945" t="s">
        <v>2291</v>
      </c>
      <c r="F1945" t="s">
        <v>76</v>
      </c>
      <c r="G1945" s="4" t="s">
        <v>151</v>
      </c>
      <c r="H1945" t="s">
        <v>4336</v>
      </c>
      <c r="I1945">
        <v>0</v>
      </c>
      <c r="J1945" s="1">
        <v>57866</v>
      </c>
      <c r="K1945" t="s">
        <v>8306</v>
      </c>
      <c r="L1945" t="s">
        <v>8306</v>
      </c>
    </row>
    <row r="1946" spans="1:12" x14ac:dyDescent="0.15">
      <c r="A1946" t="s">
        <v>4338</v>
      </c>
      <c r="B1946" t="s">
        <v>4337</v>
      </c>
      <c r="C1946" t="str">
        <f t="shared" si="69"/>
        <v>NC</v>
      </c>
      <c r="D1946" t="str">
        <f t="shared" si="70"/>
        <v>Lenoir</v>
      </c>
      <c r="E1946" t="s">
        <v>949</v>
      </c>
      <c r="F1946" t="s">
        <v>76</v>
      </c>
      <c r="G1946" s="4" t="s">
        <v>7894</v>
      </c>
      <c r="H1946" t="s">
        <v>4338</v>
      </c>
      <c r="I1946">
        <v>0</v>
      </c>
      <c r="J1946" s="1">
        <v>59495</v>
      </c>
      <c r="K1946" t="s">
        <v>8306</v>
      </c>
      <c r="L1946" t="s">
        <v>8306</v>
      </c>
    </row>
    <row r="1947" spans="1:12" x14ac:dyDescent="0.15">
      <c r="A1947" t="s">
        <v>4340</v>
      </c>
      <c r="B1947" t="s">
        <v>4339</v>
      </c>
      <c r="C1947" t="str">
        <f t="shared" si="69"/>
        <v>NC</v>
      </c>
      <c r="D1947" t="str">
        <f t="shared" si="70"/>
        <v>Lincoln</v>
      </c>
      <c r="E1947" t="s">
        <v>1566</v>
      </c>
      <c r="F1947" t="s">
        <v>76</v>
      </c>
      <c r="G1947" s="4" t="s">
        <v>118</v>
      </c>
      <c r="H1947" t="s">
        <v>4340</v>
      </c>
      <c r="I1947">
        <v>0</v>
      </c>
      <c r="J1947" s="1">
        <v>78265</v>
      </c>
      <c r="K1947" t="s">
        <v>8306</v>
      </c>
      <c r="L1947" t="s">
        <v>8306</v>
      </c>
    </row>
    <row r="1948" spans="1:12" x14ac:dyDescent="0.15">
      <c r="A1948" t="s">
        <v>4071</v>
      </c>
      <c r="B1948" t="s">
        <v>4341</v>
      </c>
      <c r="C1948" t="str">
        <f t="shared" si="69"/>
        <v>NC</v>
      </c>
      <c r="D1948" t="str">
        <f t="shared" si="70"/>
        <v>McDowell</v>
      </c>
      <c r="E1948" t="s">
        <v>950</v>
      </c>
      <c r="F1948" t="s">
        <v>76</v>
      </c>
      <c r="G1948" s="4" t="s">
        <v>118</v>
      </c>
      <c r="H1948" t="s">
        <v>4071</v>
      </c>
      <c r="I1948">
        <v>0</v>
      </c>
      <c r="J1948" s="1">
        <v>44996</v>
      </c>
      <c r="K1948" t="s">
        <v>8306</v>
      </c>
      <c r="L1948" t="s">
        <v>8306</v>
      </c>
    </row>
    <row r="1949" spans="1:12" x14ac:dyDescent="0.15">
      <c r="A1949" t="s">
        <v>4073</v>
      </c>
      <c r="B1949" t="s">
        <v>4072</v>
      </c>
      <c r="C1949" t="str">
        <f t="shared" si="69"/>
        <v>NC</v>
      </c>
      <c r="D1949" t="str">
        <f t="shared" si="70"/>
        <v>Macon</v>
      </c>
      <c r="E1949" t="s">
        <v>2023</v>
      </c>
      <c r="F1949" t="s">
        <v>76</v>
      </c>
      <c r="G1949" s="4" t="s">
        <v>117</v>
      </c>
      <c r="H1949" t="s">
        <v>4073</v>
      </c>
      <c r="I1949">
        <v>0</v>
      </c>
      <c r="J1949" s="1">
        <v>33922</v>
      </c>
      <c r="K1949" t="s">
        <v>8306</v>
      </c>
      <c r="L1949" t="s">
        <v>8306</v>
      </c>
    </row>
    <row r="1950" spans="1:12" x14ac:dyDescent="0.15">
      <c r="A1950" t="s">
        <v>4075</v>
      </c>
      <c r="B1950" t="s">
        <v>4074</v>
      </c>
      <c r="C1950" t="str">
        <f t="shared" si="69"/>
        <v>NC</v>
      </c>
      <c r="D1950" t="str">
        <f t="shared" si="70"/>
        <v>Madison</v>
      </c>
      <c r="E1950" t="s">
        <v>2024</v>
      </c>
      <c r="F1950" t="s">
        <v>76</v>
      </c>
      <c r="G1950" s="4" t="s">
        <v>117</v>
      </c>
      <c r="H1950" t="s">
        <v>4075</v>
      </c>
      <c r="I1950">
        <v>0</v>
      </c>
      <c r="J1950" s="1">
        <v>20764</v>
      </c>
      <c r="K1950" t="s">
        <v>8306</v>
      </c>
      <c r="L1950" t="s">
        <v>8306</v>
      </c>
    </row>
    <row r="1951" spans="1:12" x14ac:dyDescent="0.15">
      <c r="A1951" t="s">
        <v>4345</v>
      </c>
      <c r="B1951" t="s">
        <v>4344</v>
      </c>
      <c r="C1951" t="str">
        <f t="shared" si="69"/>
        <v>NC</v>
      </c>
      <c r="D1951" t="str">
        <f t="shared" si="70"/>
        <v>Martin</v>
      </c>
      <c r="E1951" t="s">
        <v>2018</v>
      </c>
      <c r="F1951" t="s">
        <v>76</v>
      </c>
      <c r="G1951" s="4" t="s">
        <v>148</v>
      </c>
      <c r="H1951" t="s">
        <v>4345</v>
      </c>
      <c r="I1951">
        <v>0</v>
      </c>
      <c r="J1951" s="1">
        <v>24505</v>
      </c>
      <c r="K1951" t="s">
        <v>8306</v>
      </c>
      <c r="L1951" t="s">
        <v>8306</v>
      </c>
    </row>
    <row r="1952" spans="1:12" x14ac:dyDescent="0.15">
      <c r="A1952" t="s">
        <v>4616</v>
      </c>
      <c r="B1952" t="s">
        <v>4346</v>
      </c>
      <c r="C1952" t="str">
        <f t="shared" si="69"/>
        <v>NC</v>
      </c>
      <c r="D1952" t="str">
        <f t="shared" si="70"/>
        <v>Mecklenburg</v>
      </c>
      <c r="E1952" t="s">
        <v>1232</v>
      </c>
      <c r="F1952" t="s">
        <v>76</v>
      </c>
      <c r="G1952" s="4" t="s">
        <v>7894</v>
      </c>
      <c r="H1952" t="s">
        <v>4616</v>
      </c>
      <c r="I1952">
        <v>0</v>
      </c>
      <c r="J1952" s="1">
        <v>919628</v>
      </c>
      <c r="K1952" t="s">
        <v>8306</v>
      </c>
      <c r="L1952" t="s">
        <v>8306</v>
      </c>
    </row>
    <row r="1953" spans="1:12" x14ac:dyDescent="0.15">
      <c r="A1953" t="s">
        <v>4618</v>
      </c>
      <c r="B1953" t="s">
        <v>4617</v>
      </c>
      <c r="C1953" t="str">
        <f t="shared" si="69"/>
        <v>NC</v>
      </c>
      <c r="D1953" t="str">
        <f t="shared" si="70"/>
        <v>Mitchell</v>
      </c>
      <c r="E1953" t="s">
        <v>1549</v>
      </c>
      <c r="F1953" t="s">
        <v>76</v>
      </c>
      <c r="G1953" s="4" t="s">
        <v>118</v>
      </c>
      <c r="H1953" t="s">
        <v>4618</v>
      </c>
      <c r="I1953">
        <v>0</v>
      </c>
      <c r="J1953" s="1">
        <v>15579</v>
      </c>
      <c r="K1953" t="s">
        <v>8306</v>
      </c>
      <c r="L1953" t="s">
        <v>8306</v>
      </c>
    </row>
    <row r="1954" spans="1:12" x14ac:dyDescent="0.15">
      <c r="A1954" t="s">
        <v>4349</v>
      </c>
      <c r="B1954" t="s">
        <v>4619</v>
      </c>
      <c r="C1954" t="str">
        <f t="shared" si="69"/>
        <v>NC</v>
      </c>
      <c r="D1954" t="str">
        <f t="shared" si="70"/>
        <v>Montgomery</v>
      </c>
      <c r="E1954" t="s">
        <v>1750</v>
      </c>
      <c r="F1954" t="s">
        <v>76</v>
      </c>
      <c r="G1954" s="4" t="s">
        <v>7894</v>
      </c>
      <c r="H1954" t="s">
        <v>4349</v>
      </c>
      <c r="I1954">
        <v>0</v>
      </c>
      <c r="J1954" s="1">
        <v>27798</v>
      </c>
      <c r="K1954" t="s">
        <v>8306</v>
      </c>
      <c r="L1954" t="s">
        <v>8306</v>
      </c>
    </row>
    <row r="1955" spans="1:12" x14ac:dyDescent="0.15">
      <c r="A1955" t="s">
        <v>4351</v>
      </c>
      <c r="B1955" t="s">
        <v>4350</v>
      </c>
      <c r="C1955" t="str">
        <f t="shared" si="69"/>
        <v>NC</v>
      </c>
      <c r="D1955" t="str">
        <f t="shared" si="70"/>
        <v>Moore</v>
      </c>
      <c r="E1955" t="s">
        <v>1233</v>
      </c>
      <c r="F1955" t="s">
        <v>76</v>
      </c>
      <c r="G1955" s="4" t="s">
        <v>7894</v>
      </c>
      <c r="H1955" t="s">
        <v>4351</v>
      </c>
      <c r="I1955">
        <v>0</v>
      </c>
      <c r="J1955" s="1">
        <v>88247</v>
      </c>
      <c r="K1955" t="s">
        <v>8306</v>
      </c>
      <c r="L1955" t="s">
        <v>8306</v>
      </c>
    </row>
    <row r="1956" spans="1:12" x14ac:dyDescent="0.15">
      <c r="A1956" t="s">
        <v>4083</v>
      </c>
      <c r="B1956" t="s">
        <v>4352</v>
      </c>
      <c r="C1956" t="str">
        <f t="shared" ref="C1956:C2018" si="71">MID(B1956,FIND(",",B1956)+2,2)</f>
        <v>NC</v>
      </c>
      <c r="D1956" t="str">
        <f t="shared" si="70"/>
        <v>Nash</v>
      </c>
      <c r="E1956" t="s">
        <v>1234</v>
      </c>
      <c r="F1956" t="s">
        <v>76</v>
      </c>
      <c r="G1956" s="4" t="s">
        <v>148</v>
      </c>
      <c r="H1956" t="s">
        <v>4083</v>
      </c>
      <c r="I1956">
        <v>0</v>
      </c>
      <c r="J1956" s="1">
        <v>95840</v>
      </c>
      <c r="K1956" t="s">
        <v>8306</v>
      </c>
      <c r="L1956" t="s">
        <v>8306</v>
      </c>
    </row>
    <row r="1957" spans="1:12" x14ac:dyDescent="0.15">
      <c r="A1957" t="s">
        <v>4085</v>
      </c>
      <c r="B1957" t="s">
        <v>4084</v>
      </c>
      <c r="C1957" t="str">
        <f t="shared" si="71"/>
        <v>NC</v>
      </c>
      <c r="D1957" t="str">
        <f t="shared" si="70"/>
        <v>New Hanover</v>
      </c>
      <c r="E1957" t="s">
        <v>1235</v>
      </c>
      <c r="F1957" t="s">
        <v>76</v>
      </c>
      <c r="G1957" s="4" t="s">
        <v>7894</v>
      </c>
      <c r="H1957" t="s">
        <v>4085</v>
      </c>
      <c r="I1957">
        <v>0</v>
      </c>
      <c r="J1957" s="1">
        <v>202667</v>
      </c>
      <c r="K1957" t="s">
        <v>8306</v>
      </c>
      <c r="L1957" t="s">
        <v>8306</v>
      </c>
    </row>
    <row r="1958" spans="1:12" x14ac:dyDescent="0.15">
      <c r="A1958" t="s">
        <v>4630</v>
      </c>
      <c r="B1958" t="s">
        <v>4356</v>
      </c>
      <c r="C1958" t="str">
        <f t="shared" si="71"/>
        <v>NC</v>
      </c>
      <c r="D1958" t="str">
        <f t="shared" si="70"/>
        <v>Northampton</v>
      </c>
      <c r="E1958" t="s">
        <v>1236</v>
      </c>
      <c r="F1958" t="s">
        <v>76</v>
      </c>
      <c r="G1958" s="4" t="s">
        <v>148</v>
      </c>
      <c r="H1958" t="s">
        <v>4630</v>
      </c>
      <c r="I1958">
        <v>0</v>
      </c>
      <c r="J1958" s="1">
        <v>22099</v>
      </c>
      <c r="K1958" t="s">
        <v>8306</v>
      </c>
      <c r="L1958" t="s">
        <v>8306</v>
      </c>
    </row>
    <row r="1959" spans="1:12" x14ac:dyDescent="0.15">
      <c r="A1959" t="s">
        <v>4632</v>
      </c>
      <c r="B1959" t="s">
        <v>4631</v>
      </c>
      <c r="C1959" t="str">
        <f t="shared" si="71"/>
        <v>NC</v>
      </c>
      <c r="D1959" t="str">
        <f t="shared" si="70"/>
        <v>Onslow</v>
      </c>
      <c r="E1959" t="s">
        <v>1237</v>
      </c>
      <c r="F1959" t="s">
        <v>76</v>
      </c>
      <c r="G1959" s="4" t="s">
        <v>7894</v>
      </c>
      <c r="H1959" t="s">
        <v>4632</v>
      </c>
      <c r="I1959">
        <v>0</v>
      </c>
      <c r="J1959" s="1">
        <v>177772</v>
      </c>
      <c r="K1959" t="s">
        <v>8306</v>
      </c>
      <c r="L1959" t="s">
        <v>8306</v>
      </c>
    </row>
    <row r="1960" spans="1:12" x14ac:dyDescent="0.15">
      <c r="A1960" t="s">
        <v>5175</v>
      </c>
      <c r="B1960" t="s">
        <v>4906</v>
      </c>
      <c r="C1960" t="str">
        <f t="shared" si="71"/>
        <v>NC</v>
      </c>
      <c r="D1960" t="str">
        <f t="shared" si="70"/>
        <v>Orange</v>
      </c>
      <c r="E1960" t="s">
        <v>1335</v>
      </c>
      <c r="F1960" t="s">
        <v>76</v>
      </c>
      <c r="G1960" s="4" t="s">
        <v>148</v>
      </c>
      <c r="H1960" t="s">
        <v>5175</v>
      </c>
      <c r="I1960">
        <v>0</v>
      </c>
      <c r="J1960" s="1">
        <v>133801</v>
      </c>
      <c r="K1960" t="s">
        <v>8306</v>
      </c>
      <c r="L1960" t="s">
        <v>8306</v>
      </c>
    </row>
    <row r="1961" spans="1:12" x14ac:dyDescent="0.15">
      <c r="A1961" t="s">
        <v>5177</v>
      </c>
      <c r="B1961" t="s">
        <v>5176</v>
      </c>
      <c r="C1961" t="str">
        <f t="shared" si="71"/>
        <v>NC</v>
      </c>
      <c r="D1961" t="str">
        <f t="shared" si="70"/>
        <v>Pamlico</v>
      </c>
      <c r="E1961" t="s">
        <v>1238</v>
      </c>
      <c r="F1961" t="s">
        <v>76</v>
      </c>
      <c r="G1961" s="4" t="s">
        <v>7894</v>
      </c>
      <c r="H1961" t="s">
        <v>5177</v>
      </c>
      <c r="I1961">
        <v>0</v>
      </c>
      <c r="J1961" s="1">
        <v>13144</v>
      </c>
      <c r="K1961" t="s">
        <v>8306</v>
      </c>
      <c r="L1961" t="s">
        <v>8306</v>
      </c>
    </row>
    <row r="1962" spans="1:12" x14ac:dyDescent="0.15">
      <c r="A1962" t="s">
        <v>5179</v>
      </c>
      <c r="B1962" t="s">
        <v>5178</v>
      </c>
      <c r="C1962" t="str">
        <f t="shared" si="71"/>
        <v>NC</v>
      </c>
      <c r="D1962" t="str">
        <f t="shared" si="70"/>
        <v>Pasquotank</v>
      </c>
      <c r="E1962" t="s">
        <v>1239</v>
      </c>
      <c r="F1962" t="s">
        <v>76</v>
      </c>
      <c r="G1962" s="4" t="s">
        <v>148</v>
      </c>
      <c r="H1962" t="s">
        <v>5179</v>
      </c>
      <c r="I1962">
        <v>0</v>
      </c>
      <c r="J1962" s="1">
        <v>40661</v>
      </c>
      <c r="K1962" t="s">
        <v>8306</v>
      </c>
      <c r="L1962" t="s">
        <v>8306</v>
      </c>
    </row>
    <row r="1963" spans="1:12" x14ac:dyDescent="0.15">
      <c r="A1963" t="s">
        <v>4913</v>
      </c>
      <c r="B1963" t="s">
        <v>5180</v>
      </c>
      <c r="C1963" t="str">
        <f t="shared" si="71"/>
        <v>NC</v>
      </c>
      <c r="D1963" t="str">
        <f t="shared" si="70"/>
        <v>Pender</v>
      </c>
      <c r="E1963" t="s">
        <v>1240</v>
      </c>
      <c r="F1963" t="s">
        <v>76</v>
      </c>
      <c r="G1963" s="4" t="s">
        <v>7894</v>
      </c>
      <c r="H1963" t="s">
        <v>4913</v>
      </c>
      <c r="I1963">
        <v>0</v>
      </c>
      <c r="J1963" s="1">
        <v>52217</v>
      </c>
      <c r="K1963" t="s">
        <v>8306</v>
      </c>
      <c r="L1963" t="s">
        <v>8306</v>
      </c>
    </row>
    <row r="1964" spans="1:12" x14ac:dyDescent="0.15">
      <c r="A1964" t="s">
        <v>4915</v>
      </c>
      <c r="B1964" t="s">
        <v>4914</v>
      </c>
      <c r="C1964" t="str">
        <f t="shared" si="71"/>
        <v>NC</v>
      </c>
      <c r="D1964" t="str">
        <f t="shared" si="70"/>
        <v>Perquimans</v>
      </c>
      <c r="E1964" t="s">
        <v>1526</v>
      </c>
      <c r="F1964" t="s">
        <v>76</v>
      </c>
      <c r="G1964" s="4" t="s">
        <v>148</v>
      </c>
      <c r="H1964" t="s">
        <v>4915</v>
      </c>
      <c r="I1964">
        <v>0</v>
      </c>
      <c r="J1964" s="1">
        <v>13453</v>
      </c>
      <c r="K1964" t="s">
        <v>8306</v>
      </c>
      <c r="L1964" t="s">
        <v>8306</v>
      </c>
    </row>
    <row r="1965" spans="1:12" x14ac:dyDescent="0.15">
      <c r="A1965" t="s">
        <v>4917</v>
      </c>
      <c r="B1965" t="s">
        <v>4916</v>
      </c>
      <c r="C1965" t="str">
        <f t="shared" si="71"/>
        <v>NC</v>
      </c>
      <c r="D1965" t="str">
        <f t="shared" si="70"/>
        <v>Person</v>
      </c>
      <c r="E1965" t="s">
        <v>1527</v>
      </c>
      <c r="F1965" t="s">
        <v>76</v>
      </c>
      <c r="G1965" s="4" t="s">
        <v>148</v>
      </c>
      <c r="H1965" t="s">
        <v>4917</v>
      </c>
      <c r="I1965">
        <v>0</v>
      </c>
      <c r="J1965" s="1">
        <v>39464</v>
      </c>
      <c r="K1965" t="s">
        <v>8306</v>
      </c>
      <c r="L1965" t="s">
        <v>8306</v>
      </c>
    </row>
    <row r="1966" spans="1:12" x14ac:dyDescent="0.15">
      <c r="A1966" t="s">
        <v>4646</v>
      </c>
      <c r="B1966" t="s">
        <v>4918</v>
      </c>
      <c r="C1966" t="str">
        <f t="shared" si="71"/>
        <v>NC</v>
      </c>
      <c r="D1966" t="str">
        <f t="shared" si="70"/>
        <v>Pitt</v>
      </c>
      <c r="E1966" t="s">
        <v>1524</v>
      </c>
      <c r="F1966" t="s">
        <v>76</v>
      </c>
      <c r="G1966" s="4" t="s">
        <v>151</v>
      </c>
      <c r="H1966" t="s">
        <v>4646</v>
      </c>
      <c r="I1966">
        <v>0</v>
      </c>
      <c r="J1966" s="1">
        <v>168148</v>
      </c>
      <c r="K1966" t="s">
        <v>8306</v>
      </c>
      <c r="L1966" t="s">
        <v>8306</v>
      </c>
    </row>
    <row r="1967" spans="1:12" x14ac:dyDescent="0.15">
      <c r="A1967" t="s">
        <v>4648</v>
      </c>
      <c r="B1967" t="s">
        <v>4647</v>
      </c>
      <c r="C1967" t="str">
        <f t="shared" si="71"/>
        <v>NC</v>
      </c>
      <c r="D1967" t="str">
        <f t="shared" si="70"/>
        <v>Polk</v>
      </c>
      <c r="E1967" t="s">
        <v>1575</v>
      </c>
      <c r="F1967" t="s">
        <v>76</v>
      </c>
      <c r="G1967" s="4" t="s">
        <v>118</v>
      </c>
      <c r="H1967" t="s">
        <v>4648</v>
      </c>
      <c r="I1967">
        <v>0</v>
      </c>
      <c r="J1967" s="1">
        <v>20510</v>
      </c>
      <c r="K1967" t="s">
        <v>8306</v>
      </c>
      <c r="L1967" t="s">
        <v>8306</v>
      </c>
    </row>
    <row r="1968" spans="1:12" x14ac:dyDescent="0.15">
      <c r="A1968" t="s">
        <v>4650</v>
      </c>
      <c r="B1968" t="s">
        <v>4649</v>
      </c>
      <c r="C1968" t="str">
        <f t="shared" si="71"/>
        <v>NC</v>
      </c>
      <c r="D1968" t="str">
        <f t="shared" si="70"/>
        <v>Randolph</v>
      </c>
      <c r="E1968" t="s">
        <v>1758</v>
      </c>
      <c r="F1968" t="s">
        <v>76</v>
      </c>
      <c r="G1968" s="4" t="s">
        <v>148</v>
      </c>
      <c r="H1968" t="s">
        <v>4650</v>
      </c>
      <c r="I1968">
        <v>0</v>
      </c>
      <c r="J1968" s="1">
        <v>141752</v>
      </c>
      <c r="K1968" t="s">
        <v>8306</v>
      </c>
      <c r="L1968" t="s">
        <v>8306</v>
      </c>
    </row>
    <row r="1969" spans="1:12" x14ac:dyDescent="0.15">
      <c r="A1969" t="s">
        <v>4652</v>
      </c>
      <c r="B1969" t="s">
        <v>4651</v>
      </c>
      <c r="C1969" t="str">
        <f t="shared" si="71"/>
        <v>NC</v>
      </c>
      <c r="D1969" t="str">
        <f t="shared" si="70"/>
        <v>Richmond</v>
      </c>
      <c r="E1969" t="s">
        <v>1269</v>
      </c>
      <c r="F1969" t="s">
        <v>76</v>
      </c>
      <c r="G1969" s="4" t="s">
        <v>7894</v>
      </c>
      <c r="H1969" t="s">
        <v>4652</v>
      </c>
      <c r="I1969">
        <v>0</v>
      </c>
      <c r="J1969" s="1">
        <v>46639</v>
      </c>
      <c r="K1969" t="s">
        <v>8306</v>
      </c>
      <c r="L1969" t="s">
        <v>8306</v>
      </c>
    </row>
    <row r="1970" spans="1:12" x14ac:dyDescent="0.15">
      <c r="A1970" t="s">
        <v>4928</v>
      </c>
      <c r="B1970" t="s">
        <v>4659</v>
      </c>
      <c r="C1970" t="str">
        <f t="shared" si="71"/>
        <v>NC</v>
      </c>
      <c r="D1970" t="str">
        <f t="shared" si="70"/>
        <v>Robeson</v>
      </c>
      <c r="E1970" t="s">
        <v>1525</v>
      </c>
      <c r="F1970" t="s">
        <v>76</v>
      </c>
      <c r="G1970" s="4" t="s">
        <v>7894</v>
      </c>
      <c r="H1970" t="s">
        <v>4928</v>
      </c>
      <c r="I1970">
        <v>0</v>
      </c>
      <c r="J1970" s="1">
        <v>134168</v>
      </c>
      <c r="K1970" t="s">
        <v>8306</v>
      </c>
      <c r="L1970" t="s">
        <v>8306</v>
      </c>
    </row>
    <row r="1971" spans="1:12" x14ac:dyDescent="0.15">
      <c r="A1971" t="s">
        <v>4930</v>
      </c>
      <c r="B1971" t="s">
        <v>4929</v>
      </c>
      <c r="C1971" t="str">
        <f t="shared" si="71"/>
        <v>NC</v>
      </c>
      <c r="D1971" t="str">
        <f t="shared" si="70"/>
        <v>Rockingham</v>
      </c>
      <c r="E1971" t="s">
        <v>562</v>
      </c>
      <c r="F1971" t="s">
        <v>76</v>
      </c>
      <c r="G1971" s="4" t="s">
        <v>148</v>
      </c>
      <c r="H1971" t="s">
        <v>4930</v>
      </c>
      <c r="I1971">
        <v>0</v>
      </c>
      <c r="J1971" s="1">
        <v>93643</v>
      </c>
      <c r="K1971" t="s">
        <v>8306</v>
      </c>
      <c r="L1971" t="s">
        <v>8306</v>
      </c>
    </row>
    <row r="1972" spans="1:12" x14ac:dyDescent="0.15">
      <c r="A1972" t="s">
        <v>4661</v>
      </c>
      <c r="B1972" t="s">
        <v>4660</v>
      </c>
      <c r="C1972" t="str">
        <f t="shared" si="71"/>
        <v>NC</v>
      </c>
      <c r="D1972" t="str">
        <f t="shared" si="70"/>
        <v>Rowan</v>
      </c>
      <c r="E1972" t="s">
        <v>1302</v>
      </c>
      <c r="F1972" t="s">
        <v>76</v>
      </c>
      <c r="G1972" s="4" t="s">
        <v>148</v>
      </c>
      <c r="H1972" t="s">
        <v>4661</v>
      </c>
      <c r="I1972">
        <v>0</v>
      </c>
      <c r="J1972" s="1">
        <v>138428</v>
      </c>
      <c r="K1972" t="s">
        <v>8306</v>
      </c>
      <c r="L1972" t="s">
        <v>8306</v>
      </c>
    </row>
    <row r="1973" spans="1:12" x14ac:dyDescent="0.15">
      <c r="A1973" t="s">
        <v>4388</v>
      </c>
      <c r="B1973" t="s">
        <v>4387</v>
      </c>
      <c r="C1973" t="str">
        <f t="shared" si="71"/>
        <v>NC</v>
      </c>
      <c r="D1973" t="str">
        <f t="shared" si="70"/>
        <v>Rutherford</v>
      </c>
      <c r="E1973" t="s">
        <v>1809</v>
      </c>
      <c r="F1973" t="s">
        <v>76</v>
      </c>
      <c r="G1973" s="4" t="s">
        <v>118</v>
      </c>
      <c r="H1973" t="s">
        <v>4388</v>
      </c>
      <c r="I1973">
        <v>0</v>
      </c>
      <c r="J1973" s="1">
        <v>67810</v>
      </c>
      <c r="K1973" t="s">
        <v>8306</v>
      </c>
      <c r="L1973" t="s">
        <v>8306</v>
      </c>
    </row>
    <row r="1974" spans="1:12" x14ac:dyDescent="0.15">
      <c r="A1974" t="s">
        <v>4390</v>
      </c>
      <c r="B1974" t="s">
        <v>4389</v>
      </c>
      <c r="C1974" t="str">
        <f t="shared" si="71"/>
        <v>NC</v>
      </c>
      <c r="D1974" t="str">
        <f t="shared" si="70"/>
        <v>Sampson</v>
      </c>
      <c r="E1974" t="s">
        <v>1529</v>
      </c>
      <c r="F1974" t="s">
        <v>76</v>
      </c>
      <c r="G1974" s="4" t="s">
        <v>7894</v>
      </c>
      <c r="H1974" t="s">
        <v>4390</v>
      </c>
      <c r="I1974">
        <v>0</v>
      </c>
      <c r="J1974" s="1">
        <v>63431</v>
      </c>
      <c r="K1974" t="s">
        <v>8306</v>
      </c>
      <c r="L1974" t="s">
        <v>8306</v>
      </c>
    </row>
    <row r="1975" spans="1:12" x14ac:dyDescent="0.15">
      <c r="A1975" t="s">
        <v>4392</v>
      </c>
      <c r="B1975" t="s">
        <v>4391</v>
      </c>
      <c r="C1975" t="str">
        <f t="shared" si="71"/>
        <v>NC</v>
      </c>
      <c r="D1975" t="str">
        <f t="shared" si="70"/>
        <v>Scotland</v>
      </c>
      <c r="E1975" t="s">
        <v>1317</v>
      </c>
      <c r="F1975" t="s">
        <v>76</v>
      </c>
      <c r="G1975" s="4" t="s">
        <v>7894</v>
      </c>
      <c r="H1975" t="s">
        <v>4392</v>
      </c>
      <c r="I1975">
        <v>0</v>
      </c>
      <c r="J1975" s="1">
        <v>36157</v>
      </c>
      <c r="K1975" t="s">
        <v>8306</v>
      </c>
      <c r="L1975" t="s">
        <v>8306</v>
      </c>
    </row>
    <row r="1976" spans="1:12" x14ac:dyDescent="0.15">
      <c r="A1976" t="s">
        <v>4394</v>
      </c>
      <c r="B1976" t="s">
        <v>4393</v>
      </c>
      <c r="C1976" t="str">
        <f t="shared" si="71"/>
        <v>NC</v>
      </c>
      <c r="D1976" t="str">
        <f t="shared" si="70"/>
        <v>Stanly</v>
      </c>
      <c r="E1976" t="s">
        <v>1530</v>
      </c>
      <c r="F1976" t="s">
        <v>76</v>
      </c>
      <c r="G1976" s="4" t="s">
        <v>7894</v>
      </c>
      <c r="H1976" t="s">
        <v>4394</v>
      </c>
      <c r="I1976">
        <v>0</v>
      </c>
      <c r="J1976" s="1">
        <v>60585</v>
      </c>
      <c r="K1976" t="s">
        <v>8306</v>
      </c>
      <c r="L1976" t="s">
        <v>8306</v>
      </c>
    </row>
    <row r="1977" spans="1:12" x14ac:dyDescent="0.15">
      <c r="A1977" t="s">
        <v>3864</v>
      </c>
      <c r="B1977" t="s">
        <v>4395</v>
      </c>
      <c r="C1977" t="str">
        <f t="shared" si="71"/>
        <v>NC</v>
      </c>
      <c r="D1977" t="str">
        <f t="shared" si="70"/>
        <v>Stokes</v>
      </c>
      <c r="E1977" t="s">
        <v>1249</v>
      </c>
      <c r="F1977" t="s">
        <v>76</v>
      </c>
      <c r="G1977" s="4" t="s">
        <v>148</v>
      </c>
      <c r="H1977" t="s">
        <v>3864</v>
      </c>
      <c r="I1977">
        <v>0</v>
      </c>
      <c r="J1977" s="1">
        <v>47401</v>
      </c>
      <c r="K1977" t="s">
        <v>8306</v>
      </c>
      <c r="L1977" t="s">
        <v>8306</v>
      </c>
    </row>
    <row r="1978" spans="1:12" x14ac:dyDescent="0.15">
      <c r="A1978" t="s">
        <v>3866</v>
      </c>
      <c r="B1978" t="s">
        <v>3865</v>
      </c>
      <c r="C1978" t="str">
        <f t="shared" si="71"/>
        <v>NC</v>
      </c>
      <c r="D1978" t="str">
        <f t="shared" si="70"/>
        <v>Surry</v>
      </c>
      <c r="E1978" t="s">
        <v>1250</v>
      </c>
      <c r="F1978" t="s">
        <v>76</v>
      </c>
      <c r="G1978" s="4" t="s">
        <v>117</v>
      </c>
      <c r="H1978" t="s">
        <v>3866</v>
      </c>
      <c r="I1978">
        <v>0</v>
      </c>
      <c r="J1978" s="1">
        <v>73673</v>
      </c>
      <c r="K1978" t="s">
        <v>8306</v>
      </c>
      <c r="L1978" t="s">
        <v>8306</v>
      </c>
    </row>
    <row r="1979" spans="1:12" x14ac:dyDescent="0.15">
      <c r="A1979" t="s">
        <v>3868</v>
      </c>
      <c r="B1979" t="s">
        <v>3867</v>
      </c>
      <c r="C1979" t="str">
        <f t="shared" si="71"/>
        <v>NC</v>
      </c>
      <c r="D1979" t="str">
        <f t="shared" si="70"/>
        <v>Swain</v>
      </c>
      <c r="E1979" t="s">
        <v>1251</v>
      </c>
      <c r="F1979" t="s">
        <v>76</v>
      </c>
      <c r="G1979" s="4" t="s">
        <v>117</v>
      </c>
      <c r="H1979" t="s">
        <v>3868</v>
      </c>
      <c r="I1979">
        <v>0</v>
      </c>
      <c r="J1979" s="1">
        <v>13981</v>
      </c>
      <c r="K1979" t="s">
        <v>8306</v>
      </c>
      <c r="L1979" t="s">
        <v>8306</v>
      </c>
    </row>
    <row r="1980" spans="1:12" x14ac:dyDescent="0.15">
      <c r="A1980" t="s">
        <v>4133</v>
      </c>
      <c r="B1980" t="s">
        <v>4132</v>
      </c>
      <c r="C1980" t="str">
        <f t="shared" si="71"/>
        <v>NC</v>
      </c>
      <c r="D1980" t="str">
        <f t="shared" si="70"/>
        <v>Transylvania</v>
      </c>
      <c r="E1980" t="s">
        <v>1252</v>
      </c>
      <c r="F1980" t="s">
        <v>76</v>
      </c>
      <c r="G1980" s="4" t="s">
        <v>117</v>
      </c>
      <c r="H1980" t="s">
        <v>4133</v>
      </c>
      <c r="I1980">
        <v>0</v>
      </c>
      <c r="J1980" s="1">
        <v>33090</v>
      </c>
      <c r="K1980" t="s">
        <v>8306</v>
      </c>
      <c r="L1980" t="s">
        <v>8306</v>
      </c>
    </row>
    <row r="1981" spans="1:12" x14ac:dyDescent="0.15">
      <c r="A1981" t="s">
        <v>4135</v>
      </c>
      <c r="B1981" t="s">
        <v>4134</v>
      </c>
      <c r="C1981" t="str">
        <f t="shared" si="71"/>
        <v>NC</v>
      </c>
      <c r="D1981" t="str">
        <f t="shared" si="70"/>
        <v>Tyrrell</v>
      </c>
      <c r="E1981" t="s">
        <v>1253</v>
      </c>
      <c r="F1981" t="s">
        <v>76</v>
      </c>
      <c r="G1981" s="4" t="s">
        <v>148</v>
      </c>
      <c r="H1981" t="s">
        <v>4135</v>
      </c>
      <c r="I1981">
        <v>0</v>
      </c>
      <c r="J1981" s="1">
        <v>4407</v>
      </c>
      <c r="K1981" t="s">
        <v>8306</v>
      </c>
      <c r="L1981" t="s">
        <v>8306</v>
      </c>
    </row>
    <row r="1982" spans="1:12" x14ac:dyDescent="0.15">
      <c r="A1982" t="s">
        <v>4408</v>
      </c>
      <c r="B1982" t="s">
        <v>4407</v>
      </c>
      <c r="C1982" t="str">
        <f t="shared" si="71"/>
        <v>NC</v>
      </c>
      <c r="D1982" t="str">
        <f t="shared" si="70"/>
        <v>Union</v>
      </c>
      <c r="E1982" t="s">
        <v>1870</v>
      </c>
      <c r="F1982" t="s">
        <v>76</v>
      </c>
      <c r="G1982" s="4" t="s">
        <v>7894</v>
      </c>
      <c r="H1982" t="s">
        <v>4408</v>
      </c>
      <c r="I1982">
        <v>0</v>
      </c>
      <c r="J1982" s="1">
        <v>201292</v>
      </c>
      <c r="K1982" t="s">
        <v>8306</v>
      </c>
      <c r="L1982" t="s">
        <v>8306</v>
      </c>
    </row>
    <row r="1983" spans="1:12" x14ac:dyDescent="0.15">
      <c r="A1983" t="s">
        <v>4410</v>
      </c>
      <c r="B1983" t="s">
        <v>4409</v>
      </c>
      <c r="C1983" t="str">
        <f t="shared" si="71"/>
        <v>NC</v>
      </c>
      <c r="D1983" t="str">
        <f t="shared" si="70"/>
        <v>Vance</v>
      </c>
      <c r="E1983" t="s">
        <v>1254</v>
      </c>
      <c r="F1983" t="s">
        <v>76</v>
      </c>
      <c r="G1983" s="4" t="s">
        <v>148</v>
      </c>
      <c r="H1983" t="s">
        <v>4410</v>
      </c>
      <c r="I1983">
        <v>0</v>
      </c>
      <c r="J1983" s="1">
        <v>45422</v>
      </c>
      <c r="K1983" t="s">
        <v>8306</v>
      </c>
      <c r="L1983" t="s">
        <v>8306</v>
      </c>
    </row>
    <row r="1984" spans="1:12" x14ac:dyDescent="0.15">
      <c r="A1984" t="s">
        <v>4412</v>
      </c>
      <c r="B1984" t="s">
        <v>4411</v>
      </c>
      <c r="C1984" t="str">
        <f t="shared" si="71"/>
        <v>NC</v>
      </c>
      <c r="D1984" t="str">
        <f t="shared" si="70"/>
        <v>Wake</v>
      </c>
      <c r="E1984" t="s">
        <v>1255</v>
      </c>
      <c r="F1984" t="s">
        <v>76</v>
      </c>
      <c r="G1984" s="4" t="s">
        <v>148</v>
      </c>
      <c r="H1984" t="s">
        <v>4412</v>
      </c>
      <c r="I1984">
        <v>0</v>
      </c>
      <c r="J1984" s="1">
        <v>900993</v>
      </c>
      <c r="K1984" t="s">
        <v>8306</v>
      </c>
      <c r="L1984" t="s">
        <v>8306</v>
      </c>
    </row>
    <row r="1985" spans="1:12" x14ac:dyDescent="0.15">
      <c r="A1985" t="s">
        <v>4414</v>
      </c>
      <c r="B1985" t="s">
        <v>4413</v>
      </c>
      <c r="C1985" t="str">
        <f t="shared" si="71"/>
        <v>NC</v>
      </c>
      <c r="D1985" t="str">
        <f t="shared" si="70"/>
        <v>Warren</v>
      </c>
      <c r="E1985" t="s">
        <v>1574</v>
      </c>
      <c r="F1985" t="s">
        <v>76</v>
      </c>
      <c r="G1985" s="4" t="s">
        <v>148</v>
      </c>
      <c r="H1985" t="s">
        <v>4414</v>
      </c>
      <c r="I1985">
        <v>0</v>
      </c>
      <c r="J1985" s="1">
        <v>20972</v>
      </c>
      <c r="K1985" t="s">
        <v>8306</v>
      </c>
      <c r="L1985" t="s">
        <v>8306</v>
      </c>
    </row>
    <row r="1986" spans="1:12" x14ac:dyDescent="0.15">
      <c r="A1986" t="s">
        <v>4145</v>
      </c>
      <c r="B1986" t="s">
        <v>4144</v>
      </c>
      <c r="C1986" t="str">
        <f t="shared" si="71"/>
        <v>NC</v>
      </c>
      <c r="D1986" t="str">
        <f t="shared" si="70"/>
        <v>Washington</v>
      </c>
      <c r="E1986" t="s">
        <v>1478</v>
      </c>
      <c r="F1986" t="s">
        <v>76</v>
      </c>
      <c r="G1986" s="4" t="s">
        <v>148</v>
      </c>
      <c r="H1986" t="s">
        <v>4145</v>
      </c>
      <c r="I1986">
        <v>0</v>
      </c>
      <c r="J1986" s="1">
        <v>13228</v>
      </c>
      <c r="K1986" t="s">
        <v>8306</v>
      </c>
      <c r="L1986" t="s">
        <v>8306</v>
      </c>
    </row>
    <row r="1987" spans="1:12" x14ac:dyDescent="0.15">
      <c r="A1987" t="s">
        <v>3878</v>
      </c>
      <c r="B1987" t="s">
        <v>4146</v>
      </c>
      <c r="C1987" t="str">
        <f t="shared" si="71"/>
        <v>NC</v>
      </c>
      <c r="D1987" t="str">
        <f t="shared" ref="D1987:D2050" si="72">LEFT(B1987,FIND(",",B1987)-1)</f>
        <v>Watauga</v>
      </c>
      <c r="E1987" t="s">
        <v>1256</v>
      </c>
      <c r="F1987" t="s">
        <v>76</v>
      </c>
      <c r="G1987" s="4" t="s">
        <v>118</v>
      </c>
      <c r="H1987" t="s">
        <v>3878</v>
      </c>
      <c r="I1987">
        <v>0</v>
      </c>
      <c r="J1987" s="1">
        <v>51079</v>
      </c>
      <c r="K1987" t="s">
        <v>8306</v>
      </c>
      <c r="L1987" t="s">
        <v>8306</v>
      </c>
    </row>
    <row r="1988" spans="1:12" x14ac:dyDescent="0.15">
      <c r="A1988" t="s">
        <v>3880</v>
      </c>
      <c r="B1988" t="s">
        <v>3879</v>
      </c>
      <c r="C1988" t="str">
        <f t="shared" si="71"/>
        <v>NC</v>
      </c>
      <c r="D1988" t="str">
        <f t="shared" si="72"/>
        <v>Wayne</v>
      </c>
      <c r="E1988" t="s">
        <v>1287</v>
      </c>
      <c r="F1988" t="s">
        <v>76</v>
      </c>
      <c r="G1988" s="4" t="s">
        <v>7894</v>
      </c>
      <c r="H1988" t="s">
        <v>3880</v>
      </c>
      <c r="I1988">
        <v>0</v>
      </c>
      <c r="J1988" s="1">
        <v>122623</v>
      </c>
      <c r="K1988" t="s">
        <v>8306</v>
      </c>
      <c r="L1988" t="s">
        <v>8306</v>
      </c>
    </row>
    <row r="1989" spans="1:12" x14ac:dyDescent="0.15">
      <c r="A1989" t="s">
        <v>3882</v>
      </c>
      <c r="B1989" t="s">
        <v>3881</v>
      </c>
      <c r="C1989" t="str">
        <f t="shared" si="71"/>
        <v>NC</v>
      </c>
      <c r="D1989" t="str">
        <f t="shared" si="72"/>
        <v>Wilkes</v>
      </c>
      <c r="E1989" t="s">
        <v>1579</v>
      </c>
      <c r="F1989" t="s">
        <v>76</v>
      </c>
      <c r="G1989" s="4" t="s">
        <v>118</v>
      </c>
      <c r="H1989" t="s">
        <v>3882</v>
      </c>
      <c r="I1989">
        <v>0</v>
      </c>
      <c r="J1989" s="1">
        <v>69340</v>
      </c>
      <c r="K1989" t="s">
        <v>8306</v>
      </c>
      <c r="L1989" t="s">
        <v>8306</v>
      </c>
    </row>
    <row r="1990" spans="1:12" x14ac:dyDescent="0.15">
      <c r="A1990" t="s">
        <v>4153</v>
      </c>
      <c r="B1990" t="s">
        <v>4152</v>
      </c>
      <c r="C1990" t="str">
        <f t="shared" si="71"/>
        <v>NC</v>
      </c>
      <c r="D1990" t="str">
        <f t="shared" si="72"/>
        <v>Wilson</v>
      </c>
      <c r="E1990" t="s">
        <v>1818</v>
      </c>
      <c r="F1990" t="s">
        <v>76</v>
      </c>
      <c r="G1990" s="4" t="s">
        <v>148</v>
      </c>
      <c r="H1990" t="s">
        <v>4153</v>
      </c>
      <c r="I1990">
        <v>0</v>
      </c>
      <c r="J1990" s="1">
        <v>81234</v>
      </c>
      <c r="K1990" t="s">
        <v>8306</v>
      </c>
      <c r="L1990" t="s">
        <v>8306</v>
      </c>
    </row>
    <row r="1991" spans="1:12" x14ac:dyDescent="0.15">
      <c r="A1991" t="s">
        <v>4155</v>
      </c>
      <c r="B1991" t="s">
        <v>4154</v>
      </c>
      <c r="C1991" t="str">
        <f t="shared" si="71"/>
        <v>NC</v>
      </c>
      <c r="D1991" t="str">
        <f t="shared" si="72"/>
        <v>Yadkin</v>
      </c>
      <c r="E1991" t="s">
        <v>1257</v>
      </c>
      <c r="F1991" t="s">
        <v>76</v>
      </c>
      <c r="G1991" s="4" t="s">
        <v>118</v>
      </c>
      <c r="H1991" t="s">
        <v>4155</v>
      </c>
      <c r="I1991">
        <v>0</v>
      </c>
      <c r="J1991" s="1">
        <v>38406</v>
      </c>
      <c r="K1991" t="s">
        <v>8306</v>
      </c>
      <c r="L1991" t="s">
        <v>8306</v>
      </c>
    </row>
    <row r="1992" spans="1:12" x14ac:dyDescent="0.15">
      <c r="A1992" t="s">
        <v>4157</v>
      </c>
      <c r="B1992" t="s">
        <v>4156</v>
      </c>
      <c r="C1992" t="str">
        <f t="shared" si="71"/>
        <v>NC</v>
      </c>
      <c r="D1992" t="str">
        <f t="shared" si="72"/>
        <v>Yancey</v>
      </c>
      <c r="E1992" t="s">
        <v>1258</v>
      </c>
      <c r="F1992" t="s">
        <v>76</v>
      </c>
      <c r="G1992" s="4" t="s">
        <v>118</v>
      </c>
      <c r="H1992" t="s">
        <v>4157</v>
      </c>
      <c r="I1992">
        <v>0</v>
      </c>
      <c r="J1992" s="1">
        <v>17818</v>
      </c>
      <c r="K1992" t="s">
        <v>8306</v>
      </c>
      <c r="L1992" t="s">
        <v>8306</v>
      </c>
    </row>
    <row r="1993" spans="1:12" x14ac:dyDescent="0.15">
      <c r="A1993" t="s">
        <v>3891</v>
      </c>
      <c r="B1993" t="s">
        <v>3890</v>
      </c>
      <c r="C1993" t="str">
        <f t="shared" si="71"/>
        <v>ND</v>
      </c>
      <c r="D1993" t="str">
        <f t="shared" si="72"/>
        <v>Adams</v>
      </c>
      <c r="E1993" t="s">
        <v>1656</v>
      </c>
      <c r="F1993" t="s">
        <v>77</v>
      </c>
      <c r="G1993" s="4" t="s">
        <v>8243</v>
      </c>
      <c r="H1993" t="s">
        <v>3891</v>
      </c>
      <c r="I1993">
        <v>0</v>
      </c>
      <c r="J1993" s="1">
        <v>2343</v>
      </c>
      <c r="K1993" t="s">
        <v>8306</v>
      </c>
      <c r="L1993" t="s">
        <v>8306</v>
      </c>
    </row>
    <row r="1994" spans="1:12" x14ac:dyDescent="0.15">
      <c r="A1994" t="s">
        <v>4160</v>
      </c>
      <c r="B1994" t="s">
        <v>4162</v>
      </c>
      <c r="C1994" t="str">
        <f t="shared" si="71"/>
        <v>ND</v>
      </c>
      <c r="D1994" t="str">
        <f t="shared" si="72"/>
        <v>Barnes</v>
      </c>
      <c r="E1994" t="s">
        <v>1259</v>
      </c>
      <c r="F1994" t="s">
        <v>77</v>
      </c>
      <c r="G1994" s="4" t="s">
        <v>8221</v>
      </c>
      <c r="H1994" t="s">
        <v>4160</v>
      </c>
      <c r="I1994">
        <v>0</v>
      </c>
      <c r="J1994" s="1">
        <v>11066</v>
      </c>
      <c r="K1994" t="s">
        <v>8306</v>
      </c>
      <c r="L1994" t="s">
        <v>8306</v>
      </c>
    </row>
    <row r="1995" spans="1:12" x14ac:dyDescent="0.15">
      <c r="A1995" t="s">
        <v>4432</v>
      </c>
      <c r="B1995" t="s">
        <v>4161</v>
      </c>
      <c r="C1995" t="str">
        <f t="shared" si="71"/>
        <v>ND</v>
      </c>
      <c r="D1995" t="str">
        <f t="shared" si="72"/>
        <v>Benson</v>
      </c>
      <c r="E1995" t="s">
        <v>975</v>
      </c>
      <c r="F1995" t="s">
        <v>77</v>
      </c>
      <c r="G1995" s="4" t="s">
        <v>8221</v>
      </c>
      <c r="H1995" t="s">
        <v>4432</v>
      </c>
      <c r="I1995">
        <v>0</v>
      </c>
      <c r="J1995" s="1">
        <v>6660</v>
      </c>
      <c r="K1995" t="s">
        <v>8306</v>
      </c>
      <c r="L1995" t="s">
        <v>8306</v>
      </c>
    </row>
    <row r="1996" spans="1:12" x14ac:dyDescent="0.15">
      <c r="A1996" t="s">
        <v>4164</v>
      </c>
      <c r="B1996" t="s">
        <v>4163</v>
      </c>
      <c r="C1996" t="str">
        <f t="shared" si="71"/>
        <v>ND</v>
      </c>
      <c r="D1996" t="str">
        <f t="shared" si="72"/>
        <v>Billings</v>
      </c>
      <c r="E1996" t="s">
        <v>976</v>
      </c>
      <c r="F1996" t="s">
        <v>77</v>
      </c>
      <c r="G1996" s="4" t="s">
        <v>8243</v>
      </c>
      <c r="H1996" t="s">
        <v>4164</v>
      </c>
      <c r="I1996">
        <v>0</v>
      </c>
      <c r="J1996" s="1">
        <v>783</v>
      </c>
      <c r="K1996" t="s">
        <v>8306</v>
      </c>
      <c r="L1996" t="s">
        <v>8306</v>
      </c>
    </row>
    <row r="1997" spans="1:12" x14ac:dyDescent="0.15">
      <c r="A1997" t="s">
        <v>4166</v>
      </c>
      <c r="B1997" t="s">
        <v>4165</v>
      </c>
      <c r="C1997" t="str">
        <f t="shared" si="71"/>
        <v>ND</v>
      </c>
      <c r="D1997" t="str">
        <f t="shared" si="72"/>
        <v>Bottineau</v>
      </c>
      <c r="E1997" t="s">
        <v>694</v>
      </c>
      <c r="F1997" t="s">
        <v>77</v>
      </c>
      <c r="G1997" s="4" t="s">
        <v>8243</v>
      </c>
      <c r="H1997" t="s">
        <v>4166</v>
      </c>
      <c r="I1997">
        <v>0</v>
      </c>
      <c r="J1997" s="1">
        <v>6429</v>
      </c>
      <c r="K1997" t="s">
        <v>8306</v>
      </c>
      <c r="L1997" t="s">
        <v>8306</v>
      </c>
    </row>
    <row r="1998" spans="1:12" x14ac:dyDescent="0.15">
      <c r="A1998" t="s">
        <v>4168</v>
      </c>
      <c r="B1998" t="s">
        <v>4167</v>
      </c>
      <c r="C1998" t="str">
        <f t="shared" si="71"/>
        <v>ND</v>
      </c>
      <c r="D1998" t="str">
        <f t="shared" si="72"/>
        <v>Bowman</v>
      </c>
      <c r="E1998" t="s">
        <v>695</v>
      </c>
      <c r="F1998" t="s">
        <v>77</v>
      </c>
      <c r="G1998" s="4" t="s">
        <v>8243</v>
      </c>
      <c r="H1998" t="s">
        <v>4168</v>
      </c>
      <c r="I1998">
        <v>0</v>
      </c>
      <c r="J1998" s="1">
        <v>3151</v>
      </c>
      <c r="K1998" t="s">
        <v>8306</v>
      </c>
      <c r="L1998" t="s">
        <v>8306</v>
      </c>
    </row>
    <row r="1999" spans="1:12" x14ac:dyDescent="0.15">
      <c r="A1999" t="s">
        <v>4170</v>
      </c>
      <c r="B1999" t="s">
        <v>4169</v>
      </c>
      <c r="C1999" t="str">
        <f t="shared" si="71"/>
        <v>ND</v>
      </c>
      <c r="D1999" t="str">
        <f t="shared" si="72"/>
        <v>Burke</v>
      </c>
      <c r="E1999" t="s">
        <v>1775</v>
      </c>
      <c r="F1999" t="s">
        <v>77</v>
      </c>
      <c r="G1999" s="4" t="s">
        <v>8243</v>
      </c>
      <c r="H1999" t="s">
        <v>4170</v>
      </c>
      <c r="I1999">
        <v>0</v>
      </c>
      <c r="J1999" s="1">
        <v>1968</v>
      </c>
      <c r="K1999" t="s">
        <v>8306</v>
      </c>
      <c r="L1999" t="s">
        <v>8306</v>
      </c>
    </row>
    <row r="2000" spans="1:12" x14ac:dyDescent="0.15">
      <c r="A2000" t="s">
        <v>4172</v>
      </c>
      <c r="B2000" t="s">
        <v>4171</v>
      </c>
      <c r="C2000" t="str">
        <f t="shared" si="71"/>
        <v>ND</v>
      </c>
      <c r="D2000" t="str">
        <f t="shared" si="72"/>
        <v>Burleigh</v>
      </c>
      <c r="E2000" t="s">
        <v>696</v>
      </c>
      <c r="F2000" t="s">
        <v>77</v>
      </c>
      <c r="G2000" s="4" t="s">
        <v>8243</v>
      </c>
      <c r="H2000" t="s">
        <v>4172</v>
      </c>
      <c r="I2000">
        <v>0</v>
      </c>
      <c r="J2000" s="1">
        <v>81308</v>
      </c>
      <c r="K2000" t="s">
        <v>8306</v>
      </c>
      <c r="L2000" t="s">
        <v>8306</v>
      </c>
    </row>
    <row r="2001" spans="1:12" x14ac:dyDescent="0.15">
      <c r="A2001" t="s">
        <v>4174</v>
      </c>
      <c r="B2001" t="s">
        <v>4173</v>
      </c>
      <c r="C2001" t="str">
        <f t="shared" si="71"/>
        <v>ND</v>
      </c>
      <c r="D2001" t="str">
        <f t="shared" si="72"/>
        <v>Cass</v>
      </c>
      <c r="E2001" t="s">
        <v>1054</v>
      </c>
      <c r="F2001" t="s">
        <v>77</v>
      </c>
      <c r="G2001" s="4" t="s">
        <v>8221</v>
      </c>
      <c r="H2001" t="s">
        <v>4174</v>
      </c>
      <c r="I2001">
        <v>0</v>
      </c>
      <c r="J2001" s="1">
        <v>149778</v>
      </c>
      <c r="K2001" t="s">
        <v>8306</v>
      </c>
      <c r="L2001" t="s">
        <v>8306</v>
      </c>
    </row>
    <row r="2002" spans="1:12" x14ac:dyDescent="0.15">
      <c r="A2002" t="s">
        <v>4721</v>
      </c>
      <c r="B2002" t="s">
        <v>4720</v>
      </c>
      <c r="C2002" t="str">
        <f t="shared" si="71"/>
        <v>ND</v>
      </c>
      <c r="D2002" t="str">
        <f t="shared" si="72"/>
        <v>Cavalier</v>
      </c>
      <c r="E2002" t="s">
        <v>178</v>
      </c>
      <c r="F2002" t="s">
        <v>77</v>
      </c>
      <c r="G2002" s="4" t="s">
        <v>8221</v>
      </c>
      <c r="H2002" t="s">
        <v>4721</v>
      </c>
      <c r="I2002">
        <v>0</v>
      </c>
      <c r="J2002" s="1">
        <v>3993</v>
      </c>
      <c r="K2002" t="s">
        <v>8306</v>
      </c>
      <c r="L2002" t="s">
        <v>8306</v>
      </c>
    </row>
    <row r="2003" spans="1:12" x14ac:dyDescent="0.15">
      <c r="A2003" t="s">
        <v>4723</v>
      </c>
      <c r="B2003" t="s">
        <v>4722</v>
      </c>
      <c r="C2003" t="str">
        <f t="shared" si="71"/>
        <v>ND</v>
      </c>
      <c r="D2003" t="str">
        <f t="shared" si="72"/>
        <v>Dickey</v>
      </c>
      <c r="E2003" t="s">
        <v>179</v>
      </c>
      <c r="F2003" t="s">
        <v>77</v>
      </c>
      <c r="G2003" s="4" t="s">
        <v>8221</v>
      </c>
      <c r="H2003" t="s">
        <v>4723</v>
      </c>
      <c r="I2003">
        <v>0</v>
      </c>
      <c r="J2003" s="1">
        <v>5289</v>
      </c>
      <c r="K2003" t="s">
        <v>8306</v>
      </c>
      <c r="L2003" t="s">
        <v>8306</v>
      </c>
    </row>
    <row r="2004" spans="1:12" x14ac:dyDescent="0.15">
      <c r="A2004" t="s">
        <v>4725</v>
      </c>
      <c r="B2004" t="s">
        <v>4724</v>
      </c>
      <c r="C2004" t="str">
        <f t="shared" si="71"/>
        <v>ND</v>
      </c>
      <c r="D2004" t="str">
        <f t="shared" si="72"/>
        <v>Divide</v>
      </c>
      <c r="E2004" t="s">
        <v>180</v>
      </c>
      <c r="F2004" t="s">
        <v>77</v>
      </c>
      <c r="G2004" s="4" t="s">
        <v>8243</v>
      </c>
      <c r="H2004" t="s">
        <v>4725</v>
      </c>
      <c r="I2004">
        <v>0</v>
      </c>
      <c r="J2004" s="1">
        <v>2071</v>
      </c>
      <c r="K2004" t="s">
        <v>8306</v>
      </c>
      <c r="L2004" t="s">
        <v>8306</v>
      </c>
    </row>
    <row r="2005" spans="1:12" x14ac:dyDescent="0.15">
      <c r="A2005" t="s">
        <v>4727</v>
      </c>
      <c r="B2005" t="s">
        <v>4726</v>
      </c>
      <c r="C2005" t="str">
        <f t="shared" si="71"/>
        <v>ND</v>
      </c>
      <c r="D2005" t="str">
        <f t="shared" si="72"/>
        <v>Dunn</v>
      </c>
      <c r="E2005" t="s">
        <v>181</v>
      </c>
      <c r="F2005" t="s">
        <v>77</v>
      </c>
      <c r="G2005" s="4" t="s">
        <v>8243</v>
      </c>
      <c r="H2005" t="s">
        <v>4727</v>
      </c>
      <c r="I2005">
        <v>0</v>
      </c>
      <c r="J2005" s="1">
        <v>3536</v>
      </c>
      <c r="K2005" t="s">
        <v>8306</v>
      </c>
      <c r="L2005" t="s">
        <v>8306</v>
      </c>
    </row>
    <row r="2006" spans="1:12" x14ac:dyDescent="0.15">
      <c r="A2006" t="s">
        <v>4729</v>
      </c>
      <c r="B2006" t="s">
        <v>4728</v>
      </c>
      <c r="C2006" t="str">
        <f t="shared" si="71"/>
        <v>ND</v>
      </c>
      <c r="D2006" t="str">
        <f t="shared" si="72"/>
        <v>Eddy</v>
      </c>
      <c r="E2006" t="s">
        <v>577</v>
      </c>
      <c r="F2006" t="s">
        <v>77</v>
      </c>
      <c r="G2006" s="4" t="s">
        <v>8221</v>
      </c>
      <c r="H2006" t="s">
        <v>4729</v>
      </c>
      <c r="I2006">
        <v>0</v>
      </c>
      <c r="J2006" s="1">
        <v>2385</v>
      </c>
      <c r="K2006" t="s">
        <v>8306</v>
      </c>
      <c r="L2006" t="s">
        <v>8306</v>
      </c>
    </row>
    <row r="2007" spans="1:12" x14ac:dyDescent="0.15">
      <c r="A2007" t="s">
        <v>4455</v>
      </c>
      <c r="B2007" t="s">
        <v>4454</v>
      </c>
      <c r="C2007" t="str">
        <f t="shared" si="71"/>
        <v>ND</v>
      </c>
      <c r="D2007" t="str">
        <f t="shared" si="72"/>
        <v>Emmons</v>
      </c>
      <c r="E2007" t="s">
        <v>182</v>
      </c>
      <c r="F2007" t="s">
        <v>77</v>
      </c>
      <c r="G2007" s="4" t="s">
        <v>8243</v>
      </c>
      <c r="H2007" t="s">
        <v>4455</v>
      </c>
      <c r="I2007">
        <v>0</v>
      </c>
      <c r="J2007" s="1">
        <v>3550</v>
      </c>
      <c r="K2007" t="s">
        <v>8306</v>
      </c>
      <c r="L2007" t="s">
        <v>8306</v>
      </c>
    </row>
    <row r="2008" spans="1:12" x14ac:dyDescent="0.15">
      <c r="A2008" t="s">
        <v>4192</v>
      </c>
      <c r="B2008" t="s">
        <v>4191</v>
      </c>
      <c r="C2008" t="str">
        <f t="shared" si="71"/>
        <v>ND</v>
      </c>
      <c r="D2008" t="str">
        <f t="shared" si="72"/>
        <v>Foster</v>
      </c>
      <c r="E2008" t="s">
        <v>183</v>
      </c>
      <c r="F2008" t="s">
        <v>77</v>
      </c>
      <c r="G2008" s="4" t="s">
        <v>8221</v>
      </c>
      <c r="H2008" t="s">
        <v>4192</v>
      </c>
      <c r="I2008">
        <v>0</v>
      </c>
      <c r="J2008" s="1">
        <v>3343</v>
      </c>
      <c r="K2008" t="s">
        <v>8306</v>
      </c>
      <c r="L2008" t="s">
        <v>8306</v>
      </c>
    </row>
    <row r="2009" spans="1:12" x14ac:dyDescent="0.15">
      <c r="A2009" t="s">
        <v>4196</v>
      </c>
      <c r="B2009" t="s">
        <v>3928</v>
      </c>
      <c r="C2009" t="str">
        <f t="shared" si="71"/>
        <v>ND</v>
      </c>
      <c r="D2009" t="str">
        <f t="shared" si="72"/>
        <v>Golden Valley</v>
      </c>
      <c r="E2009" t="s">
        <v>246</v>
      </c>
      <c r="F2009" t="s">
        <v>77</v>
      </c>
      <c r="G2009" s="4" t="s">
        <v>8243</v>
      </c>
      <c r="H2009" t="s">
        <v>4196</v>
      </c>
      <c r="I2009">
        <v>0</v>
      </c>
      <c r="J2009" s="1">
        <v>1680</v>
      </c>
      <c r="K2009" t="s">
        <v>8306</v>
      </c>
      <c r="L2009" t="s">
        <v>8306</v>
      </c>
    </row>
    <row r="2010" spans="1:12" x14ac:dyDescent="0.15">
      <c r="A2010" t="s">
        <v>4198</v>
      </c>
      <c r="B2010" t="s">
        <v>4197</v>
      </c>
      <c r="C2010" t="str">
        <f t="shared" si="71"/>
        <v>ND</v>
      </c>
      <c r="D2010" t="str">
        <f t="shared" si="72"/>
        <v>Grand Forks</v>
      </c>
      <c r="E2010" t="s">
        <v>184</v>
      </c>
      <c r="F2010" t="s">
        <v>77</v>
      </c>
      <c r="G2010" s="4" t="s">
        <v>8221</v>
      </c>
      <c r="H2010" t="s">
        <v>4198</v>
      </c>
      <c r="I2010">
        <v>0</v>
      </c>
      <c r="J2010" s="1">
        <v>66861</v>
      </c>
      <c r="K2010" t="s">
        <v>8306</v>
      </c>
      <c r="L2010" t="s">
        <v>8306</v>
      </c>
    </row>
    <row r="2011" spans="1:12" x14ac:dyDescent="0.15">
      <c r="A2011" t="s">
        <v>4200</v>
      </c>
      <c r="B2011" t="s">
        <v>4199</v>
      </c>
      <c r="C2011" t="str">
        <f t="shared" si="71"/>
        <v>ND</v>
      </c>
      <c r="D2011" t="str">
        <f t="shared" si="72"/>
        <v>Grant</v>
      </c>
      <c r="E2011" t="s">
        <v>1849</v>
      </c>
      <c r="F2011" t="s">
        <v>77</v>
      </c>
      <c r="G2011" s="4" t="s">
        <v>8243</v>
      </c>
      <c r="H2011" t="s">
        <v>4200</v>
      </c>
      <c r="I2011">
        <v>0</v>
      </c>
      <c r="J2011" s="1">
        <v>2394</v>
      </c>
      <c r="K2011" t="s">
        <v>8306</v>
      </c>
      <c r="L2011" t="s">
        <v>8306</v>
      </c>
    </row>
    <row r="2012" spans="1:12" x14ac:dyDescent="0.15">
      <c r="A2012" t="s">
        <v>4202</v>
      </c>
      <c r="B2012" t="s">
        <v>4201</v>
      </c>
      <c r="C2012" t="str">
        <f t="shared" si="71"/>
        <v>ND</v>
      </c>
      <c r="D2012" t="str">
        <f t="shared" si="72"/>
        <v>Griggs</v>
      </c>
      <c r="E2012" t="s">
        <v>185</v>
      </c>
      <c r="F2012" t="s">
        <v>77</v>
      </c>
      <c r="G2012" s="4" t="s">
        <v>8221</v>
      </c>
      <c r="H2012" t="s">
        <v>4202</v>
      </c>
      <c r="I2012">
        <v>0</v>
      </c>
      <c r="J2012" s="1">
        <v>2420</v>
      </c>
      <c r="K2012" t="s">
        <v>8306</v>
      </c>
      <c r="L2012" t="s">
        <v>8306</v>
      </c>
    </row>
    <row r="2013" spans="1:12" x14ac:dyDescent="0.15">
      <c r="A2013" t="s">
        <v>4204</v>
      </c>
      <c r="B2013" t="s">
        <v>4203</v>
      </c>
      <c r="C2013" t="str">
        <f t="shared" si="71"/>
        <v>ND</v>
      </c>
      <c r="D2013" t="str">
        <f t="shared" si="72"/>
        <v>Hettinger</v>
      </c>
      <c r="E2013" t="s">
        <v>427</v>
      </c>
      <c r="F2013" t="s">
        <v>77</v>
      </c>
      <c r="G2013" s="4" t="s">
        <v>8243</v>
      </c>
      <c r="H2013" t="s">
        <v>4204</v>
      </c>
      <c r="I2013">
        <v>0</v>
      </c>
      <c r="J2013" s="1">
        <v>2477</v>
      </c>
      <c r="K2013" t="s">
        <v>8306</v>
      </c>
      <c r="L2013" t="s">
        <v>8306</v>
      </c>
    </row>
    <row r="2014" spans="1:12" x14ac:dyDescent="0.15">
      <c r="A2014" t="s">
        <v>4206</v>
      </c>
      <c r="B2014" t="s">
        <v>4205</v>
      </c>
      <c r="C2014" t="str">
        <f t="shared" si="71"/>
        <v>ND</v>
      </c>
      <c r="D2014" t="str">
        <f t="shared" si="72"/>
        <v>Kidder</v>
      </c>
      <c r="E2014" t="s">
        <v>428</v>
      </c>
      <c r="F2014" t="s">
        <v>77</v>
      </c>
      <c r="G2014" s="4" t="s">
        <v>8221</v>
      </c>
      <c r="H2014" t="s">
        <v>4206</v>
      </c>
      <c r="I2014">
        <v>0</v>
      </c>
      <c r="J2014" s="1">
        <v>2435</v>
      </c>
      <c r="K2014" t="s">
        <v>8306</v>
      </c>
      <c r="L2014" t="s">
        <v>8306</v>
      </c>
    </row>
    <row r="2015" spans="1:12" x14ac:dyDescent="0.15">
      <c r="A2015" t="s">
        <v>3936</v>
      </c>
      <c r="B2015" t="s">
        <v>3935</v>
      </c>
      <c r="C2015" t="str">
        <f t="shared" si="71"/>
        <v>ND</v>
      </c>
      <c r="D2015" t="str">
        <f t="shared" si="72"/>
        <v>LaMoure</v>
      </c>
      <c r="E2015" t="s">
        <v>429</v>
      </c>
      <c r="F2015" t="s">
        <v>77</v>
      </c>
      <c r="G2015" s="4" t="s">
        <v>8221</v>
      </c>
      <c r="H2015" t="s">
        <v>3936</v>
      </c>
      <c r="I2015">
        <v>0</v>
      </c>
      <c r="J2015" s="1">
        <v>4139</v>
      </c>
      <c r="K2015" t="s">
        <v>8306</v>
      </c>
      <c r="L2015" t="s">
        <v>8306</v>
      </c>
    </row>
    <row r="2016" spans="1:12" x14ac:dyDescent="0.15">
      <c r="A2016" t="s">
        <v>3938</v>
      </c>
      <c r="B2016" t="s">
        <v>3937</v>
      </c>
      <c r="C2016" t="str">
        <f t="shared" si="71"/>
        <v>ND</v>
      </c>
      <c r="D2016" t="str">
        <f t="shared" si="72"/>
        <v>Logan</v>
      </c>
      <c r="E2016" t="s">
        <v>1568</v>
      </c>
      <c r="F2016" t="s">
        <v>77</v>
      </c>
      <c r="G2016" s="4" t="s">
        <v>8221</v>
      </c>
      <c r="H2016" t="s">
        <v>3938</v>
      </c>
      <c r="I2016">
        <v>0</v>
      </c>
      <c r="J2016" s="1">
        <v>1990</v>
      </c>
      <c r="K2016" t="s">
        <v>8306</v>
      </c>
      <c r="L2016" t="s">
        <v>8306</v>
      </c>
    </row>
    <row r="2017" spans="1:12" x14ac:dyDescent="0.15">
      <c r="A2017" t="s">
        <v>3940</v>
      </c>
      <c r="B2017" t="s">
        <v>3939</v>
      </c>
      <c r="C2017" t="str">
        <f t="shared" si="71"/>
        <v>ND</v>
      </c>
      <c r="D2017" t="str">
        <f t="shared" si="72"/>
        <v>McHenry</v>
      </c>
      <c r="E2017" t="s">
        <v>1358</v>
      </c>
      <c r="F2017" t="s">
        <v>77</v>
      </c>
      <c r="G2017" s="4" t="s">
        <v>8243</v>
      </c>
      <c r="H2017" t="s">
        <v>3940</v>
      </c>
      <c r="I2017">
        <v>0</v>
      </c>
      <c r="J2017" s="1">
        <v>5395</v>
      </c>
      <c r="K2017" t="s">
        <v>8306</v>
      </c>
      <c r="L2017" t="s">
        <v>8306</v>
      </c>
    </row>
    <row r="2018" spans="1:12" x14ac:dyDescent="0.15">
      <c r="A2018" t="s">
        <v>3942</v>
      </c>
      <c r="B2018" t="s">
        <v>3941</v>
      </c>
      <c r="C2018" t="str">
        <f t="shared" si="71"/>
        <v>ND</v>
      </c>
      <c r="D2018" t="str">
        <f t="shared" si="72"/>
        <v>McIntosh</v>
      </c>
      <c r="E2018" t="s">
        <v>1547</v>
      </c>
      <c r="F2018" t="s">
        <v>77</v>
      </c>
      <c r="G2018" s="4" t="s">
        <v>8221</v>
      </c>
      <c r="H2018" t="s">
        <v>3942</v>
      </c>
      <c r="I2018">
        <v>0</v>
      </c>
      <c r="J2018" s="1">
        <v>2809</v>
      </c>
      <c r="K2018" t="s">
        <v>8306</v>
      </c>
      <c r="L2018" t="s">
        <v>8306</v>
      </c>
    </row>
    <row r="2019" spans="1:12" x14ac:dyDescent="0.15">
      <c r="A2019" t="s">
        <v>4210</v>
      </c>
      <c r="B2019" t="s">
        <v>4209</v>
      </c>
      <c r="C2019" t="str">
        <f t="shared" ref="C2019:C2081" si="73">MID(B2019,FIND(",",B2019)+2,2)</f>
        <v>ND</v>
      </c>
      <c r="D2019" t="str">
        <f t="shared" si="72"/>
        <v>McKenzie</v>
      </c>
      <c r="E2019" t="s">
        <v>430</v>
      </c>
      <c r="F2019" t="s">
        <v>77</v>
      </c>
      <c r="G2019" s="4" t="s">
        <v>8243</v>
      </c>
      <c r="H2019" t="s">
        <v>4210</v>
      </c>
      <c r="I2019">
        <v>0</v>
      </c>
      <c r="J2019" s="1">
        <v>6360</v>
      </c>
      <c r="K2019" t="s">
        <v>8306</v>
      </c>
      <c r="L2019" t="s">
        <v>8306</v>
      </c>
    </row>
    <row r="2020" spans="1:12" x14ac:dyDescent="0.15">
      <c r="A2020" t="s">
        <v>4483</v>
      </c>
      <c r="B2020" t="s">
        <v>4211</v>
      </c>
      <c r="C2020" t="str">
        <f t="shared" si="73"/>
        <v>ND</v>
      </c>
      <c r="D2020" t="str">
        <f t="shared" si="72"/>
        <v>McLean</v>
      </c>
      <c r="E2020" t="s">
        <v>1655</v>
      </c>
      <c r="F2020" t="s">
        <v>77</v>
      </c>
      <c r="G2020" s="4" t="s">
        <v>8243</v>
      </c>
      <c r="H2020" t="s">
        <v>4483</v>
      </c>
      <c r="I2020">
        <v>0</v>
      </c>
      <c r="J2020" s="1">
        <v>8962</v>
      </c>
      <c r="K2020" t="s">
        <v>8306</v>
      </c>
      <c r="L2020" t="s">
        <v>8306</v>
      </c>
    </row>
    <row r="2021" spans="1:12" x14ac:dyDescent="0.15">
      <c r="A2021" t="s">
        <v>4485</v>
      </c>
      <c r="B2021" t="s">
        <v>4484</v>
      </c>
      <c r="C2021" t="str">
        <f t="shared" si="73"/>
        <v>ND</v>
      </c>
      <c r="D2021" t="str">
        <f t="shared" si="72"/>
        <v>Mercer</v>
      </c>
      <c r="E2021" t="s">
        <v>1661</v>
      </c>
      <c r="F2021" t="s">
        <v>77</v>
      </c>
      <c r="G2021" s="4" t="s">
        <v>8243</v>
      </c>
      <c r="H2021" t="s">
        <v>4485</v>
      </c>
      <c r="I2021">
        <v>0</v>
      </c>
      <c r="J2021" s="1">
        <v>8424</v>
      </c>
      <c r="K2021" t="s">
        <v>8306</v>
      </c>
      <c r="L2021" t="s">
        <v>8306</v>
      </c>
    </row>
    <row r="2022" spans="1:12" x14ac:dyDescent="0.15">
      <c r="A2022" t="s">
        <v>4215</v>
      </c>
      <c r="B2022" t="s">
        <v>4214</v>
      </c>
      <c r="C2022" t="str">
        <f t="shared" si="73"/>
        <v>ND</v>
      </c>
      <c r="D2022" t="str">
        <f t="shared" si="72"/>
        <v>Morton</v>
      </c>
      <c r="E2022" t="s">
        <v>1508</v>
      </c>
      <c r="F2022" t="s">
        <v>77</v>
      </c>
      <c r="G2022" s="4" t="s">
        <v>8243</v>
      </c>
      <c r="H2022" t="s">
        <v>4215</v>
      </c>
      <c r="I2022">
        <v>0</v>
      </c>
      <c r="J2022" s="1">
        <v>27471</v>
      </c>
      <c r="K2022" t="s">
        <v>8306</v>
      </c>
      <c r="L2022" t="s">
        <v>8306</v>
      </c>
    </row>
    <row r="2023" spans="1:12" x14ac:dyDescent="0.15">
      <c r="A2023" t="s">
        <v>3948</v>
      </c>
      <c r="B2023" t="s">
        <v>4216</v>
      </c>
      <c r="C2023" t="str">
        <f t="shared" si="73"/>
        <v>ND</v>
      </c>
      <c r="D2023" t="str">
        <f t="shared" si="72"/>
        <v>Mountrail</v>
      </c>
      <c r="E2023" t="s">
        <v>431</v>
      </c>
      <c r="F2023" t="s">
        <v>77</v>
      </c>
      <c r="G2023" s="4" t="s">
        <v>8243</v>
      </c>
      <c r="H2023" t="s">
        <v>3948</v>
      </c>
      <c r="I2023">
        <v>0</v>
      </c>
      <c r="J2023" s="1">
        <v>7673</v>
      </c>
      <c r="K2023" t="s">
        <v>8306</v>
      </c>
      <c r="L2023" t="s">
        <v>8306</v>
      </c>
    </row>
    <row r="2024" spans="1:12" x14ac:dyDescent="0.15">
      <c r="A2024" t="s">
        <v>3950</v>
      </c>
      <c r="B2024" t="s">
        <v>3949</v>
      </c>
      <c r="C2024" t="str">
        <f t="shared" si="73"/>
        <v>ND</v>
      </c>
      <c r="D2024" t="str">
        <f t="shared" si="72"/>
        <v>Nelson</v>
      </c>
      <c r="E2024" t="s">
        <v>1291</v>
      </c>
      <c r="F2024" t="s">
        <v>77</v>
      </c>
      <c r="G2024" s="4" t="s">
        <v>8221</v>
      </c>
      <c r="H2024" t="s">
        <v>3950</v>
      </c>
      <c r="I2024">
        <v>0</v>
      </c>
      <c r="J2024" s="1">
        <v>3126</v>
      </c>
      <c r="K2024" t="s">
        <v>8306</v>
      </c>
      <c r="L2024" t="s">
        <v>8306</v>
      </c>
    </row>
    <row r="2025" spans="1:12" x14ac:dyDescent="0.15">
      <c r="A2025" t="s">
        <v>3952</v>
      </c>
      <c r="B2025" t="s">
        <v>3951</v>
      </c>
      <c r="C2025" t="str">
        <f t="shared" si="73"/>
        <v>ND</v>
      </c>
      <c r="D2025" t="str">
        <f t="shared" si="72"/>
        <v>Oliver</v>
      </c>
      <c r="E2025" t="s">
        <v>435</v>
      </c>
      <c r="F2025" t="s">
        <v>77</v>
      </c>
      <c r="G2025" s="4" t="s">
        <v>8243</v>
      </c>
      <c r="H2025" t="s">
        <v>3952</v>
      </c>
      <c r="I2025">
        <v>0</v>
      </c>
      <c r="J2025" s="1">
        <v>1846</v>
      </c>
      <c r="K2025" t="s">
        <v>8306</v>
      </c>
      <c r="L2025" t="s">
        <v>8306</v>
      </c>
    </row>
    <row r="2026" spans="1:12" x14ac:dyDescent="0.15">
      <c r="A2026" t="s">
        <v>4494</v>
      </c>
      <c r="B2026" t="s">
        <v>4493</v>
      </c>
      <c r="C2026" t="str">
        <f t="shared" si="73"/>
        <v>ND</v>
      </c>
      <c r="D2026" t="str">
        <f t="shared" si="72"/>
        <v>Pembina</v>
      </c>
      <c r="E2026" t="s">
        <v>436</v>
      </c>
      <c r="F2026" t="s">
        <v>77</v>
      </c>
      <c r="G2026" s="4" t="s">
        <v>8221</v>
      </c>
      <c r="H2026" t="s">
        <v>4494</v>
      </c>
      <c r="I2026">
        <v>0</v>
      </c>
      <c r="J2026" s="1">
        <v>7413</v>
      </c>
      <c r="K2026" t="s">
        <v>8306</v>
      </c>
      <c r="L2026" t="s">
        <v>8306</v>
      </c>
    </row>
    <row r="2027" spans="1:12" x14ac:dyDescent="0.15">
      <c r="A2027" t="s">
        <v>4496</v>
      </c>
      <c r="B2027" t="s">
        <v>4495</v>
      </c>
      <c r="C2027" t="str">
        <f t="shared" si="73"/>
        <v>ND</v>
      </c>
      <c r="D2027" t="str">
        <f t="shared" si="72"/>
        <v>Pierce</v>
      </c>
      <c r="E2027" t="s">
        <v>1552</v>
      </c>
      <c r="F2027" t="s">
        <v>77</v>
      </c>
      <c r="G2027" s="4" t="s">
        <v>8221</v>
      </c>
      <c r="H2027" t="s">
        <v>4496</v>
      </c>
      <c r="I2027">
        <v>0</v>
      </c>
      <c r="J2027" s="1">
        <v>4357</v>
      </c>
      <c r="K2027" t="s">
        <v>8306</v>
      </c>
      <c r="L2027" t="s">
        <v>8306</v>
      </c>
    </row>
    <row r="2028" spans="1:12" x14ac:dyDescent="0.15">
      <c r="A2028" t="s">
        <v>5043</v>
      </c>
      <c r="B2028" t="s">
        <v>5042</v>
      </c>
      <c r="C2028" t="str">
        <f t="shared" si="73"/>
        <v>ND</v>
      </c>
      <c r="D2028" t="str">
        <f t="shared" si="72"/>
        <v>Ramsey</v>
      </c>
      <c r="E2028" t="s">
        <v>1227</v>
      </c>
      <c r="F2028" t="s">
        <v>77</v>
      </c>
      <c r="G2028" s="4" t="s">
        <v>8221</v>
      </c>
      <c r="H2028" t="s">
        <v>5043</v>
      </c>
      <c r="I2028">
        <v>0</v>
      </c>
      <c r="J2028" s="1">
        <v>11451</v>
      </c>
      <c r="K2028" t="s">
        <v>8306</v>
      </c>
      <c r="L2028" t="s">
        <v>8306</v>
      </c>
    </row>
    <row r="2029" spans="1:12" x14ac:dyDescent="0.15">
      <c r="A2029" t="s">
        <v>5045</v>
      </c>
      <c r="B2029" t="s">
        <v>5044</v>
      </c>
      <c r="C2029" t="str">
        <f t="shared" si="73"/>
        <v>ND</v>
      </c>
      <c r="D2029" t="str">
        <f t="shared" si="72"/>
        <v>Ransom</v>
      </c>
      <c r="E2029" t="s">
        <v>437</v>
      </c>
      <c r="F2029" t="s">
        <v>77</v>
      </c>
      <c r="G2029" s="4" t="s">
        <v>8221</v>
      </c>
      <c r="H2029" t="s">
        <v>5045</v>
      </c>
      <c r="I2029">
        <v>0</v>
      </c>
      <c r="J2029" s="1">
        <v>5457</v>
      </c>
      <c r="K2029" t="s">
        <v>8306</v>
      </c>
      <c r="L2029" t="s">
        <v>8306</v>
      </c>
    </row>
    <row r="2030" spans="1:12" x14ac:dyDescent="0.15">
      <c r="A2030" t="s">
        <v>5047</v>
      </c>
      <c r="B2030" t="s">
        <v>5046</v>
      </c>
      <c r="C2030" t="str">
        <f t="shared" si="73"/>
        <v>ND</v>
      </c>
      <c r="D2030" t="str">
        <f t="shared" si="72"/>
        <v>Renville</v>
      </c>
      <c r="E2030" t="s">
        <v>1230</v>
      </c>
      <c r="F2030" t="s">
        <v>77</v>
      </c>
      <c r="G2030" s="4" t="s">
        <v>8243</v>
      </c>
      <c r="H2030" t="s">
        <v>5047</v>
      </c>
      <c r="I2030">
        <v>0</v>
      </c>
      <c r="J2030" s="1">
        <v>2470</v>
      </c>
      <c r="K2030" t="s">
        <v>8306</v>
      </c>
      <c r="L2030" t="s">
        <v>8306</v>
      </c>
    </row>
    <row r="2031" spans="1:12" x14ac:dyDescent="0.15">
      <c r="A2031" t="s">
        <v>4776</v>
      </c>
      <c r="B2031" t="s">
        <v>4775</v>
      </c>
      <c r="C2031" t="str">
        <f t="shared" si="73"/>
        <v>ND</v>
      </c>
      <c r="D2031" t="str">
        <f t="shared" si="72"/>
        <v>Richland</v>
      </c>
      <c r="E2031" t="s">
        <v>1946</v>
      </c>
      <c r="F2031" t="s">
        <v>77</v>
      </c>
      <c r="G2031" s="4" t="s">
        <v>8221</v>
      </c>
      <c r="H2031" t="s">
        <v>4776</v>
      </c>
      <c r="I2031">
        <v>0</v>
      </c>
      <c r="J2031" s="1">
        <v>16321</v>
      </c>
      <c r="K2031" t="s">
        <v>8306</v>
      </c>
      <c r="L2031" t="s">
        <v>8306</v>
      </c>
    </row>
    <row r="2032" spans="1:12" x14ac:dyDescent="0.15">
      <c r="A2032" t="s">
        <v>4778</v>
      </c>
      <c r="B2032" t="s">
        <v>4777</v>
      </c>
      <c r="C2032" t="str">
        <f t="shared" si="73"/>
        <v>ND</v>
      </c>
      <c r="D2032" t="str">
        <f t="shared" si="72"/>
        <v>Rolette</v>
      </c>
      <c r="E2032" t="s">
        <v>438</v>
      </c>
      <c r="F2032" t="s">
        <v>77</v>
      </c>
      <c r="G2032" s="4" t="s">
        <v>8221</v>
      </c>
      <c r="H2032" t="s">
        <v>4778</v>
      </c>
      <c r="I2032">
        <v>0</v>
      </c>
      <c r="J2032" s="1">
        <v>13937</v>
      </c>
      <c r="K2032" t="s">
        <v>8306</v>
      </c>
      <c r="L2032" t="s">
        <v>8306</v>
      </c>
    </row>
    <row r="2033" spans="1:12" x14ac:dyDescent="0.15">
      <c r="A2033" t="s">
        <v>4780</v>
      </c>
      <c r="B2033" t="s">
        <v>4779</v>
      </c>
      <c r="C2033" t="str">
        <f t="shared" si="73"/>
        <v>ND</v>
      </c>
      <c r="D2033" t="str">
        <f t="shared" si="72"/>
        <v>Sargent</v>
      </c>
      <c r="E2033" t="s">
        <v>439</v>
      </c>
      <c r="F2033" t="s">
        <v>77</v>
      </c>
      <c r="G2033" s="4" t="s">
        <v>8221</v>
      </c>
      <c r="H2033" t="s">
        <v>4780</v>
      </c>
      <c r="I2033">
        <v>0</v>
      </c>
      <c r="J2033" s="1">
        <v>3829</v>
      </c>
      <c r="K2033" t="s">
        <v>8306</v>
      </c>
      <c r="L2033" t="s">
        <v>8306</v>
      </c>
    </row>
    <row r="2034" spans="1:12" x14ac:dyDescent="0.15">
      <c r="A2034" t="s">
        <v>4512</v>
      </c>
      <c r="B2034" t="s">
        <v>4511</v>
      </c>
      <c r="C2034" t="str">
        <f t="shared" si="73"/>
        <v>ND</v>
      </c>
      <c r="D2034" t="str">
        <f t="shared" si="72"/>
        <v>Sheridan</v>
      </c>
      <c r="E2034" t="s">
        <v>2092</v>
      </c>
      <c r="F2034" t="s">
        <v>77</v>
      </c>
      <c r="G2034" s="4" t="s">
        <v>8243</v>
      </c>
      <c r="H2034" t="s">
        <v>4512</v>
      </c>
      <c r="I2034">
        <v>0</v>
      </c>
      <c r="J2034" s="1">
        <v>1321</v>
      </c>
      <c r="K2034" t="s">
        <v>8306</v>
      </c>
      <c r="L2034" t="s">
        <v>8306</v>
      </c>
    </row>
    <row r="2035" spans="1:12" x14ac:dyDescent="0.15">
      <c r="A2035" t="s">
        <v>4514</v>
      </c>
      <c r="B2035" t="s">
        <v>4513</v>
      </c>
      <c r="C2035" t="str">
        <f t="shared" si="73"/>
        <v>ND</v>
      </c>
      <c r="D2035" t="str">
        <f t="shared" si="72"/>
        <v>Sioux</v>
      </c>
      <c r="E2035" t="s">
        <v>1464</v>
      </c>
      <c r="F2035" t="s">
        <v>77</v>
      </c>
      <c r="G2035" s="4" t="s">
        <v>8243</v>
      </c>
      <c r="H2035" t="s">
        <v>4514</v>
      </c>
      <c r="I2035">
        <v>0</v>
      </c>
      <c r="J2035" s="1">
        <v>4153</v>
      </c>
      <c r="K2035" t="s">
        <v>8306</v>
      </c>
      <c r="L2035" t="s">
        <v>8306</v>
      </c>
    </row>
    <row r="2036" spans="1:12" x14ac:dyDescent="0.15">
      <c r="A2036" t="s">
        <v>4516</v>
      </c>
      <c r="B2036" t="s">
        <v>4515</v>
      </c>
      <c r="C2036" t="str">
        <f t="shared" si="73"/>
        <v>ND</v>
      </c>
      <c r="D2036" t="str">
        <f t="shared" si="72"/>
        <v>Slope</v>
      </c>
      <c r="E2036" t="s">
        <v>440</v>
      </c>
      <c r="F2036" t="s">
        <v>77</v>
      </c>
      <c r="G2036" s="4" t="s">
        <v>8243</v>
      </c>
      <c r="H2036" t="s">
        <v>4516</v>
      </c>
      <c r="I2036">
        <v>0</v>
      </c>
      <c r="J2036" s="1">
        <v>727</v>
      </c>
      <c r="K2036" t="s">
        <v>8306</v>
      </c>
      <c r="L2036" t="s">
        <v>8306</v>
      </c>
    </row>
    <row r="2037" spans="1:12" x14ac:dyDescent="0.15">
      <c r="A2037" t="s">
        <v>4790</v>
      </c>
      <c r="B2037" t="s">
        <v>4517</v>
      </c>
      <c r="C2037" t="str">
        <f t="shared" si="73"/>
        <v>ND</v>
      </c>
      <c r="D2037" t="str">
        <f t="shared" si="72"/>
        <v>Stark</v>
      </c>
      <c r="E2037" t="s">
        <v>2221</v>
      </c>
      <c r="F2037" t="s">
        <v>77</v>
      </c>
      <c r="G2037" s="4" t="s">
        <v>8243</v>
      </c>
      <c r="H2037" t="s">
        <v>4790</v>
      </c>
      <c r="I2037">
        <v>0</v>
      </c>
      <c r="J2037" s="1">
        <v>24199</v>
      </c>
      <c r="K2037" t="s">
        <v>8306</v>
      </c>
      <c r="L2037" t="s">
        <v>8306</v>
      </c>
    </row>
    <row r="2038" spans="1:12" x14ac:dyDescent="0.15">
      <c r="A2038" t="s">
        <v>4521</v>
      </c>
      <c r="B2038" t="s">
        <v>4791</v>
      </c>
      <c r="C2038" t="str">
        <f t="shared" si="73"/>
        <v>ND</v>
      </c>
      <c r="D2038" t="str">
        <f t="shared" si="72"/>
        <v>Steele</v>
      </c>
      <c r="E2038" t="s">
        <v>1518</v>
      </c>
      <c r="F2038" t="s">
        <v>77</v>
      </c>
      <c r="G2038" s="4" t="s">
        <v>8221</v>
      </c>
      <c r="H2038" t="s">
        <v>4521</v>
      </c>
      <c r="I2038">
        <v>0</v>
      </c>
      <c r="J2038" s="1">
        <v>1975</v>
      </c>
      <c r="K2038" t="s">
        <v>8306</v>
      </c>
      <c r="L2038" t="s">
        <v>8306</v>
      </c>
    </row>
    <row r="2039" spans="1:12" x14ac:dyDescent="0.15">
      <c r="A2039" t="s">
        <v>4523</v>
      </c>
      <c r="B2039" t="s">
        <v>4522</v>
      </c>
      <c r="C2039" t="str">
        <f t="shared" si="73"/>
        <v>ND</v>
      </c>
      <c r="D2039" t="str">
        <f t="shared" si="72"/>
        <v>Stutsman</v>
      </c>
      <c r="E2039" t="s">
        <v>441</v>
      </c>
      <c r="F2039" t="s">
        <v>77</v>
      </c>
      <c r="G2039" s="4" t="s">
        <v>8221</v>
      </c>
      <c r="H2039" t="s">
        <v>4523</v>
      </c>
      <c r="I2039">
        <v>0</v>
      </c>
      <c r="J2039" s="1">
        <v>21100</v>
      </c>
      <c r="K2039" t="s">
        <v>8306</v>
      </c>
      <c r="L2039" t="s">
        <v>8306</v>
      </c>
    </row>
    <row r="2040" spans="1:12" x14ac:dyDescent="0.15">
      <c r="A2040" t="s">
        <v>4525</v>
      </c>
      <c r="B2040" t="s">
        <v>4252</v>
      </c>
      <c r="C2040" t="str">
        <f t="shared" si="73"/>
        <v>ND</v>
      </c>
      <c r="D2040" t="str">
        <f t="shared" si="72"/>
        <v>Towner</v>
      </c>
      <c r="E2040" t="s">
        <v>442</v>
      </c>
      <c r="F2040" t="s">
        <v>77</v>
      </c>
      <c r="G2040" s="4" t="s">
        <v>8221</v>
      </c>
      <c r="H2040" t="s">
        <v>4525</v>
      </c>
      <c r="I2040">
        <v>0</v>
      </c>
      <c r="J2040" s="1">
        <v>2246</v>
      </c>
      <c r="K2040" t="s">
        <v>8306</v>
      </c>
      <c r="L2040" t="s">
        <v>8306</v>
      </c>
    </row>
    <row r="2041" spans="1:12" x14ac:dyDescent="0.15">
      <c r="A2041" t="s">
        <v>3985</v>
      </c>
      <c r="B2041" t="s">
        <v>3984</v>
      </c>
      <c r="C2041" t="str">
        <f t="shared" si="73"/>
        <v>ND</v>
      </c>
      <c r="D2041" t="str">
        <f t="shared" si="72"/>
        <v>Traill</v>
      </c>
      <c r="E2041" t="s">
        <v>443</v>
      </c>
      <c r="F2041" t="s">
        <v>77</v>
      </c>
      <c r="G2041" s="4" t="s">
        <v>8221</v>
      </c>
      <c r="H2041" t="s">
        <v>3985</v>
      </c>
      <c r="I2041">
        <v>0</v>
      </c>
      <c r="J2041" s="1">
        <v>8121</v>
      </c>
      <c r="K2041" t="s">
        <v>8306</v>
      </c>
      <c r="L2041" t="s">
        <v>8306</v>
      </c>
    </row>
    <row r="2042" spans="1:12" x14ac:dyDescent="0.15">
      <c r="A2042" t="s">
        <v>4254</v>
      </c>
      <c r="B2042" t="s">
        <v>4253</v>
      </c>
      <c r="C2042" t="str">
        <f t="shared" si="73"/>
        <v>ND</v>
      </c>
      <c r="D2042" t="str">
        <f t="shared" si="72"/>
        <v>Walsh</v>
      </c>
      <c r="E2042" t="s">
        <v>444</v>
      </c>
      <c r="F2042" t="s">
        <v>77</v>
      </c>
      <c r="G2042" s="4" t="s">
        <v>8221</v>
      </c>
      <c r="H2042" t="s">
        <v>4254</v>
      </c>
      <c r="I2042">
        <v>0</v>
      </c>
      <c r="J2042" s="1">
        <v>11119</v>
      </c>
      <c r="K2042" t="s">
        <v>8306</v>
      </c>
      <c r="L2042" t="s">
        <v>8306</v>
      </c>
    </row>
    <row r="2043" spans="1:12" x14ac:dyDescent="0.15">
      <c r="A2043" t="s">
        <v>4256</v>
      </c>
      <c r="B2043" t="s">
        <v>4255</v>
      </c>
      <c r="C2043" t="str">
        <f t="shared" si="73"/>
        <v>ND</v>
      </c>
      <c r="D2043" t="str">
        <f t="shared" si="72"/>
        <v>Ward</v>
      </c>
      <c r="E2043" t="s">
        <v>445</v>
      </c>
      <c r="F2043" t="s">
        <v>77</v>
      </c>
      <c r="G2043" s="4" t="s">
        <v>8243</v>
      </c>
      <c r="H2043" t="s">
        <v>4256</v>
      </c>
      <c r="I2043">
        <v>0</v>
      </c>
      <c r="J2043" s="1">
        <v>61675</v>
      </c>
      <c r="K2043" t="s">
        <v>8306</v>
      </c>
      <c r="L2043" t="s">
        <v>8306</v>
      </c>
    </row>
    <row r="2044" spans="1:12" x14ac:dyDescent="0.15">
      <c r="A2044" t="s">
        <v>4258</v>
      </c>
      <c r="B2044" t="s">
        <v>4257</v>
      </c>
      <c r="C2044" t="str">
        <f t="shared" si="73"/>
        <v>ND</v>
      </c>
      <c r="D2044" t="str">
        <f t="shared" si="72"/>
        <v>Wells</v>
      </c>
      <c r="E2044" t="s">
        <v>1143</v>
      </c>
      <c r="F2044" t="s">
        <v>77</v>
      </c>
      <c r="G2044" s="4" t="s">
        <v>8221</v>
      </c>
      <c r="H2044" t="s">
        <v>4258</v>
      </c>
      <c r="I2044">
        <v>0</v>
      </c>
      <c r="J2044" s="1">
        <v>4207</v>
      </c>
      <c r="K2044" t="s">
        <v>8306</v>
      </c>
      <c r="L2044" t="s">
        <v>8306</v>
      </c>
    </row>
    <row r="2045" spans="1:12" x14ac:dyDescent="0.15">
      <c r="A2045" t="s">
        <v>3730</v>
      </c>
      <c r="B2045" t="s">
        <v>3729</v>
      </c>
      <c r="C2045" t="str">
        <f t="shared" si="73"/>
        <v>ND</v>
      </c>
      <c r="D2045" t="str">
        <f t="shared" si="72"/>
        <v>Williams</v>
      </c>
      <c r="E2045" t="s">
        <v>745</v>
      </c>
      <c r="F2045" t="s">
        <v>77</v>
      </c>
      <c r="G2045" s="4" t="s">
        <v>8243</v>
      </c>
      <c r="H2045" t="s">
        <v>3730</v>
      </c>
      <c r="I2045">
        <v>0</v>
      </c>
      <c r="J2045" s="1">
        <v>22398</v>
      </c>
      <c r="K2045" t="s">
        <v>8306</v>
      </c>
      <c r="L2045" t="s">
        <v>8306</v>
      </c>
    </row>
    <row r="2046" spans="1:12" x14ac:dyDescent="0.15">
      <c r="A2046" t="s">
        <v>3732</v>
      </c>
      <c r="B2046" t="s">
        <v>3731</v>
      </c>
      <c r="C2046" t="str">
        <f t="shared" si="73"/>
        <v>OH</v>
      </c>
      <c r="D2046" t="str">
        <f t="shared" si="72"/>
        <v>Adams</v>
      </c>
      <c r="E2046" t="s">
        <v>1656</v>
      </c>
      <c r="F2046" t="s">
        <v>78</v>
      </c>
      <c r="G2046" s="4" t="s">
        <v>8103</v>
      </c>
      <c r="H2046" t="s">
        <v>3732</v>
      </c>
      <c r="I2046">
        <v>0</v>
      </c>
      <c r="J2046" s="1">
        <v>28550</v>
      </c>
      <c r="K2046" t="s">
        <v>8306</v>
      </c>
      <c r="L2046" t="s">
        <v>8306</v>
      </c>
    </row>
    <row r="2047" spans="1:12" x14ac:dyDescent="0.15">
      <c r="A2047" t="s">
        <v>4003</v>
      </c>
      <c r="B2047" t="s">
        <v>4002</v>
      </c>
      <c r="C2047" t="str">
        <f t="shared" si="73"/>
        <v>OH</v>
      </c>
      <c r="D2047" t="str">
        <f t="shared" si="72"/>
        <v>Allen</v>
      </c>
      <c r="E2047" t="s">
        <v>2231</v>
      </c>
      <c r="F2047" t="s">
        <v>78</v>
      </c>
      <c r="G2047" s="4" t="s">
        <v>8339</v>
      </c>
      <c r="H2047" t="s">
        <v>4003</v>
      </c>
      <c r="I2047">
        <v>0</v>
      </c>
      <c r="J2047" s="1">
        <v>106331</v>
      </c>
      <c r="K2047" t="s">
        <v>8306</v>
      </c>
      <c r="L2047" t="s">
        <v>8306</v>
      </c>
    </row>
    <row r="2048" spans="1:12" x14ac:dyDescent="0.15">
      <c r="A2048" t="s">
        <v>4005</v>
      </c>
      <c r="B2048" t="s">
        <v>4004</v>
      </c>
      <c r="C2048" t="str">
        <f t="shared" si="73"/>
        <v>OH</v>
      </c>
      <c r="D2048" t="str">
        <f t="shared" si="72"/>
        <v>Ashland</v>
      </c>
      <c r="E2048" t="s">
        <v>746</v>
      </c>
      <c r="F2048" t="s">
        <v>78</v>
      </c>
      <c r="G2048" s="4" t="s">
        <v>8339</v>
      </c>
      <c r="H2048" t="s">
        <v>4005</v>
      </c>
      <c r="I2048">
        <v>0</v>
      </c>
      <c r="J2048" s="1">
        <v>53139</v>
      </c>
      <c r="K2048" t="s">
        <v>8306</v>
      </c>
      <c r="L2048" t="s">
        <v>8306</v>
      </c>
    </row>
    <row r="2049" spans="1:12" x14ac:dyDescent="0.15">
      <c r="A2049" t="s">
        <v>4270</v>
      </c>
      <c r="B2049" t="s">
        <v>4269</v>
      </c>
      <c r="C2049" t="str">
        <f t="shared" si="73"/>
        <v>OH</v>
      </c>
      <c r="D2049" t="str">
        <f t="shared" si="72"/>
        <v>Ashtabula</v>
      </c>
      <c r="E2049" t="s">
        <v>747</v>
      </c>
      <c r="F2049" t="s">
        <v>78</v>
      </c>
      <c r="G2049" s="4" t="s">
        <v>8419</v>
      </c>
      <c r="H2049" t="s">
        <v>4270</v>
      </c>
      <c r="I2049">
        <v>0</v>
      </c>
      <c r="J2049" s="1">
        <v>101497</v>
      </c>
      <c r="K2049" t="s">
        <v>8306</v>
      </c>
      <c r="L2049" t="s">
        <v>8306</v>
      </c>
    </row>
    <row r="2050" spans="1:12" x14ac:dyDescent="0.15">
      <c r="A2050" t="s">
        <v>4272</v>
      </c>
      <c r="B2050" t="s">
        <v>4271</v>
      </c>
      <c r="C2050" t="str">
        <f t="shared" si="73"/>
        <v>OH</v>
      </c>
      <c r="D2050" t="str">
        <f t="shared" si="72"/>
        <v>Athens</v>
      </c>
      <c r="E2050" t="s">
        <v>748</v>
      </c>
      <c r="F2050" t="s">
        <v>78</v>
      </c>
      <c r="G2050" s="4" t="s">
        <v>8339</v>
      </c>
      <c r="H2050" t="s">
        <v>4272</v>
      </c>
      <c r="I2050">
        <v>0</v>
      </c>
      <c r="J2050" s="1">
        <v>64757</v>
      </c>
      <c r="K2050" t="s">
        <v>8306</v>
      </c>
      <c r="L2050" t="s">
        <v>8306</v>
      </c>
    </row>
    <row r="2051" spans="1:12" x14ac:dyDescent="0.15">
      <c r="A2051" t="s">
        <v>4274</v>
      </c>
      <c r="B2051" t="s">
        <v>4273</v>
      </c>
      <c r="C2051" t="str">
        <f t="shared" si="73"/>
        <v>OH</v>
      </c>
      <c r="D2051" t="str">
        <f t="shared" ref="D2051:D2114" si="74">LEFT(B2051,FIND(",",B2051)-1)</f>
        <v>Auglaize</v>
      </c>
      <c r="E2051" t="s">
        <v>448</v>
      </c>
      <c r="F2051" t="s">
        <v>78</v>
      </c>
      <c r="G2051" s="4" t="s">
        <v>8339</v>
      </c>
      <c r="H2051" t="s">
        <v>4274</v>
      </c>
      <c r="I2051">
        <v>0</v>
      </c>
      <c r="J2051" s="1">
        <v>45949</v>
      </c>
      <c r="K2051" t="s">
        <v>8306</v>
      </c>
      <c r="L2051" t="s">
        <v>8306</v>
      </c>
    </row>
    <row r="2052" spans="1:12" x14ac:dyDescent="0.15">
      <c r="A2052" t="s">
        <v>4276</v>
      </c>
      <c r="B2052" t="s">
        <v>4275</v>
      </c>
      <c r="C2052" t="str">
        <f t="shared" si="73"/>
        <v>OH</v>
      </c>
      <c r="D2052" t="str">
        <f t="shared" si="74"/>
        <v>Belmont</v>
      </c>
      <c r="E2052" t="s">
        <v>449</v>
      </c>
      <c r="F2052" t="s">
        <v>78</v>
      </c>
      <c r="G2052" s="4" t="s">
        <v>613</v>
      </c>
      <c r="H2052" t="s">
        <v>4276</v>
      </c>
      <c r="I2052">
        <v>0</v>
      </c>
      <c r="J2052" s="1">
        <v>70400</v>
      </c>
      <c r="K2052" t="s">
        <v>8306</v>
      </c>
      <c r="L2052" t="s">
        <v>8306</v>
      </c>
    </row>
    <row r="2053" spans="1:12" x14ac:dyDescent="0.15">
      <c r="A2053" t="s">
        <v>4010</v>
      </c>
      <c r="B2053" t="s">
        <v>4277</v>
      </c>
      <c r="C2053" t="str">
        <f t="shared" si="73"/>
        <v>OH</v>
      </c>
      <c r="D2053" t="str">
        <f t="shared" si="74"/>
        <v>Brown</v>
      </c>
      <c r="E2053" t="s">
        <v>1052</v>
      </c>
      <c r="F2053" t="s">
        <v>78</v>
      </c>
      <c r="G2053" s="4" t="s">
        <v>8103</v>
      </c>
      <c r="H2053" t="s">
        <v>4010</v>
      </c>
      <c r="I2053">
        <v>0</v>
      </c>
      <c r="J2053" s="1">
        <v>44846</v>
      </c>
      <c r="K2053" t="s">
        <v>8306</v>
      </c>
      <c r="L2053" t="s">
        <v>8306</v>
      </c>
    </row>
    <row r="2054" spans="1:12" x14ac:dyDescent="0.15">
      <c r="A2054" t="s">
        <v>4012</v>
      </c>
      <c r="B2054" t="s">
        <v>4011</v>
      </c>
      <c r="C2054" t="str">
        <f t="shared" si="73"/>
        <v>OH</v>
      </c>
      <c r="D2054" t="str">
        <f t="shared" si="74"/>
        <v>Butler</v>
      </c>
      <c r="E2054" t="s">
        <v>2145</v>
      </c>
      <c r="F2054" t="s">
        <v>78</v>
      </c>
      <c r="G2054" s="4" t="s">
        <v>8339</v>
      </c>
      <c r="H2054" t="s">
        <v>4012</v>
      </c>
      <c r="I2054">
        <v>0</v>
      </c>
      <c r="J2054" s="1">
        <v>368130</v>
      </c>
      <c r="K2054" t="s">
        <v>8306</v>
      </c>
      <c r="L2054" t="s">
        <v>8306</v>
      </c>
    </row>
    <row r="2055" spans="1:12" x14ac:dyDescent="0.15">
      <c r="A2055" t="s">
        <v>3746</v>
      </c>
      <c r="B2055" t="s">
        <v>3745</v>
      </c>
      <c r="C2055" t="str">
        <f t="shared" si="73"/>
        <v>OH</v>
      </c>
      <c r="D2055" t="str">
        <f t="shared" si="74"/>
        <v>Carroll</v>
      </c>
      <c r="E2055" t="s">
        <v>1829</v>
      </c>
      <c r="F2055" t="s">
        <v>78</v>
      </c>
      <c r="G2055" s="4" t="s">
        <v>8339</v>
      </c>
      <c r="H2055" t="s">
        <v>3746</v>
      </c>
      <c r="I2055">
        <v>0</v>
      </c>
      <c r="J2055" s="1">
        <v>28836</v>
      </c>
      <c r="K2055" t="s">
        <v>8306</v>
      </c>
      <c r="L2055" t="s">
        <v>8306</v>
      </c>
    </row>
    <row r="2056" spans="1:12" x14ac:dyDescent="0.15">
      <c r="A2056" t="s">
        <v>3748</v>
      </c>
      <c r="B2056" t="s">
        <v>3747</v>
      </c>
      <c r="C2056" t="str">
        <f t="shared" si="73"/>
        <v>OH</v>
      </c>
      <c r="D2056" t="str">
        <f t="shared" si="74"/>
        <v>Champaign</v>
      </c>
      <c r="E2056" t="s">
        <v>1055</v>
      </c>
      <c r="F2056" t="s">
        <v>78</v>
      </c>
      <c r="G2056" s="4" t="s">
        <v>8339</v>
      </c>
      <c r="H2056" t="s">
        <v>3748</v>
      </c>
      <c r="I2056">
        <v>0</v>
      </c>
      <c r="J2056" s="1">
        <v>40097</v>
      </c>
      <c r="K2056" t="s">
        <v>8306</v>
      </c>
      <c r="L2056" t="s">
        <v>8306</v>
      </c>
    </row>
    <row r="2057" spans="1:12" x14ac:dyDescent="0.15">
      <c r="A2057" t="s">
        <v>4019</v>
      </c>
      <c r="B2057" t="s">
        <v>4018</v>
      </c>
      <c r="C2057" t="str">
        <f t="shared" si="73"/>
        <v>OH</v>
      </c>
      <c r="D2057" t="str">
        <f t="shared" si="74"/>
        <v>Clark</v>
      </c>
      <c r="E2057" t="s">
        <v>1831</v>
      </c>
      <c r="F2057" t="s">
        <v>78</v>
      </c>
      <c r="G2057" s="4" t="s">
        <v>8339</v>
      </c>
      <c r="H2057" t="s">
        <v>4019</v>
      </c>
      <c r="I2057">
        <v>0</v>
      </c>
      <c r="J2057" s="1">
        <v>138333</v>
      </c>
      <c r="K2057" t="s">
        <v>8306</v>
      </c>
      <c r="L2057" t="s">
        <v>8306</v>
      </c>
    </row>
    <row r="2058" spans="1:12" x14ac:dyDescent="0.15">
      <c r="A2058" t="s">
        <v>4021</v>
      </c>
      <c r="B2058" t="s">
        <v>4020</v>
      </c>
      <c r="C2058" t="str">
        <f t="shared" si="73"/>
        <v>OH</v>
      </c>
      <c r="D2058" t="str">
        <f t="shared" si="74"/>
        <v>Clermont</v>
      </c>
      <c r="E2058" t="s">
        <v>450</v>
      </c>
      <c r="F2058" t="s">
        <v>78</v>
      </c>
      <c r="G2058" s="4" t="s">
        <v>8103</v>
      </c>
      <c r="H2058" t="s">
        <v>4021</v>
      </c>
      <c r="I2058">
        <v>0</v>
      </c>
      <c r="J2058" s="1">
        <v>197363</v>
      </c>
      <c r="K2058" t="s">
        <v>8306</v>
      </c>
      <c r="L2058" t="s">
        <v>8306</v>
      </c>
    </row>
    <row r="2059" spans="1:12" x14ac:dyDescent="0.15">
      <c r="A2059" t="s">
        <v>4023</v>
      </c>
      <c r="B2059" t="s">
        <v>4022</v>
      </c>
      <c r="C2059" t="str">
        <f t="shared" si="73"/>
        <v>OH</v>
      </c>
      <c r="D2059" t="str">
        <f t="shared" si="74"/>
        <v>Clinton</v>
      </c>
      <c r="E2059" t="s">
        <v>1057</v>
      </c>
      <c r="F2059" t="s">
        <v>78</v>
      </c>
      <c r="G2059" s="4" t="s">
        <v>8339</v>
      </c>
      <c r="H2059" t="s">
        <v>4023</v>
      </c>
      <c r="I2059">
        <v>0</v>
      </c>
      <c r="J2059" s="1">
        <v>42040</v>
      </c>
      <c r="K2059" t="s">
        <v>8306</v>
      </c>
      <c r="L2059" t="s">
        <v>8306</v>
      </c>
    </row>
    <row r="2060" spans="1:12" x14ac:dyDescent="0.15">
      <c r="A2060" t="s">
        <v>4027</v>
      </c>
      <c r="B2060" t="s">
        <v>3757</v>
      </c>
      <c r="C2060" t="str">
        <f t="shared" si="73"/>
        <v>OH</v>
      </c>
      <c r="D2060" t="str">
        <f t="shared" si="74"/>
        <v>Columbiana</v>
      </c>
      <c r="E2060" t="s">
        <v>723</v>
      </c>
      <c r="F2060" t="s">
        <v>78</v>
      </c>
      <c r="G2060" s="4" t="s">
        <v>613</v>
      </c>
      <c r="H2060" t="s">
        <v>4027</v>
      </c>
      <c r="I2060">
        <v>0</v>
      </c>
      <c r="J2060" s="1">
        <v>107841</v>
      </c>
      <c r="K2060" t="s">
        <v>8306</v>
      </c>
      <c r="L2060" t="s">
        <v>8306</v>
      </c>
    </row>
    <row r="2061" spans="1:12" x14ac:dyDescent="0.15">
      <c r="A2061" t="s">
        <v>4026</v>
      </c>
      <c r="B2061" t="s">
        <v>4028</v>
      </c>
      <c r="C2061" t="str">
        <f t="shared" si="73"/>
        <v>OH</v>
      </c>
      <c r="D2061" t="str">
        <f t="shared" si="74"/>
        <v>Coshocton</v>
      </c>
      <c r="E2061" t="s">
        <v>724</v>
      </c>
      <c r="F2061" t="s">
        <v>78</v>
      </c>
      <c r="G2061" s="4" t="s">
        <v>8339</v>
      </c>
      <c r="H2061" t="s">
        <v>4026</v>
      </c>
      <c r="I2061">
        <v>0</v>
      </c>
      <c r="J2061" s="1">
        <v>36901</v>
      </c>
      <c r="K2061" t="s">
        <v>8306</v>
      </c>
      <c r="L2061" t="s">
        <v>8306</v>
      </c>
    </row>
    <row r="2062" spans="1:12" x14ac:dyDescent="0.15">
      <c r="A2062" t="s">
        <v>3761</v>
      </c>
      <c r="B2062" t="s">
        <v>4297</v>
      </c>
      <c r="C2062" t="str">
        <f t="shared" si="73"/>
        <v>OH</v>
      </c>
      <c r="D2062" t="str">
        <f t="shared" si="74"/>
        <v>Crawford</v>
      </c>
      <c r="E2062" t="s">
        <v>1556</v>
      </c>
      <c r="F2062" t="s">
        <v>78</v>
      </c>
      <c r="G2062" s="4" t="s">
        <v>8339</v>
      </c>
      <c r="H2062" t="s">
        <v>3761</v>
      </c>
      <c r="I2062">
        <v>0</v>
      </c>
      <c r="J2062" s="1">
        <v>43784</v>
      </c>
      <c r="K2062" t="s">
        <v>8306</v>
      </c>
      <c r="L2062" t="s">
        <v>8306</v>
      </c>
    </row>
    <row r="2063" spans="1:12" x14ac:dyDescent="0.15">
      <c r="A2063" t="s">
        <v>4030</v>
      </c>
      <c r="B2063" t="s">
        <v>4029</v>
      </c>
      <c r="C2063" t="str">
        <f t="shared" si="73"/>
        <v>OH</v>
      </c>
      <c r="D2063" t="str">
        <f t="shared" si="74"/>
        <v>Cuyahoga</v>
      </c>
      <c r="E2063" t="s">
        <v>725</v>
      </c>
      <c r="F2063" t="s">
        <v>78</v>
      </c>
      <c r="G2063" s="4" t="s">
        <v>8419</v>
      </c>
      <c r="H2063" t="s">
        <v>4030</v>
      </c>
      <c r="I2063">
        <v>0</v>
      </c>
      <c r="J2063" s="1">
        <v>1280122</v>
      </c>
      <c r="K2063" t="s">
        <v>8306</v>
      </c>
      <c r="L2063" t="s">
        <v>8306</v>
      </c>
    </row>
    <row r="2064" spans="1:12" x14ac:dyDescent="0.15">
      <c r="A2064" t="s">
        <v>4032</v>
      </c>
      <c r="B2064" t="s">
        <v>4031</v>
      </c>
      <c r="C2064" t="str">
        <f t="shared" si="73"/>
        <v>OH</v>
      </c>
      <c r="D2064" t="str">
        <f t="shared" si="74"/>
        <v>Darke</v>
      </c>
      <c r="E2064" t="s">
        <v>1017</v>
      </c>
      <c r="F2064" t="s">
        <v>78</v>
      </c>
      <c r="G2064" s="4" t="s">
        <v>8339</v>
      </c>
      <c r="H2064" t="s">
        <v>4032</v>
      </c>
      <c r="I2064">
        <v>0</v>
      </c>
      <c r="J2064" s="1">
        <v>52959</v>
      </c>
      <c r="K2064" t="s">
        <v>8306</v>
      </c>
      <c r="L2064" t="s">
        <v>8306</v>
      </c>
    </row>
    <row r="2065" spans="1:12" x14ac:dyDescent="0.15">
      <c r="A2065" t="s">
        <v>4034</v>
      </c>
      <c r="B2065" t="s">
        <v>4033</v>
      </c>
      <c r="C2065" t="str">
        <f t="shared" si="73"/>
        <v>OH</v>
      </c>
      <c r="D2065" t="str">
        <f t="shared" si="74"/>
        <v>Defiance</v>
      </c>
      <c r="E2065" t="s">
        <v>1018</v>
      </c>
      <c r="F2065" t="s">
        <v>78</v>
      </c>
      <c r="G2065" s="4" t="s">
        <v>8419</v>
      </c>
      <c r="H2065" t="s">
        <v>4034</v>
      </c>
      <c r="I2065">
        <v>0</v>
      </c>
      <c r="J2065" s="1">
        <v>39037</v>
      </c>
      <c r="K2065" t="s">
        <v>8306</v>
      </c>
      <c r="L2065" t="s">
        <v>8306</v>
      </c>
    </row>
    <row r="2066" spans="1:12" x14ac:dyDescent="0.15">
      <c r="A2066" t="s">
        <v>4036</v>
      </c>
      <c r="B2066" t="s">
        <v>4035</v>
      </c>
      <c r="C2066" t="str">
        <f t="shared" si="73"/>
        <v>OH</v>
      </c>
      <c r="D2066" t="str">
        <f t="shared" si="74"/>
        <v>Delaware</v>
      </c>
      <c r="E2066" t="s">
        <v>1963</v>
      </c>
      <c r="F2066" t="s">
        <v>78</v>
      </c>
      <c r="G2066" s="4" t="s">
        <v>8339</v>
      </c>
      <c r="H2066" t="s">
        <v>4036</v>
      </c>
      <c r="I2066">
        <v>0</v>
      </c>
      <c r="J2066" s="1">
        <v>174214</v>
      </c>
      <c r="K2066" t="s">
        <v>8306</v>
      </c>
      <c r="L2066" t="s">
        <v>8306</v>
      </c>
    </row>
    <row r="2067" spans="1:12" x14ac:dyDescent="0.15">
      <c r="A2067" t="s">
        <v>4038</v>
      </c>
      <c r="B2067" t="s">
        <v>4037</v>
      </c>
      <c r="C2067" t="str">
        <f t="shared" si="73"/>
        <v>OH</v>
      </c>
      <c r="D2067" t="str">
        <f t="shared" si="74"/>
        <v>Erie</v>
      </c>
      <c r="E2067" t="s">
        <v>892</v>
      </c>
      <c r="F2067" t="s">
        <v>78</v>
      </c>
      <c r="G2067" s="4" t="s">
        <v>8419</v>
      </c>
      <c r="H2067" t="s">
        <v>4038</v>
      </c>
      <c r="I2067">
        <v>0</v>
      </c>
      <c r="J2067" s="1">
        <v>77079</v>
      </c>
      <c r="K2067" t="s">
        <v>8306</v>
      </c>
      <c r="L2067" t="s">
        <v>8306</v>
      </c>
    </row>
    <row r="2068" spans="1:12" x14ac:dyDescent="0.15">
      <c r="A2068" t="s">
        <v>4040</v>
      </c>
      <c r="B2068" t="s">
        <v>4039</v>
      </c>
      <c r="C2068" t="str">
        <f t="shared" si="73"/>
        <v>OH</v>
      </c>
      <c r="D2068" t="str">
        <f t="shared" si="74"/>
        <v>Fairfield</v>
      </c>
      <c r="E2068" t="s">
        <v>1711</v>
      </c>
      <c r="F2068" t="s">
        <v>78</v>
      </c>
      <c r="G2068" s="4" t="s">
        <v>8339</v>
      </c>
      <c r="H2068" t="s">
        <v>4040</v>
      </c>
      <c r="I2068">
        <v>0</v>
      </c>
      <c r="J2068" s="1">
        <v>146156</v>
      </c>
      <c r="K2068" t="s">
        <v>8306</v>
      </c>
      <c r="L2068" t="s">
        <v>8306</v>
      </c>
    </row>
    <row r="2069" spans="1:12" x14ac:dyDescent="0.15">
      <c r="A2069" t="s">
        <v>4584</v>
      </c>
      <c r="B2069" t="s">
        <v>4583</v>
      </c>
      <c r="C2069" t="str">
        <f t="shared" si="73"/>
        <v>OH</v>
      </c>
      <c r="D2069" t="str">
        <f t="shared" si="74"/>
        <v>Fayette</v>
      </c>
      <c r="E2069" t="s">
        <v>2009</v>
      </c>
      <c r="F2069" t="s">
        <v>78</v>
      </c>
      <c r="G2069" s="4" t="s">
        <v>8339</v>
      </c>
      <c r="H2069" t="s">
        <v>4584</v>
      </c>
      <c r="I2069">
        <v>0</v>
      </c>
      <c r="J2069" s="1">
        <v>29030</v>
      </c>
      <c r="K2069" t="s">
        <v>8306</v>
      </c>
      <c r="L2069" t="s">
        <v>8306</v>
      </c>
    </row>
    <row r="2070" spans="1:12" x14ac:dyDescent="0.15">
      <c r="A2070" t="s">
        <v>4586</v>
      </c>
      <c r="B2070" t="s">
        <v>4585</v>
      </c>
      <c r="C2070" t="str">
        <f t="shared" si="73"/>
        <v>OH</v>
      </c>
      <c r="D2070" t="str">
        <f t="shared" si="74"/>
        <v>Franklin</v>
      </c>
      <c r="E2070" t="s">
        <v>2010</v>
      </c>
      <c r="F2070" t="s">
        <v>78</v>
      </c>
      <c r="G2070" s="4" t="s">
        <v>8339</v>
      </c>
      <c r="H2070" t="s">
        <v>4586</v>
      </c>
      <c r="I2070">
        <v>0</v>
      </c>
      <c r="J2070" s="1">
        <v>1163414</v>
      </c>
      <c r="K2070" t="s">
        <v>8306</v>
      </c>
      <c r="L2070" t="s">
        <v>8306</v>
      </c>
    </row>
    <row r="2071" spans="1:12" x14ac:dyDescent="0.15">
      <c r="A2071" t="s">
        <v>4588</v>
      </c>
      <c r="B2071" t="s">
        <v>4587</v>
      </c>
      <c r="C2071" t="str">
        <f t="shared" si="73"/>
        <v>OH</v>
      </c>
      <c r="D2071" t="str">
        <f t="shared" si="74"/>
        <v>Fulton</v>
      </c>
      <c r="E2071" t="s">
        <v>1847</v>
      </c>
      <c r="F2071" t="s">
        <v>78</v>
      </c>
      <c r="G2071" s="4" t="s">
        <v>8419</v>
      </c>
      <c r="H2071" t="s">
        <v>4588</v>
      </c>
      <c r="I2071">
        <v>0</v>
      </c>
      <c r="J2071" s="1">
        <v>42698</v>
      </c>
      <c r="K2071" t="s">
        <v>8306</v>
      </c>
      <c r="L2071" t="s">
        <v>8306</v>
      </c>
    </row>
    <row r="2072" spans="1:12" x14ac:dyDescent="0.15">
      <c r="A2072" t="s">
        <v>4590</v>
      </c>
      <c r="B2072" t="s">
        <v>4589</v>
      </c>
      <c r="C2072" t="str">
        <f t="shared" si="73"/>
        <v>OH</v>
      </c>
      <c r="D2072" t="str">
        <f t="shared" si="74"/>
        <v>Gallia</v>
      </c>
      <c r="E2072" t="s">
        <v>1019</v>
      </c>
      <c r="F2072" t="s">
        <v>78</v>
      </c>
      <c r="G2072" s="4" t="s">
        <v>8338</v>
      </c>
      <c r="H2072" t="s">
        <v>4590</v>
      </c>
      <c r="I2072">
        <v>0</v>
      </c>
      <c r="J2072" s="1">
        <v>30934</v>
      </c>
      <c r="K2072" t="s">
        <v>8306</v>
      </c>
      <c r="L2072" t="s">
        <v>8306</v>
      </c>
    </row>
    <row r="2073" spans="1:12" x14ac:dyDescent="0.15">
      <c r="A2073" t="s">
        <v>4318</v>
      </c>
      <c r="B2073" t="s">
        <v>4591</v>
      </c>
      <c r="C2073" t="str">
        <f t="shared" si="73"/>
        <v>OH</v>
      </c>
      <c r="D2073" t="str">
        <f t="shared" si="74"/>
        <v>Geauga</v>
      </c>
      <c r="E2073" t="s">
        <v>1020</v>
      </c>
      <c r="F2073" t="s">
        <v>78</v>
      </c>
      <c r="G2073" s="4" t="s">
        <v>8419</v>
      </c>
      <c r="H2073" t="s">
        <v>4318</v>
      </c>
      <c r="I2073">
        <v>0</v>
      </c>
      <c r="J2073" s="1">
        <v>93389</v>
      </c>
      <c r="K2073" t="s">
        <v>8306</v>
      </c>
      <c r="L2073" t="s">
        <v>8306</v>
      </c>
    </row>
    <row r="2074" spans="1:12" x14ac:dyDescent="0.15">
      <c r="A2074" t="s">
        <v>4320</v>
      </c>
      <c r="B2074" t="s">
        <v>4319</v>
      </c>
      <c r="C2074" t="str">
        <f t="shared" si="73"/>
        <v>OH</v>
      </c>
      <c r="D2074" t="str">
        <f t="shared" si="74"/>
        <v>Greene</v>
      </c>
      <c r="E2074" t="s">
        <v>2282</v>
      </c>
      <c r="F2074" t="s">
        <v>78</v>
      </c>
      <c r="G2074" s="4" t="s">
        <v>8339</v>
      </c>
      <c r="H2074" t="s">
        <v>4320</v>
      </c>
      <c r="I2074">
        <v>0</v>
      </c>
      <c r="J2074" s="1">
        <v>161573</v>
      </c>
      <c r="K2074" t="s">
        <v>8306</v>
      </c>
      <c r="L2074" t="s">
        <v>8306</v>
      </c>
    </row>
    <row r="2075" spans="1:12" x14ac:dyDescent="0.15">
      <c r="A2075" t="s">
        <v>4060</v>
      </c>
      <c r="B2075" t="s">
        <v>4059</v>
      </c>
      <c r="C2075" t="str">
        <f t="shared" si="73"/>
        <v>OH</v>
      </c>
      <c r="D2075" t="str">
        <f t="shared" si="74"/>
        <v>Guernsey</v>
      </c>
      <c r="E2075" t="s">
        <v>1021</v>
      </c>
      <c r="F2075" t="s">
        <v>78</v>
      </c>
      <c r="G2075" s="4" t="s">
        <v>8339</v>
      </c>
      <c r="H2075" t="s">
        <v>4060</v>
      </c>
      <c r="I2075">
        <v>0</v>
      </c>
      <c r="J2075" s="1">
        <v>40087</v>
      </c>
      <c r="K2075" t="s">
        <v>8306</v>
      </c>
      <c r="L2075" t="s">
        <v>8306</v>
      </c>
    </row>
    <row r="2076" spans="1:12" x14ac:dyDescent="0.15">
      <c r="A2076" t="s">
        <v>4064</v>
      </c>
      <c r="B2076" t="s">
        <v>4063</v>
      </c>
      <c r="C2076" t="str">
        <f t="shared" si="73"/>
        <v>OH</v>
      </c>
      <c r="D2076" t="str">
        <f t="shared" si="74"/>
        <v>Hamilton</v>
      </c>
      <c r="E2076" t="s">
        <v>1439</v>
      </c>
      <c r="F2076" t="s">
        <v>78</v>
      </c>
      <c r="G2076" s="4" t="s">
        <v>8103</v>
      </c>
      <c r="H2076" t="s">
        <v>4064</v>
      </c>
      <c r="I2076">
        <v>0</v>
      </c>
      <c r="J2076" s="1">
        <v>802374</v>
      </c>
      <c r="K2076" t="s">
        <v>8306</v>
      </c>
      <c r="L2076" t="s">
        <v>8306</v>
      </c>
    </row>
    <row r="2077" spans="1:12" x14ac:dyDescent="0.15">
      <c r="A2077" t="s">
        <v>4066</v>
      </c>
      <c r="B2077" t="s">
        <v>4065</v>
      </c>
      <c r="C2077" t="str">
        <f t="shared" si="73"/>
        <v>OH</v>
      </c>
      <c r="D2077" t="str">
        <f t="shared" si="74"/>
        <v>Hancock</v>
      </c>
      <c r="E2077" t="s">
        <v>2361</v>
      </c>
      <c r="F2077" t="s">
        <v>78</v>
      </c>
      <c r="G2077" s="4" t="s">
        <v>8339</v>
      </c>
      <c r="H2077" t="s">
        <v>4066</v>
      </c>
      <c r="I2077">
        <v>0</v>
      </c>
      <c r="J2077" s="1">
        <v>74782</v>
      </c>
      <c r="K2077" t="s">
        <v>8306</v>
      </c>
      <c r="L2077" t="s">
        <v>8306</v>
      </c>
    </row>
    <row r="2078" spans="1:12" x14ac:dyDescent="0.15">
      <c r="A2078" t="s">
        <v>4068</v>
      </c>
      <c r="B2078" t="s">
        <v>4067</v>
      </c>
      <c r="C2078" t="str">
        <f t="shared" si="73"/>
        <v>OH</v>
      </c>
      <c r="D2078" t="str">
        <f t="shared" si="74"/>
        <v>Hardin</v>
      </c>
      <c r="E2078" t="s">
        <v>1632</v>
      </c>
      <c r="F2078" t="s">
        <v>78</v>
      </c>
      <c r="G2078" s="4" t="s">
        <v>8339</v>
      </c>
      <c r="H2078" t="s">
        <v>4068</v>
      </c>
      <c r="I2078">
        <v>0</v>
      </c>
      <c r="J2078" s="1">
        <v>32058</v>
      </c>
      <c r="K2078" t="s">
        <v>8306</v>
      </c>
      <c r="L2078" t="s">
        <v>8306</v>
      </c>
    </row>
    <row r="2079" spans="1:12" x14ac:dyDescent="0.15">
      <c r="A2079" t="s">
        <v>4070</v>
      </c>
      <c r="B2079" t="s">
        <v>4069</v>
      </c>
      <c r="C2079" t="str">
        <f t="shared" si="73"/>
        <v>OH</v>
      </c>
      <c r="D2079" t="str">
        <f t="shared" si="74"/>
        <v>Harrison</v>
      </c>
      <c r="E2079" t="s">
        <v>1402</v>
      </c>
      <c r="F2079" t="s">
        <v>78</v>
      </c>
      <c r="G2079" s="4" t="s">
        <v>8339</v>
      </c>
      <c r="H2079" t="s">
        <v>4070</v>
      </c>
      <c r="I2079">
        <v>0</v>
      </c>
      <c r="J2079" s="1">
        <v>15864</v>
      </c>
      <c r="K2079" t="s">
        <v>8306</v>
      </c>
      <c r="L2079" t="s">
        <v>8306</v>
      </c>
    </row>
    <row r="2080" spans="1:12" x14ac:dyDescent="0.15">
      <c r="A2080" t="s">
        <v>3798</v>
      </c>
      <c r="B2080" t="s">
        <v>3797</v>
      </c>
      <c r="C2080" t="str">
        <f t="shared" si="73"/>
        <v>OH</v>
      </c>
      <c r="D2080" t="str">
        <f t="shared" si="74"/>
        <v>Henry</v>
      </c>
      <c r="E2080" t="s">
        <v>2284</v>
      </c>
      <c r="F2080" t="s">
        <v>78</v>
      </c>
      <c r="G2080" s="4" t="s">
        <v>8419</v>
      </c>
      <c r="H2080" t="s">
        <v>3798</v>
      </c>
      <c r="I2080">
        <v>0</v>
      </c>
      <c r="J2080" s="1">
        <v>28215</v>
      </c>
      <c r="K2080" t="s">
        <v>8306</v>
      </c>
      <c r="L2080" t="s">
        <v>8306</v>
      </c>
    </row>
    <row r="2081" spans="1:12" x14ac:dyDescent="0.15">
      <c r="A2081" t="s">
        <v>3800</v>
      </c>
      <c r="B2081" t="s">
        <v>3799</v>
      </c>
      <c r="C2081" t="str">
        <f t="shared" si="73"/>
        <v>OH</v>
      </c>
      <c r="D2081" t="str">
        <f t="shared" si="74"/>
        <v>Highland</v>
      </c>
      <c r="E2081" t="s">
        <v>1027</v>
      </c>
      <c r="F2081" t="s">
        <v>78</v>
      </c>
      <c r="G2081" s="4" t="s">
        <v>8338</v>
      </c>
      <c r="H2081" t="s">
        <v>3800</v>
      </c>
      <c r="I2081">
        <v>0</v>
      </c>
      <c r="J2081" s="1">
        <v>43589</v>
      </c>
      <c r="K2081" t="s">
        <v>8306</v>
      </c>
      <c r="L2081" t="s">
        <v>8306</v>
      </c>
    </row>
    <row r="2082" spans="1:12" x14ac:dyDescent="0.15">
      <c r="A2082" t="s">
        <v>3802</v>
      </c>
      <c r="B2082" t="s">
        <v>3801</v>
      </c>
      <c r="C2082" t="str">
        <f t="shared" ref="C2082:C2144" si="75">MID(B2082,FIND(",",B2082)+2,2)</f>
        <v>OH</v>
      </c>
      <c r="D2082" t="str">
        <f t="shared" si="74"/>
        <v>Hocking</v>
      </c>
      <c r="E2082" t="s">
        <v>1028</v>
      </c>
      <c r="F2082" t="s">
        <v>78</v>
      </c>
      <c r="G2082" s="4" t="s">
        <v>8339</v>
      </c>
      <c r="H2082" t="s">
        <v>3802</v>
      </c>
      <c r="I2082">
        <v>0</v>
      </c>
      <c r="J2082" s="1">
        <v>29380</v>
      </c>
      <c r="K2082" t="s">
        <v>8306</v>
      </c>
      <c r="L2082" t="s">
        <v>8306</v>
      </c>
    </row>
    <row r="2083" spans="1:12" x14ac:dyDescent="0.15">
      <c r="A2083" t="s">
        <v>3804</v>
      </c>
      <c r="B2083" t="s">
        <v>3803</v>
      </c>
      <c r="C2083" t="str">
        <f t="shared" si="75"/>
        <v>OH</v>
      </c>
      <c r="D2083" t="str">
        <f t="shared" si="74"/>
        <v>Holmes</v>
      </c>
      <c r="E2083" t="s">
        <v>2012</v>
      </c>
      <c r="F2083" t="s">
        <v>78</v>
      </c>
      <c r="G2083" s="4" t="s">
        <v>8339</v>
      </c>
      <c r="H2083" t="s">
        <v>3804</v>
      </c>
      <c r="I2083">
        <v>0</v>
      </c>
      <c r="J2083" s="1">
        <v>42366</v>
      </c>
      <c r="K2083" t="s">
        <v>8306</v>
      </c>
      <c r="L2083" t="s">
        <v>8306</v>
      </c>
    </row>
    <row r="2084" spans="1:12" x14ac:dyDescent="0.15">
      <c r="A2084" t="s">
        <v>3806</v>
      </c>
      <c r="B2084" t="s">
        <v>3805</v>
      </c>
      <c r="C2084" t="str">
        <f t="shared" si="75"/>
        <v>OH</v>
      </c>
      <c r="D2084" t="str">
        <f t="shared" si="74"/>
        <v>Huron</v>
      </c>
      <c r="E2084" t="s">
        <v>854</v>
      </c>
      <c r="F2084" t="s">
        <v>78</v>
      </c>
      <c r="G2084" s="4" t="s">
        <v>8419</v>
      </c>
      <c r="H2084" t="s">
        <v>3806</v>
      </c>
      <c r="I2084">
        <v>0</v>
      </c>
      <c r="J2084" s="1">
        <v>59626</v>
      </c>
      <c r="K2084" t="s">
        <v>8306</v>
      </c>
      <c r="L2084" t="s">
        <v>8306</v>
      </c>
    </row>
    <row r="2085" spans="1:12" x14ac:dyDescent="0.15">
      <c r="A2085" t="s">
        <v>3808</v>
      </c>
      <c r="B2085" t="s">
        <v>3807</v>
      </c>
      <c r="C2085" t="str">
        <f t="shared" si="75"/>
        <v>OH</v>
      </c>
      <c r="D2085" t="str">
        <f t="shared" si="74"/>
        <v>Jackson</v>
      </c>
      <c r="E2085" t="s">
        <v>2286</v>
      </c>
      <c r="F2085" t="s">
        <v>78</v>
      </c>
      <c r="G2085" s="4" t="s">
        <v>8338</v>
      </c>
      <c r="H2085" t="s">
        <v>3808</v>
      </c>
      <c r="I2085">
        <v>0</v>
      </c>
      <c r="J2085" s="1">
        <v>33225</v>
      </c>
      <c r="K2085" t="s">
        <v>8306</v>
      </c>
      <c r="L2085" t="s">
        <v>8306</v>
      </c>
    </row>
    <row r="2086" spans="1:12" x14ac:dyDescent="0.15">
      <c r="A2086" t="s">
        <v>4347</v>
      </c>
      <c r="B2086" t="s">
        <v>4076</v>
      </c>
      <c r="C2086" t="str">
        <f t="shared" si="75"/>
        <v>OH</v>
      </c>
      <c r="D2086" t="str">
        <f t="shared" si="74"/>
        <v>Jefferson</v>
      </c>
      <c r="E2086" t="s">
        <v>2287</v>
      </c>
      <c r="F2086" t="s">
        <v>78</v>
      </c>
      <c r="G2086" s="4" t="s">
        <v>613</v>
      </c>
      <c r="H2086" t="s">
        <v>4347</v>
      </c>
      <c r="I2086">
        <v>0</v>
      </c>
      <c r="J2086" s="1">
        <v>69709</v>
      </c>
      <c r="K2086" t="s">
        <v>8306</v>
      </c>
      <c r="L2086" t="s">
        <v>8306</v>
      </c>
    </row>
    <row r="2087" spans="1:12" x14ac:dyDescent="0.15">
      <c r="A2087" t="s">
        <v>4080</v>
      </c>
      <c r="B2087" t="s">
        <v>4348</v>
      </c>
      <c r="C2087" t="str">
        <f t="shared" si="75"/>
        <v>OH</v>
      </c>
      <c r="D2087" t="str">
        <f t="shared" si="74"/>
        <v>Knox</v>
      </c>
      <c r="E2087" t="s">
        <v>1354</v>
      </c>
      <c r="F2087" t="s">
        <v>78</v>
      </c>
      <c r="G2087" s="4" t="s">
        <v>8339</v>
      </c>
      <c r="H2087" t="s">
        <v>4080</v>
      </c>
      <c r="I2087">
        <v>0</v>
      </c>
      <c r="J2087" s="1">
        <v>60921</v>
      </c>
      <c r="K2087" t="s">
        <v>8306</v>
      </c>
      <c r="L2087" t="s">
        <v>8306</v>
      </c>
    </row>
    <row r="2088" spans="1:12" x14ac:dyDescent="0.15">
      <c r="A2088" t="s">
        <v>4082</v>
      </c>
      <c r="B2088" t="s">
        <v>4081</v>
      </c>
      <c r="C2088" t="str">
        <f t="shared" si="75"/>
        <v>OH</v>
      </c>
      <c r="D2088" t="str">
        <f t="shared" si="74"/>
        <v>Lake</v>
      </c>
      <c r="E2088" t="s">
        <v>1609</v>
      </c>
      <c r="F2088" t="s">
        <v>78</v>
      </c>
      <c r="G2088" s="4" t="s">
        <v>8419</v>
      </c>
      <c r="H2088" t="s">
        <v>4082</v>
      </c>
      <c r="I2088">
        <v>0</v>
      </c>
      <c r="J2088" s="1">
        <v>230041</v>
      </c>
      <c r="K2088" t="s">
        <v>8306</v>
      </c>
      <c r="L2088" t="s">
        <v>8306</v>
      </c>
    </row>
    <row r="2089" spans="1:12" x14ac:dyDescent="0.15">
      <c r="A2089" t="s">
        <v>3813</v>
      </c>
      <c r="B2089" t="s">
        <v>3812</v>
      </c>
      <c r="C2089" t="str">
        <f t="shared" si="75"/>
        <v>OH</v>
      </c>
      <c r="D2089" t="str">
        <f t="shared" si="74"/>
        <v>Lawrence</v>
      </c>
      <c r="E2089" t="s">
        <v>2290</v>
      </c>
      <c r="F2089" t="s">
        <v>78</v>
      </c>
      <c r="G2089" s="4" t="s">
        <v>8103</v>
      </c>
      <c r="H2089" t="s">
        <v>3813</v>
      </c>
      <c r="I2089">
        <v>0</v>
      </c>
      <c r="J2089" s="1">
        <v>62450</v>
      </c>
      <c r="K2089" t="s">
        <v>8306</v>
      </c>
      <c r="L2089" t="s">
        <v>8306</v>
      </c>
    </row>
    <row r="2090" spans="1:12" x14ac:dyDescent="0.15">
      <c r="A2090" t="s">
        <v>3815</v>
      </c>
      <c r="B2090" t="s">
        <v>3814</v>
      </c>
      <c r="C2090" t="str">
        <f t="shared" si="75"/>
        <v>OH</v>
      </c>
      <c r="D2090" t="str">
        <f t="shared" si="74"/>
        <v>Licking</v>
      </c>
      <c r="E2090" t="s">
        <v>1029</v>
      </c>
      <c r="F2090" t="s">
        <v>78</v>
      </c>
      <c r="G2090" s="4" t="s">
        <v>8339</v>
      </c>
      <c r="H2090" t="s">
        <v>3815</v>
      </c>
      <c r="I2090">
        <v>0</v>
      </c>
      <c r="J2090" s="1">
        <v>166492</v>
      </c>
      <c r="K2090" t="s">
        <v>8306</v>
      </c>
      <c r="L2090" t="s">
        <v>8306</v>
      </c>
    </row>
    <row r="2091" spans="1:12" x14ac:dyDescent="0.15">
      <c r="A2091" t="s">
        <v>3817</v>
      </c>
      <c r="B2091" t="s">
        <v>3816</v>
      </c>
      <c r="C2091" t="str">
        <f t="shared" si="75"/>
        <v>OH</v>
      </c>
      <c r="D2091" t="str">
        <f t="shared" si="74"/>
        <v>Logan</v>
      </c>
      <c r="E2091" t="s">
        <v>1568</v>
      </c>
      <c r="F2091" t="s">
        <v>78</v>
      </c>
      <c r="G2091" s="4" t="s">
        <v>8339</v>
      </c>
      <c r="H2091" t="s">
        <v>3817</v>
      </c>
      <c r="I2091">
        <v>0</v>
      </c>
      <c r="J2091" s="1">
        <v>45858</v>
      </c>
      <c r="K2091" t="s">
        <v>8306</v>
      </c>
      <c r="L2091" t="s">
        <v>8306</v>
      </c>
    </row>
    <row r="2092" spans="1:12" x14ac:dyDescent="0.15">
      <c r="A2092" t="s">
        <v>4357</v>
      </c>
      <c r="B2092" t="s">
        <v>3818</v>
      </c>
      <c r="C2092" t="str">
        <f t="shared" si="75"/>
        <v>OH</v>
      </c>
      <c r="D2092" t="str">
        <f t="shared" si="74"/>
        <v>Lorain</v>
      </c>
      <c r="E2092" t="s">
        <v>1030</v>
      </c>
      <c r="F2092" t="s">
        <v>78</v>
      </c>
      <c r="G2092" s="4" t="s">
        <v>8419</v>
      </c>
      <c r="H2092" t="s">
        <v>4357</v>
      </c>
      <c r="I2092">
        <v>0</v>
      </c>
      <c r="J2092" s="1">
        <v>301356</v>
      </c>
      <c r="K2092" t="s">
        <v>8306</v>
      </c>
      <c r="L2092" t="s">
        <v>8306</v>
      </c>
    </row>
    <row r="2093" spans="1:12" x14ac:dyDescent="0.15">
      <c r="A2093" t="s">
        <v>4359</v>
      </c>
      <c r="B2093" t="s">
        <v>4358</v>
      </c>
      <c r="C2093" t="str">
        <f t="shared" si="75"/>
        <v>OH</v>
      </c>
      <c r="D2093" t="str">
        <f t="shared" si="74"/>
        <v>Lucas</v>
      </c>
      <c r="E2093" t="s">
        <v>1735</v>
      </c>
      <c r="F2093" t="s">
        <v>78</v>
      </c>
      <c r="G2093" s="4" t="s">
        <v>8419</v>
      </c>
      <c r="H2093" t="s">
        <v>4359</v>
      </c>
      <c r="I2093">
        <v>0</v>
      </c>
      <c r="J2093" s="1">
        <v>441815</v>
      </c>
      <c r="K2093" t="s">
        <v>8306</v>
      </c>
      <c r="L2093" t="s">
        <v>8306</v>
      </c>
    </row>
    <row r="2094" spans="1:12" x14ac:dyDescent="0.15">
      <c r="A2094" t="s">
        <v>4361</v>
      </c>
      <c r="B2094" t="s">
        <v>4360</v>
      </c>
      <c r="C2094" t="str">
        <f t="shared" si="75"/>
        <v>OH</v>
      </c>
      <c r="D2094" t="str">
        <f t="shared" si="74"/>
        <v>Madison</v>
      </c>
      <c r="E2094" t="s">
        <v>2024</v>
      </c>
      <c r="F2094" t="s">
        <v>78</v>
      </c>
      <c r="G2094" s="4" t="s">
        <v>8339</v>
      </c>
      <c r="H2094" t="s">
        <v>4361</v>
      </c>
      <c r="I2094">
        <v>0</v>
      </c>
      <c r="J2094" s="1">
        <v>43435</v>
      </c>
      <c r="K2094" t="s">
        <v>8306</v>
      </c>
      <c r="L2094" t="s">
        <v>8306</v>
      </c>
    </row>
    <row r="2095" spans="1:12" x14ac:dyDescent="0.15">
      <c r="A2095" t="s">
        <v>4908</v>
      </c>
      <c r="B2095" t="s">
        <v>4907</v>
      </c>
      <c r="C2095" t="str">
        <f t="shared" si="75"/>
        <v>OH</v>
      </c>
      <c r="D2095" t="str">
        <f t="shared" si="74"/>
        <v>Mahoning</v>
      </c>
      <c r="E2095" t="s">
        <v>1031</v>
      </c>
      <c r="F2095" t="s">
        <v>78</v>
      </c>
      <c r="G2095" s="4" t="s">
        <v>614</v>
      </c>
      <c r="H2095" t="s">
        <v>4908</v>
      </c>
      <c r="I2095">
        <v>0</v>
      </c>
      <c r="J2095" s="1">
        <v>238823</v>
      </c>
      <c r="K2095" t="s">
        <v>8306</v>
      </c>
      <c r="L2095" t="s">
        <v>8306</v>
      </c>
    </row>
    <row r="2096" spans="1:12" x14ac:dyDescent="0.15">
      <c r="A2096" t="s">
        <v>4910</v>
      </c>
      <c r="B2096" t="s">
        <v>4909</v>
      </c>
      <c r="C2096" t="str">
        <f t="shared" si="75"/>
        <v>OH</v>
      </c>
      <c r="D2096" t="str">
        <f t="shared" si="74"/>
        <v>Marion</v>
      </c>
      <c r="E2096" t="s">
        <v>2026</v>
      </c>
      <c r="F2096" t="s">
        <v>78</v>
      </c>
      <c r="G2096" s="4" t="s">
        <v>8339</v>
      </c>
      <c r="H2096" t="s">
        <v>4910</v>
      </c>
      <c r="I2096">
        <v>0</v>
      </c>
      <c r="J2096" s="1">
        <v>66501</v>
      </c>
      <c r="K2096" t="s">
        <v>8306</v>
      </c>
      <c r="L2096" t="s">
        <v>8306</v>
      </c>
    </row>
    <row r="2097" spans="1:12" x14ac:dyDescent="0.15">
      <c r="A2097" t="s">
        <v>4912</v>
      </c>
      <c r="B2097" t="s">
        <v>4911</v>
      </c>
      <c r="C2097" t="str">
        <f t="shared" si="75"/>
        <v>OH</v>
      </c>
      <c r="D2097" t="str">
        <f t="shared" si="74"/>
        <v>Medina</v>
      </c>
      <c r="E2097" t="s">
        <v>749</v>
      </c>
      <c r="F2097" t="s">
        <v>78</v>
      </c>
      <c r="G2097" s="4" t="s">
        <v>8339</v>
      </c>
      <c r="H2097" t="s">
        <v>4912</v>
      </c>
      <c r="I2097">
        <v>0</v>
      </c>
      <c r="J2097" s="1">
        <v>172332</v>
      </c>
      <c r="K2097" t="s">
        <v>8306</v>
      </c>
      <c r="L2097" t="s">
        <v>8306</v>
      </c>
    </row>
    <row r="2098" spans="1:12" x14ac:dyDescent="0.15">
      <c r="A2098" t="s">
        <v>4639</v>
      </c>
      <c r="B2098" t="s">
        <v>4638</v>
      </c>
      <c r="C2098" t="str">
        <f t="shared" si="75"/>
        <v>OH</v>
      </c>
      <c r="D2098" t="str">
        <f t="shared" si="74"/>
        <v>Meigs</v>
      </c>
      <c r="E2098" t="s">
        <v>750</v>
      </c>
      <c r="F2098" t="s">
        <v>78</v>
      </c>
      <c r="G2098" s="4" t="s">
        <v>8339</v>
      </c>
      <c r="H2098" t="s">
        <v>4639</v>
      </c>
      <c r="I2098">
        <v>0</v>
      </c>
      <c r="J2098" s="1">
        <v>23770</v>
      </c>
      <c r="K2098" t="s">
        <v>8306</v>
      </c>
      <c r="L2098" t="s">
        <v>8306</v>
      </c>
    </row>
    <row r="2099" spans="1:12" x14ac:dyDescent="0.15">
      <c r="A2099" t="s">
        <v>4641</v>
      </c>
      <c r="B2099" t="s">
        <v>4640</v>
      </c>
      <c r="C2099" t="str">
        <f t="shared" si="75"/>
        <v>OH</v>
      </c>
      <c r="D2099" t="str">
        <f t="shared" si="74"/>
        <v>Mercer</v>
      </c>
      <c r="E2099" t="s">
        <v>1661</v>
      </c>
      <c r="F2099" t="s">
        <v>78</v>
      </c>
      <c r="G2099" s="4" t="s">
        <v>8339</v>
      </c>
      <c r="H2099" t="s">
        <v>4641</v>
      </c>
      <c r="I2099">
        <v>0</v>
      </c>
      <c r="J2099" s="1">
        <v>40814</v>
      </c>
      <c r="K2099" t="s">
        <v>8306</v>
      </c>
      <c r="L2099" t="s">
        <v>8306</v>
      </c>
    </row>
    <row r="2100" spans="1:12" x14ac:dyDescent="0.15">
      <c r="A2100" t="s">
        <v>4643</v>
      </c>
      <c r="B2100" t="s">
        <v>4642</v>
      </c>
      <c r="C2100" t="str">
        <f t="shared" si="75"/>
        <v>OH</v>
      </c>
      <c r="D2100" t="str">
        <f t="shared" si="74"/>
        <v>Miami</v>
      </c>
      <c r="E2100" t="s">
        <v>1695</v>
      </c>
      <c r="F2100" t="s">
        <v>78</v>
      </c>
      <c r="G2100" s="4" t="s">
        <v>8339</v>
      </c>
      <c r="H2100" t="s">
        <v>4643</v>
      </c>
      <c r="I2100">
        <v>0</v>
      </c>
      <c r="J2100" s="1">
        <v>102506</v>
      </c>
      <c r="K2100" t="s">
        <v>8306</v>
      </c>
      <c r="L2100" t="s">
        <v>8306</v>
      </c>
    </row>
    <row r="2101" spans="1:12" x14ac:dyDescent="0.15">
      <c r="A2101" t="s">
        <v>4645</v>
      </c>
      <c r="B2101" t="s">
        <v>4644</v>
      </c>
      <c r="C2101" t="str">
        <f t="shared" si="75"/>
        <v>OH</v>
      </c>
      <c r="D2101" t="str">
        <f t="shared" si="74"/>
        <v>Monroe</v>
      </c>
      <c r="E2101" t="s">
        <v>1749</v>
      </c>
      <c r="F2101" t="s">
        <v>78</v>
      </c>
      <c r="G2101" s="4" t="s">
        <v>613</v>
      </c>
      <c r="H2101" t="s">
        <v>4645</v>
      </c>
      <c r="I2101">
        <v>0</v>
      </c>
      <c r="J2101" s="1">
        <v>14642</v>
      </c>
      <c r="K2101" t="s">
        <v>8306</v>
      </c>
      <c r="L2101" t="s">
        <v>8306</v>
      </c>
    </row>
    <row r="2102" spans="1:12" x14ac:dyDescent="0.15">
      <c r="A2102" t="s">
        <v>4379</v>
      </c>
      <c r="B2102" t="s">
        <v>4378</v>
      </c>
      <c r="C2102" t="str">
        <f t="shared" si="75"/>
        <v>OH</v>
      </c>
      <c r="D2102" t="str">
        <f t="shared" si="74"/>
        <v>Montgomery</v>
      </c>
      <c r="E2102" t="s">
        <v>1750</v>
      </c>
      <c r="F2102" t="s">
        <v>78</v>
      </c>
      <c r="G2102" s="4" t="s">
        <v>8339</v>
      </c>
      <c r="H2102" t="s">
        <v>4379</v>
      </c>
      <c r="I2102">
        <v>0</v>
      </c>
      <c r="J2102" s="1">
        <v>535153</v>
      </c>
      <c r="K2102" t="s">
        <v>8306</v>
      </c>
      <c r="L2102" t="s">
        <v>8306</v>
      </c>
    </row>
    <row r="2103" spans="1:12" x14ac:dyDescent="0.15">
      <c r="A2103" t="s">
        <v>4381</v>
      </c>
      <c r="B2103" t="s">
        <v>4380</v>
      </c>
      <c r="C2103" t="str">
        <f t="shared" si="75"/>
        <v>OH</v>
      </c>
      <c r="D2103" t="str">
        <f t="shared" si="74"/>
        <v>Morgan</v>
      </c>
      <c r="E2103" t="s">
        <v>1751</v>
      </c>
      <c r="F2103" t="s">
        <v>78</v>
      </c>
      <c r="G2103" s="4" t="s">
        <v>8339</v>
      </c>
      <c r="H2103" t="s">
        <v>4381</v>
      </c>
      <c r="I2103">
        <v>0</v>
      </c>
      <c r="J2103" s="1">
        <v>15054</v>
      </c>
      <c r="K2103" t="s">
        <v>8306</v>
      </c>
      <c r="L2103" t="s">
        <v>8306</v>
      </c>
    </row>
    <row r="2104" spans="1:12" x14ac:dyDescent="0.15">
      <c r="A2104" t="s">
        <v>4383</v>
      </c>
      <c r="B2104" t="s">
        <v>4382</v>
      </c>
      <c r="C2104" t="str">
        <f t="shared" si="75"/>
        <v>OH</v>
      </c>
      <c r="D2104" t="str">
        <f t="shared" si="74"/>
        <v>Morrow</v>
      </c>
      <c r="E2104" t="s">
        <v>751</v>
      </c>
      <c r="F2104" t="s">
        <v>78</v>
      </c>
      <c r="G2104" s="4" t="s">
        <v>8339</v>
      </c>
      <c r="H2104" t="s">
        <v>4383</v>
      </c>
      <c r="I2104">
        <v>0</v>
      </c>
      <c r="J2104" s="1">
        <v>34827</v>
      </c>
      <c r="K2104" t="s">
        <v>8306</v>
      </c>
      <c r="L2104" t="s">
        <v>8306</v>
      </c>
    </row>
    <row r="2105" spans="1:12" x14ac:dyDescent="0.15">
      <c r="A2105" t="s">
        <v>4654</v>
      </c>
      <c r="B2105" t="s">
        <v>4653</v>
      </c>
      <c r="C2105" t="str">
        <f t="shared" si="75"/>
        <v>OH</v>
      </c>
      <c r="D2105" t="str">
        <f t="shared" si="74"/>
        <v>Muskingum</v>
      </c>
      <c r="E2105" t="s">
        <v>752</v>
      </c>
      <c r="F2105" t="s">
        <v>78</v>
      </c>
      <c r="G2105" s="4" t="s">
        <v>8339</v>
      </c>
      <c r="H2105" t="s">
        <v>4654</v>
      </c>
      <c r="I2105">
        <v>0</v>
      </c>
      <c r="J2105" s="1">
        <v>86074</v>
      </c>
      <c r="K2105" t="s">
        <v>8306</v>
      </c>
      <c r="L2105" t="s">
        <v>8306</v>
      </c>
    </row>
    <row r="2106" spans="1:12" x14ac:dyDescent="0.15">
      <c r="A2106" t="s">
        <v>4656</v>
      </c>
      <c r="B2106" t="s">
        <v>4655</v>
      </c>
      <c r="C2106" t="str">
        <f t="shared" si="75"/>
        <v>OH</v>
      </c>
      <c r="D2106" t="str">
        <f t="shared" si="74"/>
        <v>Noble</v>
      </c>
      <c r="E2106" t="s">
        <v>839</v>
      </c>
      <c r="F2106" t="s">
        <v>78</v>
      </c>
      <c r="G2106" s="4" t="s">
        <v>8339</v>
      </c>
      <c r="H2106" t="s">
        <v>4656</v>
      </c>
      <c r="I2106">
        <v>0</v>
      </c>
      <c r="J2106" s="1">
        <v>14645</v>
      </c>
      <c r="K2106" t="s">
        <v>8306</v>
      </c>
      <c r="L2106" t="s">
        <v>8306</v>
      </c>
    </row>
    <row r="2107" spans="1:12" x14ac:dyDescent="0.15">
      <c r="A2107" t="s">
        <v>3848</v>
      </c>
      <c r="B2107" t="s">
        <v>4386</v>
      </c>
      <c r="C2107" t="str">
        <f t="shared" si="75"/>
        <v>OH</v>
      </c>
      <c r="D2107" t="str">
        <f t="shared" si="74"/>
        <v>Ottawa</v>
      </c>
      <c r="E2107" t="s">
        <v>1802</v>
      </c>
      <c r="F2107" t="s">
        <v>78</v>
      </c>
      <c r="G2107" s="4" t="s">
        <v>8419</v>
      </c>
      <c r="H2107" t="s">
        <v>3848</v>
      </c>
      <c r="I2107">
        <v>0</v>
      </c>
      <c r="J2107" s="1">
        <v>41428</v>
      </c>
      <c r="K2107" t="s">
        <v>8306</v>
      </c>
      <c r="L2107" t="s">
        <v>8306</v>
      </c>
    </row>
    <row r="2108" spans="1:12" x14ac:dyDescent="0.15">
      <c r="A2108" t="s">
        <v>4120</v>
      </c>
      <c r="B2108" t="s">
        <v>4119</v>
      </c>
      <c r="C2108" t="str">
        <f t="shared" si="75"/>
        <v>OH</v>
      </c>
      <c r="D2108" t="str">
        <f t="shared" si="74"/>
        <v>Paulding</v>
      </c>
      <c r="E2108" t="s">
        <v>984</v>
      </c>
      <c r="F2108" t="s">
        <v>78</v>
      </c>
      <c r="G2108" s="4" t="s">
        <v>8339</v>
      </c>
      <c r="H2108" t="s">
        <v>4120</v>
      </c>
      <c r="I2108">
        <v>0</v>
      </c>
      <c r="J2108" s="1">
        <v>19614</v>
      </c>
      <c r="K2108" t="s">
        <v>8306</v>
      </c>
      <c r="L2108" t="s">
        <v>8306</v>
      </c>
    </row>
    <row r="2109" spans="1:12" x14ac:dyDescent="0.15">
      <c r="A2109" t="s">
        <v>4122</v>
      </c>
      <c r="B2109" t="s">
        <v>4121</v>
      </c>
      <c r="C2109" t="str">
        <f t="shared" si="75"/>
        <v>OH</v>
      </c>
      <c r="D2109" t="str">
        <f t="shared" si="74"/>
        <v>Perry</v>
      </c>
      <c r="E2109" t="s">
        <v>1752</v>
      </c>
      <c r="F2109" t="s">
        <v>78</v>
      </c>
      <c r="G2109" s="4" t="s">
        <v>8339</v>
      </c>
      <c r="H2109" t="s">
        <v>4122</v>
      </c>
      <c r="I2109">
        <v>0</v>
      </c>
      <c r="J2109" s="1">
        <v>36058</v>
      </c>
      <c r="K2109" t="s">
        <v>8306</v>
      </c>
      <c r="L2109" t="s">
        <v>8306</v>
      </c>
    </row>
    <row r="2110" spans="1:12" x14ac:dyDescent="0.15">
      <c r="A2110" t="s">
        <v>4124</v>
      </c>
      <c r="B2110" t="s">
        <v>4123</v>
      </c>
      <c r="C2110" t="str">
        <f t="shared" si="75"/>
        <v>OH</v>
      </c>
      <c r="D2110" t="str">
        <f t="shared" si="74"/>
        <v>Pickaway</v>
      </c>
      <c r="E2110" t="s">
        <v>753</v>
      </c>
      <c r="F2110" t="s">
        <v>78</v>
      </c>
      <c r="G2110" s="4" t="s">
        <v>8339</v>
      </c>
      <c r="H2110" t="s">
        <v>4124</v>
      </c>
      <c r="I2110">
        <v>0</v>
      </c>
      <c r="J2110" s="1">
        <v>55698</v>
      </c>
      <c r="K2110" t="s">
        <v>8306</v>
      </c>
      <c r="L2110" t="s">
        <v>8306</v>
      </c>
    </row>
    <row r="2111" spans="1:12" x14ac:dyDescent="0.15">
      <c r="A2111" t="s">
        <v>3863</v>
      </c>
      <c r="B2111" t="s">
        <v>4125</v>
      </c>
      <c r="C2111" t="str">
        <f t="shared" si="75"/>
        <v>OH</v>
      </c>
      <c r="D2111" t="str">
        <f t="shared" si="74"/>
        <v>Pike</v>
      </c>
      <c r="E2111" t="s">
        <v>1757</v>
      </c>
      <c r="F2111" t="s">
        <v>78</v>
      </c>
      <c r="G2111" s="4" t="s">
        <v>8338</v>
      </c>
      <c r="H2111" t="s">
        <v>3863</v>
      </c>
      <c r="I2111">
        <v>0</v>
      </c>
      <c r="J2111" s="1">
        <v>28709</v>
      </c>
      <c r="K2111" t="s">
        <v>8306</v>
      </c>
      <c r="L2111" t="s">
        <v>8306</v>
      </c>
    </row>
    <row r="2112" spans="1:12" x14ac:dyDescent="0.15">
      <c r="A2112" t="s">
        <v>3596</v>
      </c>
      <c r="B2112" t="s">
        <v>3595</v>
      </c>
      <c r="C2112" t="str">
        <f t="shared" si="75"/>
        <v>OH</v>
      </c>
      <c r="D2112" t="str">
        <f t="shared" si="74"/>
        <v>Portage</v>
      </c>
      <c r="E2112" t="s">
        <v>754</v>
      </c>
      <c r="F2112" t="s">
        <v>78</v>
      </c>
      <c r="G2112" s="4" t="s">
        <v>8419</v>
      </c>
      <c r="H2112" t="s">
        <v>3596</v>
      </c>
      <c r="I2112">
        <v>0</v>
      </c>
      <c r="J2112" s="1">
        <v>161419</v>
      </c>
      <c r="K2112" t="s">
        <v>8306</v>
      </c>
      <c r="L2112" t="s">
        <v>8306</v>
      </c>
    </row>
    <row r="2113" spans="1:12" x14ac:dyDescent="0.15">
      <c r="A2113" t="s">
        <v>3869</v>
      </c>
      <c r="B2113" t="s">
        <v>3597</v>
      </c>
      <c r="C2113" t="str">
        <f t="shared" si="75"/>
        <v>OH</v>
      </c>
      <c r="D2113" t="str">
        <f t="shared" si="74"/>
        <v>Preble</v>
      </c>
      <c r="E2113" t="s">
        <v>755</v>
      </c>
      <c r="F2113" t="s">
        <v>78</v>
      </c>
      <c r="G2113" s="4" t="s">
        <v>8339</v>
      </c>
      <c r="H2113" t="s">
        <v>3869</v>
      </c>
      <c r="I2113">
        <v>0</v>
      </c>
      <c r="J2113" s="1">
        <v>42270</v>
      </c>
      <c r="K2113" t="s">
        <v>8306</v>
      </c>
      <c r="L2113" t="s">
        <v>8306</v>
      </c>
    </row>
    <row r="2114" spans="1:12" x14ac:dyDescent="0.15">
      <c r="A2114" t="s">
        <v>3871</v>
      </c>
      <c r="B2114" t="s">
        <v>3870</v>
      </c>
      <c r="C2114" t="str">
        <f t="shared" si="75"/>
        <v>OH</v>
      </c>
      <c r="D2114" t="str">
        <f t="shared" si="74"/>
        <v>Putnam</v>
      </c>
      <c r="E2114" t="s">
        <v>1468</v>
      </c>
      <c r="F2114" t="s">
        <v>78</v>
      </c>
      <c r="G2114" s="4" t="s">
        <v>8339</v>
      </c>
      <c r="H2114" t="s">
        <v>3871</v>
      </c>
      <c r="I2114">
        <v>0</v>
      </c>
      <c r="J2114" s="1">
        <v>34499</v>
      </c>
      <c r="K2114" t="s">
        <v>8306</v>
      </c>
      <c r="L2114" t="s">
        <v>8306</v>
      </c>
    </row>
    <row r="2115" spans="1:12" x14ac:dyDescent="0.15">
      <c r="A2115" t="s">
        <v>4136</v>
      </c>
      <c r="B2115" t="s">
        <v>3872</v>
      </c>
      <c r="C2115" t="str">
        <f t="shared" si="75"/>
        <v>OH</v>
      </c>
      <c r="D2115" t="str">
        <f t="shared" ref="D2115:D2178" si="76">LEFT(B2115,FIND(",",B2115)-1)</f>
        <v>Richland</v>
      </c>
      <c r="E2115" t="s">
        <v>1946</v>
      </c>
      <c r="F2115" t="s">
        <v>78</v>
      </c>
      <c r="G2115" s="4" t="s">
        <v>8339</v>
      </c>
      <c r="H2115" t="s">
        <v>4136</v>
      </c>
      <c r="I2115">
        <v>0</v>
      </c>
      <c r="J2115" s="1">
        <v>124475</v>
      </c>
      <c r="K2115" t="s">
        <v>8306</v>
      </c>
      <c r="L2115" t="s">
        <v>8306</v>
      </c>
    </row>
    <row r="2116" spans="1:12" x14ac:dyDescent="0.15">
      <c r="A2116" t="s">
        <v>4138</v>
      </c>
      <c r="B2116" t="s">
        <v>4137</v>
      </c>
      <c r="C2116" t="str">
        <f t="shared" si="75"/>
        <v>OH</v>
      </c>
      <c r="D2116" t="str">
        <f t="shared" si="76"/>
        <v>Ross</v>
      </c>
      <c r="E2116" t="s">
        <v>756</v>
      </c>
      <c r="F2116" t="s">
        <v>78</v>
      </c>
      <c r="G2116" s="4" t="s">
        <v>8339</v>
      </c>
      <c r="H2116" t="s">
        <v>4138</v>
      </c>
      <c r="I2116">
        <v>0</v>
      </c>
      <c r="J2116" s="1">
        <v>78064</v>
      </c>
      <c r="K2116" t="s">
        <v>8306</v>
      </c>
      <c r="L2116" t="s">
        <v>8306</v>
      </c>
    </row>
    <row r="2117" spans="1:12" x14ac:dyDescent="0.15">
      <c r="A2117" t="s">
        <v>4140</v>
      </c>
      <c r="B2117" t="s">
        <v>4139</v>
      </c>
      <c r="C2117" t="str">
        <f t="shared" si="75"/>
        <v>OH</v>
      </c>
      <c r="D2117" t="str">
        <f t="shared" si="76"/>
        <v>Sandusky</v>
      </c>
      <c r="E2117" t="s">
        <v>757</v>
      </c>
      <c r="F2117" t="s">
        <v>78</v>
      </c>
      <c r="G2117" s="4" t="s">
        <v>8419</v>
      </c>
      <c r="H2117" t="s">
        <v>4140</v>
      </c>
      <c r="I2117">
        <v>0</v>
      </c>
      <c r="J2117" s="1">
        <v>60944</v>
      </c>
      <c r="K2117" t="s">
        <v>8306</v>
      </c>
      <c r="L2117" t="s">
        <v>8306</v>
      </c>
    </row>
    <row r="2118" spans="1:12" x14ac:dyDescent="0.15">
      <c r="A2118" t="s">
        <v>4142</v>
      </c>
      <c r="B2118" t="s">
        <v>4141</v>
      </c>
      <c r="C2118" t="str">
        <f t="shared" si="75"/>
        <v>OH</v>
      </c>
      <c r="D2118" t="str">
        <f t="shared" si="76"/>
        <v>Scioto</v>
      </c>
      <c r="E2118" t="s">
        <v>758</v>
      </c>
      <c r="F2118" t="s">
        <v>78</v>
      </c>
      <c r="G2118" s="4" t="s">
        <v>8103</v>
      </c>
      <c r="H2118" t="s">
        <v>4142</v>
      </c>
      <c r="I2118">
        <v>0</v>
      </c>
      <c r="J2118" s="1">
        <v>79499</v>
      </c>
      <c r="K2118" t="s">
        <v>8306</v>
      </c>
      <c r="L2118" t="s">
        <v>8306</v>
      </c>
    </row>
    <row r="2119" spans="1:12" x14ac:dyDescent="0.15">
      <c r="A2119" t="s">
        <v>3874</v>
      </c>
      <c r="B2119" t="s">
        <v>4143</v>
      </c>
      <c r="C2119" t="str">
        <f t="shared" si="75"/>
        <v>OH</v>
      </c>
      <c r="D2119" t="str">
        <f t="shared" si="76"/>
        <v>Seneca</v>
      </c>
      <c r="E2119" t="s">
        <v>128</v>
      </c>
      <c r="F2119" t="s">
        <v>78</v>
      </c>
      <c r="G2119" s="4" t="s">
        <v>8419</v>
      </c>
      <c r="H2119" t="s">
        <v>3874</v>
      </c>
      <c r="I2119">
        <v>0</v>
      </c>
      <c r="J2119" s="1">
        <v>56745</v>
      </c>
      <c r="K2119" t="s">
        <v>8306</v>
      </c>
      <c r="L2119" t="s">
        <v>8306</v>
      </c>
    </row>
    <row r="2120" spans="1:12" x14ac:dyDescent="0.15">
      <c r="A2120" t="s">
        <v>3876</v>
      </c>
      <c r="B2120" t="s">
        <v>3875</v>
      </c>
      <c r="C2120" t="str">
        <f t="shared" si="75"/>
        <v>OH</v>
      </c>
      <c r="D2120" t="str">
        <f t="shared" si="76"/>
        <v>Shelby</v>
      </c>
      <c r="E2120" t="s">
        <v>1472</v>
      </c>
      <c r="F2120" t="s">
        <v>78</v>
      </c>
      <c r="G2120" s="4" t="s">
        <v>8339</v>
      </c>
      <c r="H2120" t="s">
        <v>3876</v>
      </c>
      <c r="I2120">
        <v>0</v>
      </c>
      <c r="J2120" s="1">
        <v>49423</v>
      </c>
      <c r="K2120" t="s">
        <v>8306</v>
      </c>
      <c r="L2120" t="s">
        <v>8306</v>
      </c>
    </row>
    <row r="2121" spans="1:12" x14ac:dyDescent="0.15">
      <c r="A2121" t="s">
        <v>3610</v>
      </c>
      <c r="B2121" t="s">
        <v>3877</v>
      </c>
      <c r="C2121" t="str">
        <f t="shared" si="75"/>
        <v>OH</v>
      </c>
      <c r="D2121" t="str">
        <f t="shared" si="76"/>
        <v>Stark</v>
      </c>
      <c r="E2121" t="s">
        <v>2221</v>
      </c>
      <c r="F2121" t="s">
        <v>78</v>
      </c>
      <c r="G2121" s="4" t="s">
        <v>8339</v>
      </c>
      <c r="H2121" t="s">
        <v>3610</v>
      </c>
      <c r="I2121">
        <v>0</v>
      </c>
      <c r="J2121" s="1">
        <v>375586</v>
      </c>
      <c r="K2121" t="s">
        <v>8306</v>
      </c>
      <c r="L2121" t="s">
        <v>8306</v>
      </c>
    </row>
    <row r="2122" spans="1:12" x14ac:dyDescent="0.15">
      <c r="A2122" t="s">
        <v>3612</v>
      </c>
      <c r="B2122" t="s">
        <v>3611</v>
      </c>
      <c r="C2122" t="str">
        <f t="shared" si="75"/>
        <v>OH</v>
      </c>
      <c r="D2122" t="str">
        <f t="shared" si="76"/>
        <v>Summit</v>
      </c>
      <c r="E2122" t="s">
        <v>1708</v>
      </c>
      <c r="F2122" t="s">
        <v>78</v>
      </c>
      <c r="G2122" s="4" t="s">
        <v>8339</v>
      </c>
      <c r="H2122" t="s">
        <v>3612</v>
      </c>
      <c r="I2122">
        <v>0</v>
      </c>
      <c r="J2122" s="1">
        <v>541781</v>
      </c>
      <c r="K2122" t="s">
        <v>8306</v>
      </c>
      <c r="L2122" t="s">
        <v>8306</v>
      </c>
    </row>
    <row r="2123" spans="1:12" x14ac:dyDescent="0.15">
      <c r="A2123" t="s">
        <v>3614</v>
      </c>
      <c r="B2123" t="s">
        <v>3613</v>
      </c>
      <c r="C2123" t="str">
        <f t="shared" si="75"/>
        <v>OH</v>
      </c>
      <c r="D2123" t="str">
        <f t="shared" si="76"/>
        <v>Trumbull</v>
      </c>
      <c r="E2123" t="s">
        <v>759</v>
      </c>
      <c r="F2123" t="s">
        <v>78</v>
      </c>
      <c r="G2123" s="4" t="s">
        <v>8419</v>
      </c>
      <c r="H2123" t="s">
        <v>3614</v>
      </c>
      <c r="I2123">
        <v>0</v>
      </c>
      <c r="J2123" s="1">
        <v>210312</v>
      </c>
      <c r="K2123" t="s">
        <v>8306</v>
      </c>
      <c r="L2123" t="s">
        <v>8306</v>
      </c>
    </row>
    <row r="2124" spans="1:12" x14ac:dyDescent="0.15">
      <c r="A2124" t="s">
        <v>3884</v>
      </c>
      <c r="B2124" t="s">
        <v>3883</v>
      </c>
      <c r="C2124" t="str">
        <f t="shared" si="75"/>
        <v>OH</v>
      </c>
      <c r="D2124" t="str">
        <f t="shared" si="76"/>
        <v>Tuscarawas</v>
      </c>
      <c r="E2124" t="s">
        <v>208</v>
      </c>
      <c r="F2124" t="s">
        <v>78</v>
      </c>
      <c r="G2124" s="4" t="s">
        <v>8339</v>
      </c>
      <c r="H2124" t="s">
        <v>3884</v>
      </c>
      <c r="I2124">
        <v>0</v>
      </c>
      <c r="J2124" s="1">
        <v>92582</v>
      </c>
      <c r="K2124" t="s">
        <v>8306</v>
      </c>
      <c r="L2124" t="s">
        <v>8306</v>
      </c>
    </row>
    <row r="2125" spans="1:12" x14ac:dyDescent="0.15">
      <c r="A2125" t="s">
        <v>3886</v>
      </c>
      <c r="B2125" t="s">
        <v>3885</v>
      </c>
      <c r="C2125" t="str">
        <f t="shared" si="75"/>
        <v>OH</v>
      </c>
      <c r="D2125" t="str">
        <f t="shared" si="76"/>
        <v>Union</v>
      </c>
      <c r="E2125" t="s">
        <v>1870</v>
      </c>
      <c r="F2125" t="s">
        <v>78</v>
      </c>
      <c r="G2125" s="4" t="s">
        <v>8339</v>
      </c>
      <c r="H2125" t="s">
        <v>3886</v>
      </c>
      <c r="I2125">
        <v>0</v>
      </c>
      <c r="J2125" s="1">
        <v>52300</v>
      </c>
      <c r="K2125" t="s">
        <v>8306</v>
      </c>
      <c r="L2125" t="s">
        <v>8306</v>
      </c>
    </row>
    <row r="2126" spans="1:12" x14ac:dyDescent="0.15">
      <c r="A2126" t="s">
        <v>3888</v>
      </c>
      <c r="B2126" t="s">
        <v>3887</v>
      </c>
      <c r="C2126" t="str">
        <f t="shared" si="75"/>
        <v>OH</v>
      </c>
      <c r="D2126" t="str">
        <f t="shared" si="76"/>
        <v>Van Wert</v>
      </c>
      <c r="E2126" t="s">
        <v>209</v>
      </c>
      <c r="F2126" t="s">
        <v>78</v>
      </c>
      <c r="G2126" s="4" t="s">
        <v>8339</v>
      </c>
      <c r="H2126" t="s">
        <v>3888</v>
      </c>
      <c r="I2126">
        <v>0</v>
      </c>
      <c r="J2126" s="1">
        <v>28744</v>
      </c>
      <c r="K2126" t="s">
        <v>8306</v>
      </c>
      <c r="L2126" t="s">
        <v>8306</v>
      </c>
    </row>
    <row r="2127" spans="1:12" x14ac:dyDescent="0.15">
      <c r="A2127" t="s">
        <v>3622</v>
      </c>
      <c r="B2127" t="s">
        <v>3889</v>
      </c>
      <c r="C2127" t="str">
        <f t="shared" si="75"/>
        <v>OH</v>
      </c>
      <c r="D2127" t="str">
        <f t="shared" si="76"/>
        <v>Vinton</v>
      </c>
      <c r="E2127" t="s">
        <v>210</v>
      </c>
      <c r="F2127" t="s">
        <v>78</v>
      </c>
      <c r="G2127" s="4" t="s">
        <v>8339</v>
      </c>
      <c r="H2127" t="s">
        <v>3622</v>
      </c>
      <c r="I2127">
        <v>0</v>
      </c>
      <c r="J2127" s="1">
        <v>13435</v>
      </c>
      <c r="K2127" t="s">
        <v>8306</v>
      </c>
      <c r="L2127" t="s">
        <v>8306</v>
      </c>
    </row>
    <row r="2128" spans="1:12" x14ac:dyDescent="0.15">
      <c r="A2128" t="s">
        <v>3893</v>
      </c>
      <c r="B2128" t="s">
        <v>3892</v>
      </c>
      <c r="C2128" t="str">
        <f t="shared" si="75"/>
        <v>OH</v>
      </c>
      <c r="D2128" t="str">
        <f t="shared" si="76"/>
        <v>Warren</v>
      </c>
      <c r="E2128" t="s">
        <v>1574</v>
      </c>
      <c r="F2128" t="s">
        <v>78</v>
      </c>
      <c r="G2128" s="4" t="s">
        <v>8339</v>
      </c>
      <c r="H2128" t="s">
        <v>3893</v>
      </c>
      <c r="I2128">
        <v>0</v>
      </c>
      <c r="J2128" s="1">
        <v>212693</v>
      </c>
      <c r="K2128" t="s">
        <v>8306</v>
      </c>
      <c r="L2128" t="s">
        <v>8306</v>
      </c>
    </row>
    <row r="2129" spans="1:12" x14ac:dyDescent="0.15">
      <c r="A2129" t="s">
        <v>3895</v>
      </c>
      <c r="B2129" t="s">
        <v>3894</v>
      </c>
      <c r="C2129" t="str">
        <f t="shared" si="75"/>
        <v>OH</v>
      </c>
      <c r="D2129" t="str">
        <f t="shared" si="76"/>
        <v>Washington</v>
      </c>
      <c r="E2129" t="s">
        <v>1478</v>
      </c>
      <c r="F2129" t="s">
        <v>78</v>
      </c>
      <c r="G2129" s="4" t="s">
        <v>613</v>
      </c>
      <c r="H2129" t="s">
        <v>3895</v>
      </c>
      <c r="I2129">
        <v>0</v>
      </c>
      <c r="J2129" s="1">
        <v>61778</v>
      </c>
      <c r="K2129" t="s">
        <v>8306</v>
      </c>
      <c r="L2129" t="s">
        <v>8306</v>
      </c>
    </row>
    <row r="2130" spans="1:12" x14ac:dyDescent="0.15">
      <c r="A2130" t="s">
        <v>3897</v>
      </c>
      <c r="B2130" t="s">
        <v>3896</v>
      </c>
      <c r="C2130" t="str">
        <f t="shared" si="75"/>
        <v>OH</v>
      </c>
      <c r="D2130" t="str">
        <f t="shared" si="76"/>
        <v>Wayne</v>
      </c>
      <c r="E2130" t="s">
        <v>1287</v>
      </c>
      <c r="F2130" t="s">
        <v>78</v>
      </c>
      <c r="G2130" s="4" t="s">
        <v>8339</v>
      </c>
      <c r="H2130" t="s">
        <v>3897</v>
      </c>
      <c r="I2130">
        <v>0</v>
      </c>
      <c r="J2130" s="1">
        <v>114520</v>
      </c>
      <c r="K2130" t="s">
        <v>8306</v>
      </c>
      <c r="L2130" t="s">
        <v>8306</v>
      </c>
    </row>
    <row r="2131" spans="1:12" x14ac:dyDescent="0.15">
      <c r="A2131" t="s">
        <v>3899</v>
      </c>
      <c r="B2131" t="s">
        <v>3898</v>
      </c>
      <c r="C2131" t="str">
        <f t="shared" si="75"/>
        <v>OH</v>
      </c>
      <c r="D2131" t="str">
        <f t="shared" si="76"/>
        <v>Williams</v>
      </c>
      <c r="E2131" t="s">
        <v>745</v>
      </c>
      <c r="F2131" t="s">
        <v>78</v>
      </c>
      <c r="G2131" s="4" t="s">
        <v>8419</v>
      </c>
      <c r="H2131" t="s">
        <v>3899</v>
      </c>
      <c r="I2131">
        <v>0</v>
      </c>
      <c r="J2131" s="1">
        <v>37642</v>
      </c>
      <c r="K2131" t="s">
        <v>8306</v>
      </c>
      <c r="L2131" t="s">
        <v>8306</v>
      </c>
    </row>
    <row r="2132" spans="1:12" x14ac:dyDescent="0.15">
      <c r="A2132" t="s">
        <v>3901</v>
      </c>
      <c r="B2132" t="s">
        <v>3900</v>
      </c>
      <c r="C2132" t="str">
        <f t="shared" si="75"/>
        <v>OH</v>
      </c>
      <c r="D2132" t="str">
        <f t="shared" si="76"/>
        <v>Wood</v>
      </c>
      <c r="E2132" t="s">
        <v>211</v>
      </c>
      <c r="F2132" t="s">
        <v>78</v>
      </c>
      <c r="G2132" s="4" t="s">
        <v>8419</v>
      </c>
      <c r="H2132" t="s">
        <v>3901</v>
      </c>
      <c r="I2132">
        <v>0</v>
      </c>
      <c r="J2132" s="1">
        <v>125488</v>
      </c>
      <c r="K2132" t="s">
        <v>8306</v>
      </c>
      <c r="L2132" t="s">
        <v>8306</v>
      </c>
    </row>
    <row r="2133" spans="1:12" x14ac:dyDescent="0.15">
      <c r="A2133" t="s">
        <v>3903</v>
      </c>
      <c r="B2133" t="s">
        <v>3902</v>
      </c>
      <c r="C2133" t="str">
        <f t="shared" si="75"/>
        <v>OH</v>
      </c>
      <c r="D2133" t="str">
        <f t="shared" si="76"/>
        <v>Wyandot</v>
      </c>
      <c r="E2133" t="s">
        <v>354</v>
      </c>
      <c r="F2133" t="s">
        <v>78</v>
      </c>
      <c r="G2133" s="4" t="s">
        <v>8339</v>
      </c>
      <c r="H2133" t="s">
        <v>3903</v>
      </c>
      <c r="I2133">
        <v>0</v>
      </c>
      <c r="J2133" s="1">
        <v>22615</v>
      </c>
      <c r="K2133" t="s">
        <v>8306</v>
      </c>
      <c r="L2133" t="s">
        <v>8306</v>
      </c>
    </row>
    <row r="2134" spans="1:12" x14ac:dyDescent="0.15">
      <c r="A2134" t="s">
        <v>4175</v>
      </c>
      <c r="B2134" t="s">
        <v>3904</v>
      </c>
      <c r="C2134" t="str">
        <f t="shared" si="75"/>
        <v>OK</v>
      </c>
      <c r="D2134" t="str">
        <f t="shared" si="76"/>
        <v>Adair</v>
      </c>
      <c r="E2134" t="s">
        <v>1145</v>
      </c>
      <c r="F2134" t="s">
        <v>79</v>
      </c>
      <c r="G2134" s="4" t="s">
        <v>213</v>
      </c>
      <c r="H2134" t="s">
        <v>4175</v>
      </c>
      <c r="I2134">
        <v>0</v>
      </c>
      <c r="J2134" s="1">
        <v>22683</v>
      </c>
      <c r="K2134" t="s">
        <v>8306</v>
      </c>
      <c r="L2134" t="s">
        <v>8306</v>
      </c>
    </row>
    <row r="2135" spans="1:12" x14ac:dyDescent="0.15">
      <c r="A2135" t="s">
        <v>4447</v>
      </c>
      <c r="B2135" t="s">
        <v>4446</v>
      </c>
      <c r="C2135" t="str">
        <f t="shared" si="75"/>
        <v>OK</v>
      </c>
      <c r="D2135" t="str">
        <f t="shared" si="76"/>
        <v>Alfalfa</v>
      </c>
      <c r="E2135" t="s">
        <v>355</v>
      </c>
      <c r="F2135" t="s">
        <v>79</v>
      </c>
      <c r="G2135" s="4" t="s">
        <v>217</v>
      </c>
      <c r="H2135" t="s">
        <v>4447</v>
      </c>
      <c r="I2135">
        <v>0</v>
      </c>
      <c r="J2135" s="1">
        <v>5642</v>
      </c>
      <c r="K2135" t="s">
        <v>8306</v>
      </c>
      <c r="L2135" t="s">
        <v>8306</v>
      </c>
    </row>
    <row r="2136" spans="1:12" x14ac:dyDescent="0.15">
      <c r="A2136" t="s">
        <v>4449</v>
      </c>
      <c r="B2136" t="s">
        <v>4448</v>
      </c>
      <c r="C2136" t="str">
        <f t="shared" si="75"/>
        <v>OK</v>
      </c>
      <c r="D2136" t="str">
        <f t="shared" si="76"/>
        <v>Atoka</v>
      </c>
      <c r="E2136" t="s">
        <v>356</v>
      </c>
      <c r="F2136" t="s">
        <v>79</v>
      </c>
      <c r="G2136" s="4" t="s">
        <v>213</v>
      </c>
      <c r="H2136" t="s">
        <v>4449</v>
      </c>
      <c r="I2136">
        <v>0</v>
      </c>
      <c r="J2136" s="1">
        <v>14182</v>
      </c>
      <c r="K2136" t="s">
        <v>8306</v>
      </c>
      <c r="L2136" t="s">
        <v>8306</v>
      </c>
    </row>
    <row r="2137" spans="1:12" x14ac:dyDescent="0.15">
      <c r="A2137" t="s">
        <v>4451</v>
      </c>
      <c r="B2137" t="s">
        <v>4450</v>
      </c>
      <c r="C2137" t="str">
        <f t="shared" si="75"/>
        <v>OK</v>
      </c>
      <c r="D2137" t="str">
        <f t="shared" si="76"/>
        <v>Beaver</v>
      </c>
      <c r="E2137" t="s">
        <v>357</v>
      </c>
      <c r="F2137" t="s">
        <v>79</v>
      </c>
      <c r="G2137" s="4" t="s">
        <v>8438</v>
      </c>
      <c r="H2137" t="s">
        <v>4451</v>
      </c>
      <c r="I2137">
        <v>0</v>
      </c>
      <c r="J2137" s="1">
        <v>5636</v>
      </c>
      <c r="K2137" t="s">
        <v>8306</v>
      </c>
      <c r="L2137" t="s">
        <v>8306</v>
      </c>
    </row>
    <row r="2138" spans="1:12" x14ac:dyDescent="0.15">
      <c r="A2138" t="s">
        <v>4453</v>
      </c>
      <c r="B2138" t="s">
        <v>4452</v>
      </c>
      <c r="C2138" t="str">
        <f t="shared" si="75"/>
        <v>OK</v>
      </c>
      <c r="D2138" t="str">
        <f t="shared" si="76"/>
        <v>Beckham</v>
      </c>
      <c r="E2138" t="s">
        <v>358</v>
      </c>
      <c r="F2138" t="s">
        <v>79</v>
      </c>
      <c r="G2138" s="4" t="s">
        <v>217</v>
      </c>
      <c r="H2138" t="s">
        <v>4453</v>
      </c>
      <c r="I2138">
        <v>0</v>
      </c>
      <c r="J2138" s="1">
        <v>22119</v>
      </c>
      <c r="K2138" t="s">
        <v>8306</v>
      </c>
      <c r="L2138" t="s">
        <v>8306</v>
      </c>
    </row>
    <row r="2139" spans="1:12" x14ac:dyDescent="0.15">
      <c r="A2139" t="s">
        <v>4186</v>
      </c>
      <c r="B2139" t="s">
        <v>4185</v>
      </c>
      <c r="C2139" t="str">
        <f t="shared" si="75"/>
        <v>OK</v>
      </c>
      <c r="D2139" t="str">
        <f t="shared" si="76"/>
        <v>Blaine</v>
      </c>
      <c r="E2139" t="s">
        <v>1589</v>
      </c>
      <c r="F2139" t="s">
        <v>79</v>
      </c>
      <c r="G2139" s="4" t="s">
        <v>217</v>
      </c>
      <c r="H2139" t="s">
        <v>4186</v>
      </c>
      <c r="I2139">
        <v>0</v>
      </c>
      <c r="J2139" s="1">
        <v>11943</v>
      </c>
      <c r="K2139" t="s">
        <v>8306</v>
      </c>
      <c r="L2139" t="s">
        <v>8306</v>
      </c>
    </row>
    <row r="2140" spans="1:12" x14ac:dyDescent="0.15">
      <c r="A2140" t="s">
        <v>4188</v>
      </c>
      <c r="B2140" t="s">
        <v>4187</v>
      </c>
      <c r="C2140" t="str">
        <f t="shared" si="75"/>
        <v>OK</v>
      </c>
      <c r="D2140" t="str">
        <f t="shared" si="76"/>
        <v>Bryan</v>
      </c>
      <c r="E2140" t="s">
        <v>1773</v>
      </c>
      <c r="F2140" t="s">
        <v>79</v>
      </c>
      <c r="G2140" s="4" t="s">
        <v>213</v>
      </c>
      <c r="H2140" t="s">
        <v>4188</v>
      </c>
      <c r="I2140">
        <v>0</v>
      </c>
      <c r="J2140" s="1">
        <v>42416</v>
      </c>
      <c r="K2140" t="s">
        <v>8306</v>
      </c>
      <c r="L2140" t="s">
        <v>8306</v>
      </c>
    </row>
    <row r="2141" spans="1:12" x14ac:dyDescent="0.15">
      <c r="A2141" t="s">
        <v>4190</v>
      </c>
      <c r="B2141" t="s">
        <v>4189</v>
      </c>
      <c r="C2141" t="str">
        <f t="shared" si="75"/>
        <v>OK</v>
      </c>
      <c r="D2141" t="str">
        <f t="shared" si="76"/>
        <v>Caddo</v>
      </c>
      <c r="E2141" t="s">
        <v>1599</v>
      </c>
      <c r="F2141" t="s">
        <v>79</v>
      </c>
      <c r="G2141" s="4" t="s">
        <v>217</v>
      </c>
      <c r="H2141" t="s">
        <v>4190</v>
      </c>
      <c r="I2141">
        <v>0</v>
      </c>
      <c r="J2141" s="1">
        <v>29600</v>
      </c>
      <c r="K2141" t="s">
        <v>8306</v>
      </c>
      <c r="L2141" t="s">
        <v>8306</v>
      </c>
    </row>
    <row r="2142" spans="1:12" x14ac:dyDescent="0.15">
      <c r="A2142" t="s">
        <v>3927</v>
      </c>
      <c r="B2142" t="s">
        <v>3926</v>
      </c>
      <c r="C2142" t="str">
        <f t="shared" si="75"/>
        <v>OK</v>
      </c>
      <c r="D2142" t="str">
        <f t="shared" si="76"/>
        <v>Canadian</v>
      </c>
      <c r="E2142" t="s">
        <v>359</v>
      </c>
      <c r="F2142" t="s">
        <v>79</v>
      </c>
      <c r="G2142" s="4" t="s">
        <v>217</v>
      </c>
      <c r="H2142" t="s">
        <v>3927</v>
      </c>
      <c r="I2142">
        <v>0</v>
      </c>
      <c r="J2142" s="1">
        <v>115541</v>
      </c>
      <c r="K2142" t="s">
        <v>8306</v>
      </c>
      <c r="L2142" t="s">
        <v>8306</v>
      </c>
    </row>
    <row r="2143" spans="1:12" x14ac:dyDescent="0.15">
      <c r="A2143" t="s">
        <v>3930</v>
      </c>
      <c r="B2143" t="s">
        <v>3929</v>
      </c>
      <c r="C2143" t="str">
        <f t="shared" si="75"/>
        <v>OK</v>
      </c>
      <c r="D2143" t="str">
        <f t="shared" si="76"/>
        <v>Carter</v>
      </c>
      <c r="E2143" t="s">
        <v>985</v>
      </c>
      <c r="F2143" t="s">
        <v>79</v>
      </c>
      <c r="G2143" s="4" t="s">
        <v>213</v>
      </c>
      <c r="H2143" t="s">
        <v>3930</v>
      </c>
      <c r="I2143">
        <v>0</v>
      </c>
      <c r="J2143" s="1">
        <v>47557</v>
      </c>
      <c r="K2143" t="s">
        <v>8306</v>
      </c>
      <c r="L2143" t="s">
        <v>8306</v>
      </c>
    </row>
    <row r="2144" spans="1:12" x14ac:dyDescent="0.15">
      <c r="A2144" t="s">
        <v>3932</v>
      </c>
      <c r="B2144" t="s">
        <v>3931</v>
      </c>
      <c r="C2144" t="str">
        <f t="shared" si="75"/>
        <v>OK</v>
      </c>
      <c r="D2144" t="str">
        <f t="shared" si="76"/>
        <v>Cherokee</v>
      </c>
      <c r="E2144" t="s">
        <v>2417</v>
      </c>
      <c r="F2144" t="s">
        <v>79</v>
      </c>
      <c r="G2144" s="4" t="s">
        <v>213</v>
      </c>
      <c r="H2144" t="s">
        <v>3932</v>
      </c>
      <c r="I2144">
        <v>0</v>
      </c>
      <c r="J2144" s="1">
        <v>46987</v>
      </c>
      <c r="K2144" t="s">
        <v>8306</v>
      </c>
      <c r="L2144" t="s">
        <v>8306</v>
      </c>
    </row>
    <row r="2145" spans="1:12" x14ac:dyDescent="0.15">
      <c r="A2145" t="s">
        <v>3934</v>
      </c>
      <c r="B2145" t="s">
        <v>3933</v>
      </c>
      <c r="C2145" t="str">
        <f t="shared" ref="C2145:C2208" si="77">MID(B2145,FIND(",",B2145)+2,2)</f>
        <v>OK</v>
      </c>
      <c r="D2145" t="str">
        <f t="shared" si="76"/>
        <v>Choctaw</v>
      </c>
      <c r="E2145" t="s">
        <v>2419</v>
      </c>
      <c r="F2145" t="s">
        <v>79</v>
      </c>
      <c r="G2145" s="4" t="s">
        <v>213</v>
      </c>
      <c r="H2145" t="s">
        <v>3934</v>
      </c>
      <c r="I2145">
        <v>0</v>
      </c>
      <c r="J2145" s="1">
        <v>15205</v>
      </c>
      <c r="K2145" t="s">
        <v>8306</v>
      </c>
      <c r="L2145" t="s">
        <v>8306</v>
      </c>
    </row>
    <row r="2146" spans="1:12" x14ac:dyDescent="0.15">
      <c r="A2146" t="s">
        <v>3663</v>
      </c>
      <c r="B2146" t="s">
        <v>3662</v>
      </c>
      <c r="C2146" t="str">
        <f t="shared" si="77"/>
        <v>OK</v>
      </c>
      <c r="D2146" t="str">
        <f t="shared" si="76"/>
        <v>Cimarron</v>
      </c>
      <c r="E2146" t="s">
        <v>360</v>
      </c>
      <c r="F2146" t="s">
        <v>79</v>
      </c>
      <c r="G2146" s="4" t="s">
        <v>8438</v>
      </c>
      <c r="H2146" t="s">
        <v>3663</v>
      </c>
      <c r="I2146">
        <v>0</v>
      </c>
      <c r="J2146" s="1">
        <v>2475</v>
      </c>
      <c r="K2146" t="s">
        <v>8306</v>
      </c>
      <c r="L2146" t="s">
        <v>8306</v>
      </c>
    </row>
    <row r="2147" spans="1:12" x14ac:dyDescent="0.15">
      <c r="A2147" t="s">
        <v>3665</v>
      </c>
      <c r="B2147" t="s">
        <v>3664</v>
      </c>
      <c r="C2147" t="str">
        <f t="shared" si="77"/>
        <v>OK</v>
      </c>
      <c r="D2147" t="str">
        <f t="shared" si="76"/>
        <v>Cleveland</v>
      </c>
      <c r="E2147" t="s">
        <v>1832</v>
      </c>
      <c r="F2147" t="s">
        <v>79</v>
      </c>
      <c r="G2147" s="4" t="s">
        <v>213</v>
      </c>
      <c r="H2147" t="s">
        <v>3665</v>
      </c>
      <c r="I2147">
        <v>0</v>
      </c>
      <c r="J2147" s="1">
        <v>255755</v>
      </c>
      <c r="K2147" t="s">
        <v>8306</v>
      </c>
      <c r="L2147" t="s">
        <v>8306</v>
      </c>
    </row>
    <row r="2148" spans="1:12" x14ac:dyDescent="0.15">
      <c r="A2148" t="s">
        <v>3667</v>
      </c>
      <c r="B2148" t="s">
        <v>3666</v>
      </c>
      <c r="C2148" t="str">
        <f t="shared" si="77"/>
        <v>OK</v>
      </c>
      <c r="D2148" t="str">
        <f t="shared" si="76"/>
        <v>Coal</v>
      </c>
      <c r="E2148" t="s">
        <v>361</v>
      </c>
      <c r="F2148" t="s">
        <v>79</v>
      </c>
      <c r="G2148" s="4" t="s">
        <v>213</v>
      </c>
      <c r="H2148" t="s">
        <v>3667</v>
      </c>
      <c r="I2148">
        <v>0</v>
      </c>
      <c r="J2148" s="1">
        <v>5925</v>
      </c>
      <c r="K2148" t="s">
        <v>8306</v>
      </c>
      <c r="L2148" t="s">
        <v>8306</v>
      </c>
    </row>
    <row r="2149" spans="1:12" x14ac:dyDescent="0.15">
      <c r="A2149" t="s">
        <v>3669</v>
      </c>
      <c r="B2149" t="s">
        <v>3668</v>
      </c>
      <c r="C2149" t="str">
        <f t="shared" si="77"/>
        <v>OK</v>
      </c>
      <c r="D2149" t="str">
        <f t="shared" si="76"/>
        <v>Comanche</v>
      </c>
      <c r="E2149" t="s">
        <v>910</v>
      </c>
      <c r="F2149" t="s">
        <v>79</v>
      </c>
      <c r="G2149" s="4" t="s">
        <v>217</v>
      </c>
      <c r="H2149" t="s">
        <v>3669</v>
      </c>
      <c r="I2149">
        <v>0</v>
      </c>
      <c r="J2149" s="1">
        <v>124098</v>
      </c>
      <c r="K2149" t="s">
        <v>8306</v>
      </c>
      <c r="L2149" t="s">
        <v>8306</v>
      </c>
    </row>
    <row r="2150" spans="1:12" x14ac:dyDescent="0.15">
      <c r="A2150" t="s">
        <v>3671</v>
      </c>
      <c r="B2150" t="s">
        <v>3670</v>
      </c>
      <c r="C2150" t="str">
        <f t="shared" si="77"/>
        <v>OK</v>
      </c>
      <c r="D2150" t="str">
        <f t="shared" si="76"/>
        <v>Cotton</v>
      </c>
      <c r="E2150" t="s">
        <v>362</v>
      </c>
      <c r="F2150" t="s">
        <v>79</v>
      </c>
      <c r="G2150" s="4" t="s">
        <v>217</v>
      </c>
      <c r="H2150" t="s">
        <v>3671</v>
      </c>
      <c r="I2150">
        <v>0</v>
      </c>
      <c r="J2150" s="1">
        <v>6193</v>
      </c>
      <c r="K2150" t="s">
        <v>8306</v>
      </c>
      <c r="L2150" t="s">
        <v>8306</v>
      </c>
    </row>
    <row r="2151" spans="1:12" x14ac:dyDescent="0.15">
      <c r="A2151" t="s">
        <v>3673</v>
      </c>
      <c r="B2151" t="s">
        <v>3672</v>
      </c>
      <c r="C2151" t="str">
        <f t="shared" si="77"/>
        <v>OK</v>
      </c>
      <c r="D2151" t="str">
        <f t="shared" si="76"/>
        <v>Craig</v>
      </c>
      <c r="E2151" t="s">
        <v>363</v>
      </c>
      <c r="F2151" t="s">
        <v>79</v>
      </c>
      <c r="G2151" s="4" t="s">
        <v>217</v>
      </c>
      <c r="H2151" t="s">
        <v>3673</v>
      </c>
      <c r="I2151">
        <v>0</v>
      </c>
      <c r="J2151" s="1">
        <v>15029</v>
      </c>
      <c r="K2151" t="s">
        <v>8306</v>
      </c>
      <c r="L2151" t="s">
        <v>8306</v>
      </c>
    </row>
    <row r="2152" spans="1:12" x14ac:dyDescent="0.15">
      <c r="A2152" t="s">
        <v>3675</v>
      </c>
      <c r="B2152" t="s">
        <v>3674</v>
      </c>
      <c r="C2152" t="str">
        <f t="shared" si="77"/>
        <v>OK</v>
      </c>
      <c r="D2152" t="str">
        <f t="shared" si="76"/>
        <v>Creek</v>
      </c>
      <c r="E2152" t="s">
        <v>364</v>
      </c>
      <c r="F2152" t="s">
        <v>79</v>
      </c>
      <c r="G2152" s="4" t="s">
        <v>213</v>
      </c>
      <c r="H2152" t="s">
        <v>3675</v>
      </c>
      <c r="I2152">
        <v>0</v>
      </c>
      <c r="J2152" s="1">
        <v>69967</v>
      </c>
      <c r="K2152" t="s">
        <v>8306</v>
      </c>
      <c r="L2152" t="s">
        <v>8306</v>
      </c>
    </row>
    <row r="2153" spans="1:12" x14ac:dyDescent="0.15">
      <c r="A2153" t="s">
        <v>3943</v>
      </c>
      <c r="B2153" t="s">
        <v>3676</v>
      </c>
      <c r="C2153" t="str">
        <f t="shared" si="77"/>
        <v>OK</v>
      </c>
      <c r="D2153" t="str">
        <f t="shared" si="76"/>
        <v>Custer</v>
      </c>
      <c r="E2153" t="s">
        <v>2218</v>
      </c>
      <c r="F2153" t="s">
        <v>79</v>
      </c>
      <c r="G2153" s="4" t="s">
        <v>217</v>
      </c>
      <c r="H2153" t="s">
        <v>3943</v>
      </c>
      <c r="I2153">
        <v>0</v>
      </c>
      <c r="J2153" s="1">
        <v>27469</v>
      </c>
      <c r="K2153" t="s">
        <v>8306</v>
      </c>
      <c r="L2153" t="s">
        <v>8306</v>
      </c>
    </row>
    <row r="2154" spans="1:12" x14ac:dyDescent="0.15">
      <c r="A2154" t="s">
        <v>4213</v>
      </c>
      <c r="B2154" t="s">
        <v>4212</v>
      </c>
      <c r="C2154" t="str">
        <f t="shared" si="77"/>
        <v>OK</v>
      </c>
      <c r="D2154" t="str">
        <f t="shared" si="76"/>
        <v>Delaware</v>
      </c>
      <c r="E2154" t="s">
        <v>1963</v>
      </c>
      <c r="F2154" t="s">
        <v>79</v>
      </c>
      <c r="G2154" s="4" t="s">
        <v>213</v>
      </c>
      <c r="H2154" t="s">
        <v>4213</v>
      </c>
      <c r="I2154">
        <v>0</v>
      </c>
      <c r="J2154" s="1">
        <v>41487</v>
      </c>
      <c r="K2154" t="s">
        <v>8306</v>
      </c>
      <c r="L2154" t="s">
        <v>8306</v>
      </c>
    </row>
    <row r="2155" spans="1:12" x14ac:dyDescent="0.15">
      <c r="A2155" t="s">
        <v>3947</v>
      </c>
      <c r="B2155" t="s">
        <v>3946</v>
      </c>
      <c r="C2155" t="str">
        <f t="shared" si="77"/>
        <v>OK</v>
      </c>
      <c r="D2155" t="str">
        <f t="shared" si="76"/>
        <v>Dewey</v>
      </c>
      <c r="E2155" t="s">
        <v>365</v>
      </c>
      <c r="F2155" t="s">
        <v>79</v>
      </c>
      <c r="G2155" s="4" t="s">
        <v>217</v>
      </c>
      <c r="H2155" t="s">
        <v>3947</v>
      </c>
      <c r="I2155">
        <v>0</v>
      </c>
      <c r="J2155" s="1">
        <v>4810</v>
      </c>
      <c r="K2155" t="s">
        <v>8306</v>
      </c>
      <c r="L2155" t="s">
        <v>8306</v>
      </c>
    </row>
    <row r="2156" spans="1:12" x14ac:dyDescent="0.15">
      <c r="A2156" t="s">
        <v>3678</v>
      </c>
      <c r="B2156" t="s">
        <v>3677</v>
      </c>
      <c r="C2156" t="str">
        <f t="shared" si="77"/>
        <v>OK</v>
      </c>
      <c r="D2156" t="str">
        <f t="shared" si="76"/>
        <v>Ellis</v>
      </c>
      <c r="E2156" t="s">
        <v>914</v>
      </c>
      <c r="F2156" t="s">
        <v>79</v>
      </c>
      <c r="G2156" s="4" t="s">
        <v>217</v>
      </c>
      <c r="H2156" t="s">
        <v>3678</v>
      </c>
      <c r="I2156">
        <v>0</v>
      </c>
      <c r="J2156" s="1">
        <v>4151</v>
      </c>
      <c r="K2156" t="s">
        <v>8306</v>
      </c>
      <c r="L2156" t="s">
        <v>8306</v>
      </c>
    </row>
    <row r="2157" spans="1:12" x14ac:dyDescent="0.15">
      <c r="A2157" t="s">
        <v>3680</v>
      </c>
      <c r="B2157" t="s">
        <v>3679</v>
      </c>
      <c r="C2157" t="str">
        <f t="shared" si="77"/>
        <v>OK</v>
      </c>
      <c r="D2157" t="str">
        <f t="shared" si="76"/>
        <v>Garfield</v>
      </c>
      <c r="E2157" t="s">
        <v>2498</v>
      </c>
      <c r="F2157" t="s">
        <v>79</v>
      </c>
      <c r="G2157" s="4" t="s">
        <v>217</v>
      </c>
      <c r="H2157" t="s">
        <v>3680</v>
      </c>
      <c r="I2157">
        <v>0</v>
      </c>
      <c r="J2157" s="1">
        <v>60580</v>
      </c>
      <c r="K2157" t="s">
        <v>8306</v>
      </c>
      <c r="L2157" t="s">
        <v>8306</v>
      </c>
    </row>
    <row r="2158" spans="1:12" x14ac:dyDescent="0.15">
      <c r="A2158" t="s">
        <v>3682</v>
      </c>
      <c r="B2158" t="s">
        <v>3681</v>
      </c>
      <c r="C2158" t="str">
        <f t="shared" si="77"/>
        <v>OK</v>
      </c>
      <c r="D2158" t="str">
        <f t="shared" si="76"/>
        <v>Garvin</v>
      </c>
      <c r="E2158" t="s">
        <v>366</v>
      </c>
      <c r="F2158" t="s">
        <v>79</v>
      </c>
      <c r="G2158" s="4" t="s">
        <v>213</v>
      </c>
      <c r="H2158" t="s">
        <v>3682</v>
      </c>
      <c r="I2158">
        <v>0</v>
      </c>
      <c r="J2158" s="1">
        <v>27576</v>
      </c>
      <c r="K2158" t="s">
        <v>8306</v>
      </c>
      <c r="L2158" t="s">
        <v>8306</v>
      </c>
    </row>
    <row r="2159" spans="1:12" x14ac:dyDescent="0.15">
      <c r="A2159" t="s">
        <v>3953</v>
      </c>
      <c r="B2159" t="s">
        <v>3683</v>
      </c>
      <c r="C2159" t="str">
        <f t="shared" si="77"/>
        <v>OK</v>
      </c>
      <c r="D2159" t="str">
        <f t="shared" si="76"/>
        <v>Grady</v>
      </c>
      <c r="E2159" t="s">
        <v>2630</v>
      </c>
      <c r="F2159" t="s">
        <v>79</v>
      </c>
      <c r="G2159" s="4" t="s">
        <v>217</v>
      </c>
      <c r="H2159" t="s">
        <v>3953</v>
      </c>
      <c r="I2159">
        <v>0</v>
      </c>
      <c r="J2159" s="1">
        <v>52431</v>
      </c>
      <c r="K2159" t="s">
        <v>8306</v>
      </c>
      <c r="L2159" t="s">
        <v>8306</v>
      </c>
    </row>
    <row r="2160" spans="1:12" x14ac:dyDescent="0.15">
      <c r="A2160" t="s">
        <v>4221</v>
      </c>
      <c r="B2160" t="s">
        <v>4220</v>
      </c>
      <c r="C2160" t="str">
        <f t="shared" si="77"/>
        <v>OK</v>
      </c>
      <c r="D2160" t="str">
        <f t="shared" si="76"/>
        <v>Grant</v>
      </c>
      <c r="E2160" t="s">
        <v>1849</v>
      </c>
      <c r="F2160" t="s">
        <v>79</v>
      </c>
      <c r="G2160" s="4" t="s">
        <v>217</v>
      </c>
      <c r="H2160" t="s">
        <v>4221</v>
      </c>
      <c r="I2160">
        <v>0</v>
      </c>
      <c r="J2160" s="1">
        <v>4527</v>
      </c>
      <c r="K2160" t="s">
        <v>8306</v>
      </c>
      <c r="L2160" t="s">
        <v>8306</v>
      </c>
    </row>
    <row r="2161" spans="1:12" x14ac:dyDescent="0.15">
      <c r="A2161" t="s">
        <v>4223</v>
      </c>
      <c r="B2161" t="s">
        <v>4222</v>
      </c>
      <c r="C2161" t="str">
        <f t="shared" si="77"/>
        <v>OK</v>
      </c>
      <c r="D2161" t="str">
        <f t="shared" si="76"/>
        <v>Greer</v>
      </c>
      <c r="E2161" t="s">
        <v>367</v>
      </c>
      <c r="F2161" t="s">
        <v>79</v>
      </c>
      <c r="G2161" s="4" t="s">
        <v>217</v>
      </c>
      <c r="H2161" t="s">
        <v>4223</v>
      </c>
      <c r="I2161">
        <v>0</v>
      </c>
      <c r="J2161" s="1">
        <v>6239</v>
      </c>
      <c r="K2161" t="s">
        <v>8306</v>
      </c>
      <c r="L2161" t="s">
        <v>8306</v>
      </c>
    </row>
    <row r="2162" spans="1:12" x14ac:dyDescent="0.15">
      <c r="A2162" t="s">
        <v>4497</v>
      </c>
      <c r="B2162" t="s">
        <v>4224</v>
      </c>
      <c r="C2162" t="str">
        <f t="shared" si="77"/>
        <v>OK</v>
      </c>
      <c r="D2162" t="str">
        <f t="shared" si="76"/>
        <v>Harmon</v>
      </c>
      <c r="E2162" t="s">
        <v>368</v>
      </c>
      <c r="F2162" t="s">
        <v>79</v>
      </c>
      <c r="G2162" s="4" t="s">
        <v>217</v>
      </c>
      <c r="H2162" t="s">
        <v>4497</v>
      </c>
      <c r="I2162">
        <v>0</v>
      </c>
      <c r="J2162" s="1">
        <v>2922</v>
      </c>
      <c r="K2162" t="s">
        <v>8306</v>
      </c>
      <c r="L2162" t="s">
        <v>8306</v>
      </c>
    </row>
    <row r="2163" spans="1:12" x14ac:dyDescent="0.15">
      <c r="A2163" t="s">
        <v>4770</v>
      </c>
      <c r="B2163" t="s">
        <v>4498</v>
      </c>
      <c r="C2163" t="str">
        <f t="shared" si="77"/>
        <v>OK</v>
      </c>
      <c r="D2163" t="str">
        <f t="shared" si="76"/>
        <v>Harper</v>
      </c>
      <c r="E2163" t="s">
        <v>1487</v>
      </c>
      <c r="F2163" t="s">
        <v>79</v>
      </c>
      <c r="G2163" s="4" t="s">
        <v>217</v>
      </c>
      <c r="H2163" t="s">
        <v>4770</v>
      </c>
      <c r="I2163">
        <v>0</v>
      </c>
      <c r="J2163" s="1">
        <v>3685</v>
      </c>
      <c r="K2163" t="s">
        <v>8306</v>
      </c>
      <c r="L2163" t="s">
        <v>8306</v>
      </c>
    </row>
    <row r="2164" spans="1:12" x14ac:dyDescent="0.15">
      <c r="A2164" t="s">
        <v>4772</v>
      </c>
      <c r="B2164" t="s">
        <v>4771</v>
      </c>
      <c r="C2164" t="str">
        <f t="shared" si="77"/>
        <v>OK</v>
      </c>
      <c r="D2164" t="str">
        <f t="shared" si="76"/>
        <v>Haskell</v>
      </c>
      <c r="E2164" t="s">
        <v>1207</v>
      </c>
      <c r="F2164" t="s">
        <v>79</v>
      </c>
      <c r="G2164" s="4" t="s">
        <v>213</v>
      </c>
      <c r="H2164" t="s">
        <v>4772</v>
      </c>
      <c r="I2164">
        <v>0</v>
      </c>
      <c r="J2164" s="1">
        <v>12769</v>
      </c>
      <c r="K2164" t="s">
        <v>8306</v>
      </c>
      <c r="L2164" t="s">
        <v>8306</v>
      </c>
    </row>
    <row r="2165" spans="1:12" x14ac:dyDescent="0.15">
      <c r="A2165" t="s">
        <v>4774</v>
      </c>
      <c r="B2165" t="s">
        <v>4773</v>
      </c>
      <c r="C2165" t="str">
        <f t="shared" si="77"/>
        <v>OK</v>
      </c>
      <c r="D2165" t="str">
        <f t="shared" si="76"/>
        <v>Hughes</v>
      </c>
      <c r="E2165" t="s">
        <v>369</v>
      </c>
      <c r="F2165" t="s">
        <v>79</v>
      </c>
      <c r="G2165" s="4" t="s">
        <v>213</v>
      </c>
      <c r="H2165" t="s">
        <v>4774</v>
      </c>
      <c r="I2165">
        <v>0</v>
      </c>
      <c r="J2165" s="1">
        <v>14003</v>
      </c>
      <c r="K2165" t="s">
        <v>8306</v>
      </c>
      <c r="L2165" t="s">
        <v>8306</v>
      </c>
    </row>
    <row r="2166" spans="1:12" x14ac:dyDescent="0.15">
      <c r="A2166" t="s">
        <v>4504</v>
      </c>
      <c r="B2166" t="s">
        <v>4503</v>
      </c>
      <c r="C2166" t="str">
        <f t="shared" si="77"/>
        <v>OK</v>
      </c>
      <c r="D2166" t="str">
        <f t="shared" si="76"/>
        <v>Jackson</v>
      </c>
      <c r="E2166" t="s">
        <v>2286</v>
      </c>
      <c r="F2166" t="s">
        <v>79</v>
      </c>
      <c r="G2166" s="4" t="s">
        <v>217</v>
      </c>
      <c r="H2166" t="s">
        <v>4504</v>
      </c>
      <c r="I2166">
        <v>0</v>
      </c>
      <c r="J2166" s="1">
        <v>26446</v>
      </c>
      <c r="K2166" t="s">
        <v>8306</v>
      </c>
      <c r="L2166" t="s">
        <v>8306</v>
      </c>
    </row>
    <row r="2167" spans="1:12" x14ac:dyDescent="0.15">
      <c r="A2167" t="s">
        <v>4506</v>
      </c>
      <c r="B2167" t="s">
        <v>4505</v>
      </c>
      <c r="C2167" t="str">
        <f t="shared" si="77"/>
        <v>OK</v>
      </c>
      <c r="D2167" t="str">
        <f t="shared" si="76"/>
        <v>Jefferson</v>
      </c>
      <c r="E2167" t="s">
        <v>2287</v>
      </c>
      <c r="F2167" t="s">
        <v>79</v>
      </c>
      <c r="G2167" s="4" t="s">
        <v>217</v>
      </c>
      <c r="H2167" t="s">
        <v>4506</v>
      </c>
      <c r="I2167">
        <v>0</v>
      </c>
      <c r="J2167" s="1">
        <v>6472</v>
      </c>
      <c r="K2167" t="s">
        <v>8306</v>
      </c>
      <c r="L2167" t="s">
        <v>8306</v>
      </c>
    </row>
    <row r="2168" spans="1:12" x14ac:dyDescent="0.15">
      <c r="A2168" t="s">
        <v>4508</v>
      </c>
      <c r="B2168" t="s">
        <v>4507</v>
      </c>
      <c r="C2168" t="str">
        <f t="shared" si="77"/>
        <v>OK</v>
      </c>
      <c r="D2168" t="str">
        <f t="shared" si="76"/>
        <v>Johnston</v>
      </c>
      <c r="E2168" t="s">
        <v>948</v>
      </c>
      <c r="F2168" t="s">
        <v>79</v>
      </c>
      <c r="G2168" s="4" t="s">
        <v>213</v>
      </c>
      <c r="H2168" t="s">
        <v>4508</v>
      </c>
      <c r="I2168">
        <v>0</v>
      </c>
      <c r="J2168" s="1">
        <v>10957</v>
      </c>
      <c r="K2168" t="s">
        <v>8306</v>
      </c>
      <c r="L2168" t="s">
        <v>8306</v>
      </c>
    </row>
    <row r="2169" spans="1:12" x14ac:dyDescent="0.15">
      <c r="A2169" t="s">
        <v>4510</v>
      </c>
      <c r="B2169" t="s">
        <v>4509</v>
      </c>
      <c r="C2169" t="str">
        <f t="shared" si="77"/>
        <v>OK</v>
      </c>
      <c r="D2169" t="str">
        <f t="shared" si="76"/>
        <v>Kay</v>
      </c>
      <c r="E2169" t="s">
        <v>370</v>
      </c>
      <c r="F2169" t="s">
        <v>79</v>
      </c>
      <c r="G2169" s="4" t="s">
        <v>217</v>
      </c>
      <c r="H2169" t="s">
        <v>4510</v>
      </c>
      <c r="I2169">
        <v>0</v>
      </c>
      <c r="J2169" s="1">
        <v>46562</v>
      </c>
      <c r="K2169" t="s">
        <v>8306</v>
      </c>
      <c r="L2169" t="s">
        <v>8306</v>
      </c>
    </row>
    <row r="2170" spans="1:12" x14ac:dyDescent="0.15">
      <c r="A2170" t="s">
        <v>4245</v>
      </c>
      <c r="B2170" t="s">
        <v>4244</v>
      </c>
      <c r="C2170" t="str">
        <f t="shared" si="77"/>
        <v>OK</v>
      </c>
      <c r="D2170" t="str">
        <f t="shared" si="76"/>
        <v>Kingfisher</v>
      </c>
      <c r="E2170" t="s">
        <v>371</v>
      </c>
      <c r="F2170" t="s">
        <v>79</v>
      </c>
      <c r="G2170" s="4" t="s">
        <v>217</v>
      </c>
      <c r="H2170" t="s">
        <v>4245</v>
      </c>
      <c r="I2170">
        <v>0</v>
      </c>
      <c r="J2170" s="1">
        <v>15034</v>
      </c>
      <c r="K2170" t="s">
        <v>8306</v>
      </c>
      <c r="L2170" t="s">
        <v>8306</v>
      </c>
    </row>
    <row r="2171" spans="1:12" x14ac:dyDescent="0.15">
      <c r="A2171" t="s">
        <v>4247</v>
      </c>
      <c r="B2171" t="s">
        <v>4246</v>
      </c>
      <c r="C2171" t="str">
        <f t="shared" si="77"/>
        <v>OK</v>
      </c>
      <c r="D2171" t="str">
        <f t="shared" si="76"/>
        <v>Kiowa</v>
      </c>
      <c r="E2171" t="s">
        <v>2504</v>
      </c>
      <c r="F2171" t="s">
        <v>79</v>
      </c>
      <c r="G2171" s="4" t="s">
        <v>217</v>
      </c>
      <c r="H2171" t="s">
        <v>4247</v>
      </c>
      <c r="I2171">
        <v>0</v>
      </c>
      <c r="J2171" s="1">
        <v>9446</v>
      </c>
      <c r="K2171" t="s">
        <v>8306</v>
      </c>
      <c r="L2171" t="s">
        <v>8306</v>
      </c>
    </row>
    <row r="2172" spans="1:12" x14ac:dyDescent="0.15">
      <c r="A2172" t="s">
        <v>4519</v>
      </c>
      <c r="B2172" t="s">
        <v>4518</v>
      </c>
      <c r="C2172" t="str">
        <f t="shared" si="77"/>
        <v>OK</v>
      </c>
      <c r="D2172" t="str">
        <f t="shared" si="76"/>
        <v>Latimer</v>
      </c>
      <c r="E2172" t="s">
        <v>372</v>
      </c>
      <c r="F2172" t="s">
        <v>79</v>
      </c>
      <c r="G2172" s="4" t="s">
        <v>217</v>
      </c>
      <c r="H2172" t="s">
        <v>4519</v>
      </c>
      <c r="I2172">
        <v>0</v>
      </c>
      <c r="J2172" s="1">
        <v>11154</v>
      </c>
      <c r="K2172" t="s">
        <v>8306</v>
      </c>
      <c r="L2172" t="s">
        <v>8306</v>
      </c>
    </row>
    <row r="2173" spans="1:12" x14ac:dyDescent="0.15">
      <c r="A2173" t="s">
        <v>4250</v>
      </c>
      <c r="B2173" t="s">
        <v>4520</v>
      </c>
      <c r="C2173" t="str">
        <f t="shared" si="77"/>
        <v>OK</v>
      </c>
      <c r="D2173" t="str">
        <f t="shared" si="76"/>
        <v>Le Flore</v>
      </c>
      <c r="E2173" t="s">
        <v>116</v>
      </c>
      <c r="F2173" t="s">
        <v>79</v>
      </c>
      <c r="G2173" s="4" t="s">
        <v>213</v>
      </c>
      <c r="H2173" t="s">
        <v>4250</v>
      </c>
      <c r="I2173">
        <v>0</v>
      </c>
      <c r="J2173" s="1">
        <v>50384</v>
      </c>
      <c r="K2173" t="s">
        <v>8306</v>
      </c>
      <c r="L2173" t="s">
        <v>8306</v>
      </c>
    </row>
    <row r="2174" spans="1:12" x14ac:dyDescent="0.15">
      <c r="A2174" t="s">
        <v>3989</v>
      </c>
      <c r="B2174" t="s">
        <v>4251</v>
      </c>
      <c r="C2174" t="str">
        <f t="shared" si="77"/>
        <v>OK</v>
      </c>
      <c r="D2174" t="str">
        <f t="shared" si="76"/>
        <v>Lincoln</v>
      </c>
      <c r="E2174" t="s">
        <v>1566</v>
      </c>
      <c r="F2174" t="s">
        <v>79</v>
      </c>
      <c r="G2174" s="4" t="s">
        <v>213</v>
      </c>
      <c r="H2174" t="s">
        <v>3989</v>
      </c>
      <c r="I2174">
        <v>0</v>
      </c>
      <c r="J2174" s="1">
        <v>34273</v>
      </c>
      <c r="K2174" t="s">
        <v>8306</v>
      </c>
      <c r="L2174" t="s">
        <v>8306</v>
      </c>
    </row>
    <row r="2175" spans="1:12" x14ac:dyDescent="0.15">
      <c r="A2175" t="s">
        <v>3991</v>
      </c>
      <c r="B2175" t="s">
        <v>3990</v>
      </c>
      <c r="C2175" t="str">
        <f t="shared" si="77"/>
        <v>OK</v>
      </c>
      <c r="D2175" t="str">
        <f t="shared" si="76"/>
        <v>Logan</v>
      </c>
      <c r="E2175" t="s">
        <v>1568</v>
      </c>
      <c r="F2175" t="s">
        <v>79</v>
      </c>
      <c r="G2175" s="4" t="s">
        <v>213</v>
      </c>
      <c r="H2175" t="s">
        <v>3991</v>
      </c>
      <c r="I2175">
        <v>0</v>
      </c>
      <c r="J2175" s="1">
        <v>41848</v>
      </c>
      <c r="K2175" t="s">
        <v>8306</v>
      </c>
      <c r="L2175" t="s">
        <v>8306</v>
      </c>
    </row>
    <row r="2176" spans="1:12" x14ac:dyDescent="0.15">
      <c r="A2176" t="s">
        <v>3993</v>
      </c>
      <c r="B2176" t="s">
        <v>3992</v>
      </c>
      <c r="C2176" t="str">
        <f t="shared" si="77"/>
        <v>OK</v>
      </c>
      <c r="D2176" t="str">
        <f t="shared" si="76"/>
        <v>Love</v>
      </c>
      <c r="E2176" t="s">
        <v>256</v>
      </c>
      <c r="F2176" t="s">
        <v>79</v>
      </c>
      <c r="G2176" s="4" t="s">
        <v>213</v>
      </c>
      <c r="H2176" t="s">
        <v>3993</v>
      </c>
      <c r="I2176">
        <v>0</v>
      </c>
      <c r="J2176" s="1">
        <v>9423</v>
      </c>
      <c r="K2176" t="s">
        <v>8306</v>
      </c>
      <c r="L2176" t="s">
        <v>8306</v>
      </c>
    </row>
    <row r="2177" spans="1:12" x14ac:dyDescent="0.15">
      <c r="A2177" t="s">
        <v>3995</v>
      </c>
      <c r="B2177" t="s">
        <v>3994</v>
      </c>
      <c r="C2177" t="str">
        <f t="shared" si="77"/>
        <v>OK</v>
      </c>
      <c r="D2177" t="str">
        <f t="shared" si="76"/>
        <v>McClain</v>
      </c>
      <c r="E2177" t="s">
        <v>777</v>
      </c>
      <c r="F2177" t="s">
        <v>79</v>
      </c>
      <c r="G2177" s="4" t="s">
        <v>213</v>
      </c>
      <c r="H2177" t="s">
        <v>3995</v>
      </c>
      <c r="I2177">
        <v>0</v>
      </c>
      <c r="J2177" s="1">
        <v>34506</v>
      </c>
      <c r="K2177" t="s">
        <v>8306</v>
      </c>
      <c r="L2177" t="s">
        <v>8306</v>
      </c>
    </row>
    <row r="2178" spans="1:12" x14ac:dyDescent="0.15">
      <c r="A2178" t="s">
        <v>3728</v>
      </c>
      <c r="B2178" t="s">
        <v>3996</v>
      </c>
      <c r="C2178" t="str">
        <f t="shared" si="77"/>
        <v>OK</v>
      </c>
      <c r="D2178" t="str">
        <f t="shared" si="76"/>
        <v>McCurtain</v>
      </c>
      <c r="E2178" t="s">
        <v>778</v>
      </c>
      <c r="F2178" t="s">
        <v>79</v>
      </c>
      <c r="G2178" s="4" t="s">
        <v>213</v>
      </c>
      <c r="H2178" t="s">
        <v>3728</v>
      </c>
      <c r="I2178">
        <v>0</v>
      </c>
      <c r="J2178" s="1">
        <v>33151</v>
      </c>
      <c r="K2178" t="s">
        <v>8306</v>
      </c>
      <c r="L2178" t="s">
        <v>8306</v>
      </c>
    </row>
    <row r="2179" spans="1:12" x14ac:dyDescent="0.15">
      <c r="A2179" t="s">
        <v>3461</v>
      </c>
      <c r="B2179" t="s">
        <v>3460</v>
      </c>
      <c r="C2179" t="str">
        <f t="shared" si="77"/>
        <v>OK</v>
      </c>
      <c r="D2179" t="str">
        <f t="shared" ref="D2179:D2242" si="78">LEFT(B2179,FIND(",",B2179)-1)</f>
        <v>McIntosh</v>
      </c>
      <c r="E2179" t="s">
        <v>1547</v>
      </c>
      <c r="F2179" t="s">
        <v>79</v>
      </c>
      <c r="G2179" s="4" t="s">
        <v>213</v>
      </c>
      <c r="H2179" t="s">
        <v>3461</v>
      </c>
      <c r="I2179">
        <v>0</v>
      </c>
      <c r="J2179" s="1">
        <v>20252</v>
      </c>
      <c r="K2179" t="s">
        <v>8306</v>
      </c>
      <c r="L2179" t="s">
        <v>8306</v>
      </c>
    </row>
    <row r="2180" spans="1:12" x14ac:dyDescent="0.15">
      <c r="A2180" t="s">
        <v>3734</v>
      </c>
      <c r="B2180" t="s">
        <v>3733</v>
      </c>
      <c r="C2180" t="str">
        <f t="shared" si="77"/>
        <v>OK</v>
      </c>
      <c r="D2180" t="str">
        <f t="shared" si="78"/>
        <v>Major</v>
      </c>
      <c r="E2180" t="s">
        <v>779</v>
      </c>
      <c r="F2180" t="s">
        <v>79</v>
      </c>
      <c r="G2180" s="4" t="s">
        <v>217</v>
      </c>
      <c r="H2180" t="s">
        <v>3734</v>
      </c>
      <c r="I2180">
        <v>0</v>
      </c>
      <c r="J2180" s="1">
        <v>7527</v>
      </c>
      <c r="K2180" t="s">
        <v>8306</v>
      </c>
      <c r="L2180" t="s">
        <v>8306</v>
      </c>
    </row>
    <row r="2181" spans="1:12" x14ac:dyDescent="0.15">
      <c r="A2181" t="s">
        <v>3736</v>
      </c>
      <c r="B2181" t="s">
        <v>3735</v>
      </c>
      <c r="C2181" t="str">
        <f t="shared" si="77"/>
        <v>OK</v>
      </c>
      <c r="D2181" t="str">
        <f t="shared" si="78"/>
        <v>Marshall</v>
      </c>
      <c r="E2181" t="s">
        <v>1747</v>
      </c>
      <c r="F2181" t="s">
        <v>79</v>
      </c>
      <c r="G2181" s="4" t="s">
        <v>213</v>
      </c>
      <c r="H2181" t="s">
        <v>3736</v>
      </c>
      <c r="I2181">
        <v>0</v>
      </c>
      <c r="J2181" s="1">
        <v>15840</v>
      </c>
      <c r="K2181" t="s">
        <v>8306</v>
      </c>
      <c r="L2181" t="s">
        <v>8306</v>
      </c>
    </row>
    <row r="2182" spans="1:12" x14ac:dyDescent="0.15">
      <c r="A2182" t="s">
        <v>4006</v>
      </c>
      <c r="B2182" t="s">
        <v>3737</v>
      </c>
      <c r="C2182" t="str">
        <f t="shared" si="77"/>
        <v>OK</v>
      </c>
      <c r="D2182" t="str">
        <f t="shared" si="78"/>
        <v>Mayes</v>
      </c>
      <c r="E2182" t="s">
        <v>494</v>
      </c>
      <c r="F2182" t="s">
        <v>79</v>
      </c>
      <c r="G2182" s="4" t="s">
        <v>213</v>
      </c>
      <c r="H2182" t="s">
        <v>4006</v>
      </c>
      <c r="I2182">
        <v>0</v>
      </c>
      <c r="J2182" s="1">
        <v>41259</v>
      </c>
      <c r="K2182" t="s">
        <v>8306</v>
      </c>
      <c r="L2182" t="s">
        <v>8306</v>
      </c>
    </row>
    <row r="2183" spans="1:12" x14ac:dyDescent="0.15">
      <c r="A2183" t="s">
        <v>4008</v>
      </c>
      <c r="B2183" t="s">
        <v>4007</v>
      </c>
      <c r="C2183" t="str">
        <f t="shared" si="77"/>
        <v>OK</v>
      </c>
      <c r="D2183" t="str">
        <f t="shared" si="78"/>
        <v>Murray</v>
      </c>
      <c r="E2183" t="s">
        <v>1550</v>
      </c>
      <c r="F2183" t="s">
        <v>79</v>
      </c>
      <c r="G2183" s="4" t="s">
        <v>213</v>
      </c>
      <c r="H2183" t="s">
        <v>4008</v>
      </c>
      <c r="I2183">
        <v>0</v>
      </c>
      <c r="J2183" s="1">
        <v>13488</v>
      </c>
      <c r="K2183" t="s">
        <v>8306</v>
      </c>
      <c r="L2183" t="s">
        <v>8306</v>
      </c>
    </row>
    <row r="2184" spans="1:12" x14ac:dyDescent="0.15">
      <c r="A2184" t="s">
        <v>3738</v>
      </c>
      <c r="B2184" t="s">
        <v>4009</v>
      </c>
      <c r="C2184" t="str">
        <f t="shared" si="77"/>
        <v>OK</v>
      </c>
      <c r="D2184" t="str">
        <f t="shared" si="78"/>
        <v>Muskogee</v>
      </c>
      <c r="E2184" t="s">
        <v>495</v>
      </c>
      <c r="F2184" t="s">
        <v>79</v>
      </c>
      <c r="G2184" s="4" t="s">
        <v>213</v>
      </c>
      <c r="H2184" t="s">
        <v>3738</v>
      </c>
      <c r="I2184">
        <v>0</v>
      </c>
      <c r="J2184" s="1">
        <v>70990</v>
      </c>
      <c r="K2184" t="s">
        <v>8306</v>
      </c>
      <c r="L2184" t="s">
        <v>8306</v>
      </c>
    </row>
    <row r="2185" spans="1:12" x14ac:dyDescent="0.15">
      <c r="A2185" t="s">
        <v>3740</v>
      </c>
      <c r="B2185" t="s">
        <v>3739</v>
      </c>
      <c r="C2185" t="str">
        <f t="shared" si="77"/>
        <v>OK</v>
      </c>
      <c r="D2185" t="str">
        <f t="shared" si="78"/>
        <v>Noble</v>
      </c>
      <c r="E2185" t="s">
        <v>839</v>
      </c>
      <c r="F2185" t="s">
        <v>79</v>
      </c>
      <c r="G2185" s="4" t="s">
        <v>217</v>
      </c>
      <c r="H2185" t="s">
        <v>3740</v>
      </c>
      <c r="I2185">
        <v>0</v>
      </c>
      <c r="J2185" s="1">
        <v>11561</v>
      </c>
      <c r="K2185" t="s">
        <v>8306</v>
      </c>
      <c r="L2185" t="s">
        <v>8306</v>
      </c>
    </row>
    <row r="2186" spans="1:12" x14ac:dyDescent="0.15">
      <c r="A2186" t="s">
        <v>3742</v>
      </c>
      <c r="B2186" t="s">
        <v>3741</v>
      </c>
      <c r="C2186" t="str">
        <f t="shared" si="77"/>
        <v>OK</v>
      </c>
      <c r="D2186" t="str">
        <f t="shared" si="78"/>
        <v>Nowata</v>
      </c>
      <c r="E2186" t="s">
        <v>496</v>
      </c>
      <c r="F2186" t="s">
        <v>79</v>
      </c>
      <c r="G2186" s="4" t="s">
        <v>217</v>
      </c>
      <c r="H2186" t="s">
        <v>3742</v>
      </c>
      <c r="I2186">
        <v>0</v>
      </c>
      <c r="J2186" s="1">
        <v>10536</v>
      </c>
      <c r="K2186" t="s">
        <v>8306</v>
      </c>
      <c r="L2186" t="s">
        <v>8306</v>
      </c>
    </row>
    <row r="2187" spans="1:12" x14ac:dyDescent="0.15">
      <c r="A2187" t="s">
        <v>3744</v>
      </c>
      <c r="B2187" t="s">
        <v>3743</v>
      </c>
      <c r="C2187" t="str">
        <f t="shared" si="77"/>
        <v>OK</v>
      </c>
      <c r="D2187" t="str">
        <f t="shared" si="78"/>
        <v>Okfuskee</v>
      </c>
      <c r="E2187" t="s">
        <v>497</v>
      </c>
      <c r="F2187" t="s">
        <v>79</v>
      </c>
      <c r="G2187" s="4" t="s">
        <v>213</v>
      </c>
      <c r="H2187" t="s">
        <v>3744</v>
      </c>
      <c r="I2187">
        <v>0</v>
      </c>
      <c r="J2187" s="1">
        <v>12191</v>
      </c>
      <c r="K2187" t="s">
        <v>8306</v>
      </c>
      <c r="L2187" t="s">
        <v>8306</v>
      </c>
    </row>
    <row r="2188" spans="1:12" x14ac:dyDescent="0.15">
      <c r="A2188" t="s">
        <v>3473</v>
      </c>
      <c r="B2188" t="s">
        <v>3472</v>
      </c>
      <c r="C2188" t="str">
        <f t="shared" si="77"/>
        <v>OK</v>
      </c>
      <c r="D2188" t="str">
        <f t="shared" si="78"/>
        <v>Oklahoma</v>
      </c>
      <c r="E2188" t="s">
        <v>498</v>
      </c>
      <c r="F2188" t="s">
        <v>79</v>
      </c>
      <c r="G2188" s="4" t="s">
        <v>213</v>
      </c>
      <c r="H2188" t="s">
        <v>3473</v>
      </c>
      <c r="I2188">
        <v>0</v>
      </c>
      <c r="J2188" s="1">
        <v>718633</v>
      </c>
      <c r="K2188" t="s">
        <v>8306</v>
      </c>
      <c r="L2188" t="s">
        <v>8306</v>
      </c>
    </row>
    <row r="2189" spans="1:12" x14ac:dyDescent="0.15">
      <c r="A2189" t="s">
        <v>3475</v>
      </c>
      <c r="B2189" t="s">
        <v>3474</v>
      </c>
      <c r="C2189" t="str">
        <f t="shared" si="77"/>
        <v>OK</v>
      </c>
      <c r="D2189" t="str">
        <f t="shared" si="78"/>
        <v>Okmulgee</v>
      </c>
      <c r="E2189" t="s">
        <v>499</v>
      </c>
      <c r="F2189" t="s">
        <v>79</v>
      </c>
      <c r="G2189" s="4" t="s">
        <v>213</v>
      </c>
      <c r="H2189" t="s">
        <v>3475</v>
      </c>
      <c r="I2189">
        <v>0</v>
      </c>
      <c r="J2189" s="1">
        <v>40069</v>
      </c>
      <c r="K2189" t="s">
        <v>8306</v>
      </c>
      <c r="L2189" t="s">
        <v>8306</v>
      </c>
    </row>
    <row r="2190" spans="1:12" x14ac:dyDescent="0.15">
      <c r="A2190" t="s">
        <v>3477</v>
      </c>
      <c r="B2190" t="s">
        <v>3476</v>
      </c>
      <c r="C2190" t="str">
        <f t="shared" si="77"/>
        <v>OK</v>
      </c>
      <c r="D2190" t="str">
        <f t="shared" si="78"/>
        <v>Osage</v>
      </c>
      <c r="E2190" t="s">
        <v>1800</v>
      </c>
      <c r="F2190" t="s">
        <v>79</v>
      </c>
      <c r="G2190" s="4" t="s">
        <v>217</v>
      </c>
      <c r="H2190" t="s">
        <v>3477</v>
      </c>
      <c r="I2190">
        <v>0</v>
      </c>
      <c r="J2190" s="1">
        <v>47472</v>
      </c>
      <c r="K2190" t="s">
        <v>8306</v>
      </c>
      <c r="L2190" t="s">
        <v>8306</v>
      </c>
    </row>
    <row r="2191" spans="1:12" x14ac:dyDescent="0.15">
      <c r="A2191" t="s">
        <v>3750</v>
      </c>
      <c r="B2191" t="s">
        <v>3749</v>
      </c>
      <c r="C2191" t="str">
        <f t="shared" si="77"/>
        <v>OK</v>
      </c>
      <c r="D2191" t="str">
        <f t="shared" si="78"/>
        <v>Ottawa</v>
      </c>
      <c r="E2191" t="s">
        <v>1802</v>
      </c>
      <c r="F2191" t="s">
        <v>79</v>
      </c>
      <c r="G2191" s="4" t="s">
        <v>215</v>
      </c>
      <c r="H2191" t="s">
        <v>3750</v>
      </c>
      <c r="I2191">
        <v>0</v>
      </c>
      <c r="J2191" s="1">
        <v>31848</v>
      </c>
      <c r="K2191" t="s">
        <v>8306</v>
      </c>
      <c r="L2191" t="s">
        <v>8306</v>
      </c>
    </row>
    <row r="2192" spans="1:12" x14ac:dyDescent="0.15">
      <c r="A2192" t="s">
        <v>3752</v>
      </c>
      <c r="B2192" t="s">
        <v>3751</v>
      </c>
      <c r="C2192" t="str">
        <f t="shared" si="77"/>
        <v>OK</v>
      </c>
      <c r="D2192" t="str">
        <f t="shared" si="78"/>
        <v>Pawnee</v>
      </c>
      <c r="E2192" t="s">
        <v>1803</v>
      </c>
      <c r="F2192" t="s">
        <v>79</v>
      </c>
      <c r="G2192" s="4" t="s">
        <v>217</v>
      </c>
      <c r="H2192" t="s">
        <v>3752</v>
      </c>
      <c r="I2192">
        <v>0</v>
      </c>
      <c r="J2192" s="1">
        <v>16577</v>
      </c>
      <c r="K2192" t="s">
        <v>8306</v>
      </c>
      <c r="L2192" t="s">
        <v>8306</v>
      </c>
    </row>
    <row r="2193" spans="1:12" x14ac:dyDescent="0.15">
      <c r="A2193" t="s">
        <v>3754</v>
      </c>
      <c r="B2193" t="s">
        <v>3753</v>
      </c>
      <c r="C2193" t="str">
        <f t="shared" si="77"/>
        <v>OK</v>
      </c>
      <c r="D2193" t="str">
        <f t="shared" si="78"/>
        <v>Payne</v>
      </c>
      <c r="E2193" t="s">
        <v>500</v>
      </c>
      <c r="F2193" t="s">
        <v>79</v>
      </c>
      <c r="G2193" s="4" t="s">
        <v>217</v>
      </c>
      <c r="H2193" t="s">
        <v>3754</v>
      </c>
      <c r="I2193">
        <v>0</v>
      </c>
      <c r="J2193" s="1">
        <v>77350</v>
      </c>
      <c r="K2193" t="s">
        <v>8306</v>
      </c>
      <c r="L2193" t="s">
        <v>8306</v>
      </c>
    </row>
    <row r="2194" spans="1:12" x14ac:dyDescent="0.15">
      <c r="A2194" t="s">
        <v>3756</v>
      </c>
      <c r="B2194" t="s">
        <v>3755</v>
      </c>
      <c r="C2194" t="str">
        <f t="shared" si="77"/>
        <v>OK</v>
      </c>
      <c r="D2194" t="str">
        <f t="shared" si="78"/>
        <v>Pittsburg</v>
      </c>
      <c r="E2194" t="s">
        <v>785</v>
      </c>
      <c r="F2194" t="s">
        <v>79</v>
      </c>
      <c r="G2194" s="4" t="s">
        <v>213</v>
      </c>
      <c r="H2194" t="s">
        <v>3756</v>
      </c>
      <c r="I2194">
        <v>0</v>
      </c>
      <c r="J2194" s="1">
        <v>45837</v>
      </c>
      <c r="K2194" t="s">
        <v>8306</v>
      </c>
      <c r="L2194" t="s">
        <v>8306</v>
      </c>
    </row>
    <row r="2195" spans="1:12" x14ac:dyDescent="0.15">
      <c r="A2195" t="s">
        <v>3758</v>
      </c>
      <c r="B2195" t="s">
        <v>3485</v>
      </c>
      <c r="C2195" t="str">
        <f t="shared" si="77"/>
        <v>OK</v>
      </c>
      <c r="D2195" t="str">
        <f t="shared" si="78"/>
        <v>Pontotoc</v>
      </c>
      <c r="E2195" t="s">
        <v>697</v>
      </c>
      <c r="F2195" t="s">
        <v>79</v>
      </c>
      <c r="G2195" s="4" t="s">
        <v>213</v>
      </c>
      <c r="H2195" t="s">
        <v>3758</v>
      </c>
      <c r="I2195">
        <v>0</v>
      </c>
      <c r="J2195" s="1">
        <v>37492</v>
      </c>
      <c r="K2195" t="s">
        <v>8306</v>
      </c>
      <c r="L2195" t="s">
        <v>8306</v>
      </c>
    </row>
    <row r="2196" spans="1:12" x14ac:dyDescent="0.15">
      <c r="A2196" t="s">
        <v>3760</v>
      </c>
      <c r="B2196" t="s">
        <v>3759</v>
      </c>
      <c r="C2196" t="str">
        <f t="shared" si="77"/>
        <v>OK</v>
      </c>
      <c r="D2196" t="str">
        <f t="shared" si="78"/>
        <v>Pottawatomie</v>
      </c>
      <c r="E2196" t="s">
        <v>1804</v>
      </c>
      <c r="F2196" t="s">
        <v>79</v>
      </c>
      <c r="G2196" s="4" t="s">
        <v>213</v>
      </c>
      <c r="H2196" t="s">
        <v>3760</v>
      </c>
      <c r="I2196">
        <v>0</v>
      </c>
      <c r="J2196" s="1">
        <v>69442</v>
      </c>
      <c r="K2196" t="s">
        <v>8306</v>
      </c>
      <c r="L2196" t="s">
        <v>8306</v>
      </c>
    </row>
    <row r="2197" spans="1:12" x14ac:dyDescent="0.15">
      <c r="A2197" t="s">
        <v>3763</v>
      </c>
      <c r="B2197" t="s">
        <v>3762</v>
      </c>
      <c r="C2197" t="str">
        <f t="shared" si="77"/>
        <v>OK</v>
      </c>
      <c r="D2197" t="str">
        <f t="shared" si="78"/>
        <v>Pushmataha</v>
      </c>
      <c r="E2197" t="s">
        <v>786</v>
      </c>
      <c r="F2197" t="s">
        <v>79</v>
      </c>
      <c r="G2197" s="4" t="s">
        <v>213</v>
      </c>
      <c r="H2197" t="s">
        <v>3763</v>
      </c>
      <c r="I2197">
        <v>0</v>
      </c>
      <c r="J2197" s="1">
        <v>11572</v>
      </c>
      <c r="K2197" t="s">
        <v>8306</v>
      </c>
      <c r="L2197" t="s">
        <v>8306</v>
      </c>
    </row>
    <row r="2198" spans="1:12" x14ac:dyDescent="0.15">
      <c r="A2198" t="s">
        <v>3765</v>
      </c>
      <c r="B2198" t="s">
        <v>3764</v>
      </c>
      <c r="C2198" t="str">
        <f t="shared" si="77"/>
        <v>OK</v>
      </c>
      <c r="D2198" t="str">
        <f t="shared" si="78"/>
        <v>Roger Mills</v>
      </c>
      <c r="E2198" t="s">
        <v>787</v>
      </c>
      <c r="F2198" t="s">
        <v>79</v>
      </c>
      <c r="G2198" s="4" t="s">
        <v>217</v>
      </c>
      <c r="H2198" t="s">
        <v>3765</v>
      </c>
      <c r="I2198">
        <v>0</v>
      </c>
      <c r="J2198" s="1">
        <v>3647</v>
      </c>
      <c r="K2198" t="s">
        <v>8306</v>
      </c>
      <c r="L2198" t="s">
        <v>8306</v>
      </c>
    </row>
    <row r="2199" spans="1:12" x14ac:dyDescent="0.15">
      <c r="A2199" t="s">
        <v>3767</v>
      </c>
      <c r="B2199" t="s">
        <v>3766</v>
      </c>
      <c r="C2199" t="str">
        <f t="shared" si="77"/>
        <v>OK</v>
      </c>
      <c r="D2199" t="str">
        <f t="shared" si="78"/>
        <v>Rogers</v>
      </c>
      <c r="E2199" t="s">
        <v>503</v>
      </c>
      <c r="F2199" t="s">
        <v>79</v>
      </c>
      <c r="G2199" s="4" t="s">
        <v>213</v>
      </c>
      <c r="H2199" t="s">
        <v>3767</v>
      </c>
      <c r="I2199">
        <v>0</v>
      </c>
      <c r="J2199" s="1">
        <v>86905</v>
      </c>
      <c r="K2199" t="s">
        <v>8306</v>
      </c>
      <c r="L2199" t="s">
        <v>8306</v>
      </c>
    </row>
    <row r="2200" spans="1:12" x14ac:dyDescent="0.15">
      <c r="A2200" t="s">
        <v>4041</v>
      </c>
      <c r="B2200" t="s">
        <v>4042</v>
      </c>
      <c r="C2200" t="str">
        <f t="shared" si="77"/>
        <v>OK</v>
      </c>
      <c r="D2200" t="str">
        <f t="shared" si="78"/>
        <v>Seminole</v>
      </c>
      <c r="E2200" t="s">
        <v>1191</v>
      </c>
      <c r="F2200" t="s">
        <v>79</v>
      </c>
      <c r="G2200" s="4" t="s">
        <v>213</v>
      </c>
      <c r="H2200" t="s">
        <v>4041</v>
      </c>
      <c r="I2200">
        <v>0</v>
      </c>
      <c r="J2200" s="1">
        <v>25482</v>
      </c>
      <c r="K2200" t="s">
        <v>8306</v>
      </c>
      <c r="L2200" t="s">
        <v>8306</v>
      </c>
    </row>
    <row r="2201" spans="1:12" x14ac:dyDescent="0.15">
      <c r="A2201" t="s">
        <v>4311</v>
      </c>
      <c r="B2201" t="s">
        <v>4310</v>
      </c>
      <c r="C2201" t="str">
        <f t="shared" si="77"/>
        <v>OK</v>
      </c>
      <c r="D2201" t="str">
        <f t="shared" si="78"/>
        <v>Sequoyah</v>
      </c>
      <c r="E2201" t="s">
        <v>504</v>
      </c>
      <c r="F2201" t="s">
        <v>79</v>
      </c>
      <c r="G2201" s="4" t="s">
        <v>213</v>
      </c>
      <c r="H2201" t="s">
        <v>4311</v>
      </c>
      <c r="I2201">
        <v>0</v>
      </c>
      <c r="J2201" s="1">
        <v>42391</v>
      </c>
      <c r="K2201" t="s">
        <v>8306</v>
      </c>
      <c r="L2201" t="s">
        <v>8306</v>
      </c>
    </row>
    <row r="2202" spans="1:12" x14ac:dyDescent="0.15">
      <c r="A2202" t="s">
        <v>4313</v>
      </c>
      <c r="B2202" t="s">
        <v>4312</v>
      </c>
      <c r="C2202" t="str">
        <f t="shared" si="77"/>
        <v>OK</v>
      </c>
      <c r="D2202" t="str">
        <f t="shared" si="78"/>
        <v>Stephens</v>
      </c>
      <c r="E2202" t="s">
        <v>1560</v>
      </c>
      <c r="F2202" t="s">
        <v>79</v>
      </c>
      <c r="G2202" s="4" t="s">
        <v>217</v>
      </c>
      <c r="H2202" t="s">
        <v>4313</v>
      </c>
      <c r="I2202">
        <v>0</v>
      </c>
      <c r="J2202" s="1">
        <v>45048</v>
      </c>
      <c r="K2202" t="s">
        <v>8306</v>
      </c>
      <c r="L2202" t="s">
        <v>8306</v>
      </c>
    </row>
    <row r="2203" spans="1:12" x14ac:dyDescent="0.15">
      <c r="A2203" t="s">
        <v>4315</v>
      </c>
      <c r="B2203" t="s">
        <v>4314</v>
      </c>
      <c r="C2203" t="str">
        <f t="shared" si="77"/>
        <v>OK</v>
      </c>
      <c r="D2203" t="str">
        <f t="shared" si="78"/>
        <v>Texas</v>
      </c>
      <c r="E2203" t="s">
        <v>1035</v>
      </c>
      <c r="F2203" t="s">
        <v>79</v>
      </c>
      <c r="G2203" s="4" t="s">
        <v>217</v>
      </c>
      <c r="H2203" t="s">
        <v>4315</v>
      </c>
      <c r="I2203">
        <v>0</v>
      </c>
      <c r="J2203" s="1">
        <v>20640</v>
      </c>
      <c r="K2203" t="s">
        <v>8306</v>
      </c>
      <c r="L2203" t="s">
        <v>8306</v>
      </c>
    </row>
    <row r="2204" spans="1:12" x14ac:dyDescent="0.15">
      <c r="A2204" t="s">
        <v>4317</v>
      </c>
      <c r="B2204" t="s">
        <v>4316</v>
      </c>
      <c r="C2204" t="str">
        <f t="shared" si="77"/>
        <v>OK</v>
      </c>
      <c r="D2204" t="str">
        <f t="shared" si="78"/>
        <v>Tillman</v>
      </c>
      <c r="E2204" t="s">
        <v>505</v>
      </c>
      <c r="F2204" t="s">
        <v>79</v>
      </c>
      <c r="G2204" s="4" t="s">
        <v>217</v>
      </c>
      <c r="H2204" t="s">
        <v>4317</v>
      </c>
      <c r="I2204">
        <v>0</v>
      </c>
      <c r="J2204" s="1">
        <v>7992</v>
      </c>
      <c r="K2204" t="s">
        <v>8306</v>
      </c>
      <c r="L2204" t="s">
        <v>8306</v>
      </c>
    </row>
    <row r="2205" spans="1:12" x14ac:dyDescent="0.15">
      <c r="A2205" t="s">
        <v>4053</v>
      </c>
      <c r="B2205" t="s">
        <v>4052</v>
      </c>
      <c r="C2205" t="str">
        <f t="shared" si="77"/>
        <v>OK</v>
      </c>
      <c r="D2205" t="str">
        <f t="shared" si="78"/>
        <v>Tulsa</v>
      </c>
      <c r="E2205" t="s">
        <v>506</v>
      </c>
      <c r="F2205" t="s">
        <v>79</v>
      </c>
      <c r="G2205" s="4" t="s">
        <v>213</v>
      </c>
      <c r="H2205" t="s">
        <v>4053</v>
      </c>
      <c r="I2205">
        <v>0</v>
      </c>
      <c r="J2205" s="1">
        <v>603403</v>
      </c>
      <c r="K2205" t="s">
        <v>8306</v>
      </c>
      <c r="L2205" t="s">
        <v>8306</v>
      </c>
    </row>
    <row r="2206" spans="1:12" x14ac:dyDescent="0.15">
      <c r="A2206" t="s">
        <v>4055</v>
      </c>
      <c r="B2206" t="s">
        <v>4054</v>
      </c>
      <c r="C2206" t="str">
        <f t="shared" si="77"/>
        <v>OK</v>
      </c>
      <c r="D2206" t="str">
        <f t="shared" si="78"/>
        <v>Wagoner</v>
      </c>
      <c r="E2206" t="s">
        <v>507</v>
      </c>
      <c r="F2206" t="s">
        <v>79</v>
      </c>
      <c r="G2206" s="4" t="s">
        <v>213</v>
      </c>
      <c r="H2206" t="s">
        <v>4055</v>
      </c>
      <c r="I2206">
        <v>0</v>
      </c>
      <c r="J2206" s="1">
        <v>73085</v>
      </c>
      <c r="K2206" t="s">
        <v>8306</v>
      </c>
      <c r="L2206" t="s">
        <v>8306</v>
      </c>
    </row>
    <row r="2207" spans="1:12" x14ac:dyDescent="0.15">
      <c r="A2207" t="s">
        <v>4057</v>
      </c>
      <c r="B2207" t="s">
        <v>4056</v>
      </c>
      <c r="C2207" t="str">
        <f t="shared" si="77"/>
        <v>OK</v>
      </c>
      <c r="D2207" t="str">
        <f t="shared" si="78"/>
        <v>Washington</v>
      </c>
      <c r="E2207" t="s">
        <v>1478</v>
      </c>
      <c r="F2207" t="s">
        <v>79</v>
      </c>
      <c r="G2207" s="4" t="s">
        <v>217</v>
      </c>
      <c r="H2207" t="s">
        <v>4057</v>
      </c>
      <c r="I2207">
        <v>0</v>
      </c>
      <c r="J2207" s="1">
        <v>50976</v>
      </c>
      <c r="K2207" t="s">
        <v>8306</v>
      </c>
      <c r="L2207" t="s">
        <v>8306</v>
      </c>
    </row>
    <row r="2208" spans="1:12" x14ac:dyDescent="0.15">
      <c r="A2208" t="s">
        <v>3790</v>
      </c>
      <c r="B2208" t="s">
        <v>4058</v>
      </c>
      <c r="C2208" t="str">
        <f t="shared" si="77"/>
        <v>OK</v>
      </c>
      <c r="D2208" t="str">
        <f t="shared" si="78"/>
        <v>Washita</v>
      </c>
      <c r="E2208" t="s">
        <v>508</v>
      </c>
      <c r="F2208" t="s">
        <v>79</v>
      </c>
      <c r="G2208" s="4" t="s">
        <v>217</v>
      </c>
      <c r="H2208" t="s">
        <v>3790</v>
      </c>
      <c r="I2208">
        <v>0</v>
      </c>
      <c r="J2208" s="1">
        <v>11629</v>
      </c>
      <c r="K2208" t="s">
        <v>8306</v>
      </c>
      <c r="L2208" t="s">
        <v>8306</v>
      </c>
    </row>
    <row r="2209" spans="1:12" x14ac:dyDescent="0.15">
      <c r="A2209" t="s">
        <v>3792</v>
      </c>
      <c r="B2209" t="s">
        <v>3791</v>
      </c>
      <c r="C2209" t="str">
        <f t="shared" ref="C2209:C2270" si="79">MID(B2209,FIND(",",B2209)+2,2)</f>
        <v>OK</v>
      </c>
      <c r="D2209" t="str">
        <f t="shared" si="78"/>
        <v>Woods</v>
      </c>
      <c r="E2209" t="s">
        <v>509</v>
      </c>
      <c r="F2209" t="s">
        <v>79</v>
      </c>
      <c r="G2209" s="4" t="s">
        <v>217</v>
      </c>
      <c r="H2209" t="s">
        <v>3792</v>
      </c>
      <c r="I2209">
        <v>0</v>
      </c>
      <c r="J2209" s="1">
        <v>8878</v>
      </c>
      <c r="K2209" t="s">
        <v>8306</v>
      </c>
      <c r="L2209" t="s">
        <v>8306</v>
      </c>
    </row>
    <row r="2210" spans="1:12" x14ac:dyDescent="0.15">
      <c r="A2210" t="s">
        <v>3795</v>
      </c>
      <c r="B2210" t="s">
        <v>3794</v>
      </c>
      <c r="C2210" t="str">
        <f t="shared" si="79"/>
        <v>OK</v>
      </c>
      <c r="D2210" t="str">
        <f t="shared" si="78"/>
        <v>Woodward</v>
      </c>
      <c r="E2210" t="s">
        <v>792</v>
      </c>
      <c r="F2210" t="s">
        <v>79</v>
      </c>
      <c r="G2210" s="4" t="s">
        <v>217</v>
      </c>
      <c r="H2210" t="s">
        <v>3795</v>
      </c>
      <c r="I2210">
        <v>0</v>
      </c>
      <c r="J2210" s="1">
        <v>20081</v>
      </c>
      <c r="K2210" t="s">
        <v>8306</v>
      </c>
      <c r="L2210" t="s">
        <v>8306</v>
      </c>
    </row>
    <row r="2211" spans="1:12" x14ac:dyDescent="0.15">
      <c r="A2211" t="s">
        <v>3525</v>
      </c>
      <c r="B2211" t="s">
        <v>3796</v>
      </c>
      <c r="C2211" t="str">
        <f t="shared" si="79"/>
        <v>OR</v>
      </c>
      <c r="D2211" t="str">
        <f t="shared" si="78"/>
        <v>Baker</v>
      </c>
      <c r="E2211" t="s">
        <v>1721</v>
      </c>
      <c r="F2211" t="s">
        <v>80</v>
      </c>
      <c r="G2211" s="4" t="s">
        <v>8243</v>
      </c>
      <c r="H2211" t="s">
        <v>3525</v>
      </c>
      <c r="I2211">
        <v>0</v>
      </c>
      <c r="J2211" s="1">
        <v>16134</v>
      </c>
      <c r="K2211" t="s">
        <v>8306</v>
      </c>
      <c r="L2211" t="s">
        <v>8306</v>
      </c>
    </row>
    <row r="2212" spans="1:12" x14ac:dyDescent="0.15">
      <c r="A2212" t="s">
        <v>3527</v>
      </c>
      <c r="B2212" t="s">
        <v>3526</v>
      </c>
      <c r="C2212" t="str">
        <f t="shared" si="79"/>
        <v>OR</v>
      </c>
      <c r="D2212" t="str">
        <f t="shared" si="78"/>
        <v>Benton</v>
      </c>
      <c r="E2212" t="s">
        <v>2105</v>
      </c>
      <c r="F2212" t="s">
        <v>80</v>
      </c>
      <c r="G2212" s="4" t="s">
        <v>273</v>
      </c>
      <c r="H2212" t="s">
        <v>3527</v>
      </c>
      <c r="I2212">
        <v>0</v>
      </c>
      <c r="J2212" s="1">
        <v>85579</v>
      </c>
      <c r="K2212" t="s">
        <v>8306</v>
      </c>
      <c r="L2212" t="s">
        <v>8306</v>
      </c>
    </row>
    <row r="2213" spans="1:12" x14ac:dyDescent="0.15">
      <c r="A2213" t="s">
        <v>3529</v>
      </c>
      <c r="B2213" t="s">
        <v>3528</v>
      </c>
      <c r="C2213" t="str">
        <f t="shared" si="79"/>
        <v>OR</v>
      </c>
      <c r="D2213" t="str">
        <f t="shared" si="78"/>
        <v>Clackamas</v>
      </c>
      <c r="E2213" t="s">
        <v>793</v>
      </c>
      <c r="F2213" t="s">
        <v>80</v>
      </c>
      <c r="G2213" s="4" t="s">
        <v>8170</v>
      </c>
      <c r="H2213" t="s">
        <v>3529</v>
      </c>
      <c r="I2213">
        <v>0</v>
      </c>
      <c r="J2213" s="1">
        <v>375992</v>
      </c>
      <c r="K2213" t="s">
        <v>8306</v>
      </c>
      <c r="L2213" t="s">
        <v>8306</v>
      </c>
    </row>
    <row r="2214" spans="1:12" x14ac:dyDescent="0.15">
      <c r="A2214" t="s">
        <v>3531</v>
      </c>
      <c r="B2214" t="s">
        <v>3530</v>
      </c>
      <c r="C2214" t="str">
        <f t="shared" si="79"/>
        <v>OR</v>
      </c>
      <c r="D2214" t="str">
        <f t="shared" si="78"/>
        <v>Clatsop</v>
      </c>
      <c r="E2214" t="s">
        <v>1077</v>
      </c>
      <c r="F2214" t="s">
        <v>80</v>
      </c>
      <c r="G2214" s="4" t="s">
        <v>273</v>
      </c>
      <c r="H2214" t="s">
        <v>3531</v>
      </c>
      <c r="I2214">
        <v>0</v>
      </c>
      <c r="J2214" s="1">
        <v>37039</v>
      </c>
      <c r="K2214" t="s">
        <v>8306</v>
      </c>
      <c r="L2214" t="s">
        <v>8306</v>
      </c>
    </row>
    <row r="2215" spans="1:12" x14ac:dyDescent="0.15">
      <c r="A2215" t="s">
        <v>3533</v>
      </c>
      <c r="B2215" t="s">
        <v>3532</v>
      </c>
      <c r="C2215" t="str">
        <f t="shared" si="79"/>
        <v>OR</v>
      </c>
      <c r="D2215" t="str">
        <f t="shared" si="78"/>
        <v>Columbia</v>
      </c>
      <c r="E2215" t="s">
        <v>1833</v>
      </c>
      <c r="F2215" t="s">
        <v>80</v>
      </c>
      <c r="G2215" s="4" t="s">
        <v>273</v>
      </c>
      <c r="H2215" t="s">
        <v>3533</v>
      </c>
      <c r="I2215">
        <v>0</v>
      </c>
      <c r="J2215" s="1">
        <v>49351</v>
      </c>
      <c r="K2215" t="s">
        <v>8306</v>
      </c>
      <c r="L2215" t="s">
        <v>8306</v>
      </c>
    </row>
    <row r="2216" spans="1:12" x14ac:dyDescent="0.15">
      <c r="A2216" t="s">
        <v>3535</v>
      </c>
      <c r="B2216" t="s">
        <v>3534</v>
      </c>
      <c r="C2216" t="str">
        <f t="shared" si="79"/>
        <v>OR</v>
      </c>
      <c r="D2216" t="str">
        <f t="shared" si="78"/>
        <v>Coos</v>
      </c>
      <c r="E2216" t="s">
        <v>304</v>
      </c>
      <c r="F2216" t="s">
        <v>80</v>
      </c>
      <c r="G2216" s="4" t="s">
        <v>8170</v>
      </c>
      <c r="H2216" t="s">
        <v>3535</v>
      </c>
      <c r="I2216">
        <v>0</v>
      </c>
      <c r="J2216" s="1">
        <v>63043</v>
      </c>
      <c r="K2216" t="s">
        <v>8306</v>
      </c>
      <c r="L2216" t="s">
        <v>8306</v>
      </c>
    </row>
    <row r="2217" spans="1:12" x14ac:dyDescent="0.15">
      <c r="A2217" t="s">
        <v>3537</v>
      </c>
      <c r="B2217" t="s">
        <v>3536</v>
      </c>
      <c r="C2217" t="str">
        <f t="shared" si="79"/>
        <v>OR</v>
      </c>
      <c r="D2217" t="str">
        <f t="shared" si="78"/>
        <v>Crook</v>
      </c>
      <c r="E2217" t="s">
        <v>1078</v>
      </c>
      <c r="F2217" t="s">
        <v>80</v>
      </c>
      <c r="G2217" s="4" t="s">
        <v>8247</v>
      </c>
      <c r="H2217" t="s">
        <v>3537</v>
      </c>
      <c r="I2217">
        <v>0</v>
      </c>
      <c r="J2217" s="1">
        <v>20978</v>
      </c>
      <c r="K2217" t="s">
        <v>8306</v>
      </c>
      <c r="L2217" t="s">
        <v>8306</v>
      </c>
    </row>
    <row r="2218" spans="1:12" x14ac:dyDescent="0.15">
      <c r="A2218" t="s">
        <v>3539</v>
      </c>
      <c r="B2218" t="s">
        <v>3538</v>
      </c>
      <c r="C2218" t="str">
        <f t="shared" si="79"/>
        <v>OR</v>
      </c>
      <c r="D2218" t="str">
        <f t="shared" si="78"/>
        <v>Curry</v>
      </c>
      <c r="E2218" t="s">
        <v>324</v>
      </c>
      <c r="F2218" t="s">
        <v>80</v>
      </c>
      <c r="G2218" s="4" t="s">
        <v>8170</v>
      </c>
      <c r="H2218" t="s">
        <v>3539</v>
      </c>
      <c r="I2218">
        <v>0</v>
      </c>
      <c r="J2218" s="1">
        <v>22364</v>
      </c>
      <c r="K2218" t="s">
        <v>8306</v>
      </c>
      <c r="L2218" t="s">
        <v>8306</v>
      </c>
    </row>
    <row r="2219" spans="1:12" x14ac:dyDescent="0.15">
      <c r="A2219" t="s">
        <v>3271</v>
      </c>
      <c r="B2219" t="s">
        <v>3270</v>
      </c>
      <c r="C2219" t="str">
        <f t="shared" si="79"/>
        <v>OR</v>
      </c>
      <c r="D2219" t="str">
        <f t="shared" si="78"/>
        <v>Deschutes</v>
      </c>
      <c r="E2219" t="s">
        <v>1079</v>
      </c>
      <c r="F2219" t="s">
        <v>80</v>
      </c>
      <c r="G2219" s="4" t="s">
        <v>8247</v>
      </c>
      <c r="H2219" t="s">
        <v>3271</v>
      </c>
      <c r="I2219">
        <v>0</v>
      </c>
      <c r="J2219" s="1">
        <v>157733</v>
      </c>
      <c r="K2219" t="s">
        <v>8306</v>
      </c>
      <c r="L2219" t="s">
        <v>8306</v>
      </c>
    </row>
    <row r="2220" spans="1:12" x14ac:dyDescent="0.15">
      <c r="A2220" t="s">
        <v>3809</v>
      </c>
      <c r="B2220" t="s">
        <v>3272</v>
      </c>
      <c r="C2220" t="str">
        <f t="shared" si="79"/>
        <v>OR</v>
      </c>
      <c r="D2220" t="str">
        <f t="shared" si="78"/>
        <v>Douglas</v>
      </c>
      <c r="E2220" t="s">
        <v>2769</v>
      </c>
      <c r="F2220" t="s">
        <v>80</v>
      </c>
      <c r="G2220" s="4" t="s">
        <v>8170</v>
      </c>
      <c r="H2220" t="s">
        <v>3809</v>
      </c>
      <c r="I2220">
        <v>0</v>
      </c>
      <c r="J2220" s="1">
        <v>107667</v>
      </c>
      <c r="K2220" t="s">
        <v>8306</v>
      </c>
      <c r="L2220" t="s">
        <v>8306</v>
      </c>
    </row>
    <row r="2221" spans="1:12" x14ac:dyDescent="0.15">
      <c r="A2221" t="s">
        <v>4078</v>
      </c>
      <c r="B2221" t="s">
        <v>4077</v>
      </c>
      <c r="C2221" t="str">
        <f t="shared" si="79"/>
        <v>OR</v>
      </c>
      <c r="D2221" t="str">
        <f t="shared" si="78"/>
        <v>Gilliam</v>
      </c>
      <c r="E2221" t="s">
        <v>1080</v>
      </c>
      <c r="F2221" t="s">
        <v>80</v>
      </c>
      <c r="G2221" s="4" t="s">
        <v>8247</v>
      </c>
      <c r="H2221" t="s">
        <v>4078</v>
      </c>
      <c r="I2221">
        <v>0</v>
      </c>
      <c r="J2221" s="1">
        <v>1871</v>
      </c>
      <c r="K2221" t="s">
        <v>8306</v>
      </c>
      <c r="L2221" t="s">
        <v>8306</v>
      </c>
    </row>
    <row r="2222" spans="1:12" x14ac:dyDescent="0.15">
      <c r="A2222" t="s">
        <v>3811</v>
      </c>
      <c r="B2222" t="s">
        <v>4079</v>
      </c>
      <c r="C2222" t="str">
        <f t="shared" si="79"/>
        <v>OR</v>
      </c>
      <c r="D2222" t="str">
        <f t="shared" si="78"/>
        <v>Grant</v>
      </c>
      <c r="E2222" t="s">
        <v>1849</v>
      </c>
      <c r="F2222" t="s">
        <v>80</v>
      </c>
      <c r="G2222" s="4" t="s">
        <v>8247</v>
      </c>
      <c r="H2222" t="s">
        <v>3811</v>
      </c>
      <c r="I2222">
        <v>0</v>
      </c>
      <c r="J2222" s="1">
        <v>7445</v>
      </c>
      <c r="K2222" t="s">
        <v>8306</v>
      </c>
      <c r="L2222" t="s">
        <v>8306</v>
      </c>
    </row>
    <row r="2223" spans="1:12" x14ac:dyDescent="0.15">
      <c r="A2223" t="s">
        <v>3541</v>
      </c>
      <c r="B2223" t="s">
        <v>3540</v>
      </c>
      <c r="C2223" t="str">
        <f t="shared" si="79"/>
        <v>OR</v>
      </c>
      <c r="D2223" t="str">
        <f t="shared" si="78"/>
        <v>Harney</v>
      </c>
      <c r="E2223" t="s">
        <v>1081</v>
      </c>
      <c r="F2223" t="s">
        <v>80</v>
      </c>
      <c r="G2223" s="4" t="s">
        <v>138</v>
      </c>
      <c r="H2223" t="s">
        <v>3541</v>
      </c>
      <c r="I2223">
        <v>0</v>
      </c>
      <c r="J2223" s="1">
        <v>7422</v>
      </c>
      <c r="K2223" t="s">
        <v>8306</v>
      </c>
      <c r="L2223" t="s">
        <v>8306</v>
      </c>
    </row>
    <row r="2224" spans="1:12" x14ac:dyDescent="0.15">
      <c r="A2224" t="s">
        <v>3543</v>
      </c>
      <c r="B2224" t="s">
        <v>3542</v>
      </c>
      <c r="C2224" t="str">
        <f t="shared" si="79"/>
        <v>OR</v>
      </c>
      <c r="D2224" t="str">
        <f t="shared" si="78"/>
        <v>Hood River</v>
      </c>
      <c r="E2224" t="s">
        <v>1082</v>
      </c>
      <c r="F2224" t="s">
        <v>80</v>
      </c>
      <c r="G2224" s="4" t="s">
        <v>273</v>
      </c>
      <c r="H2224" t="s">
        <v>3543</v>
      </c>
      <c r="I2224">
        <v>0</v>
      </c>
      <c r="J2224" s="1">
        <v>22346</v>
      </c>
      <c r="K2224" t="s">
        <v>8306</v>
      </c>
      <c r="L2224" t="s">
        <v>8306</v>
      </c>
    </row>
    <row r="2225" spans="1:12" x14ac:dyDescent="0.15">
      <c r="A2225" t="s">
        <v>3545</v>
      </c>
      <c r="B2225" t="s">
        <v>3544</v>
      </c>
      <c r="C2225" t="str">
        <f t="shared" si="79"/>
        <v>OR</v>
      </c>
      <c r="D2225" t="str">
        <f t="shared" si="78"/>
        <v>Jackson</v>
      </c>
      <c r="E2225" t="s">
        <v>2286</v>
      </c>
      <c r="F2225" t="s">
        <v>80</v>
      </c>
      <c r="G2225" s="4" t="s">
        <v>8170</v>
      </c>
      <c r="H2225" t="s">
        <v>3545</v>
      </c>
      <c r="I2225">
        <v>0</v>
      </c>
      <c r="J2225" s="1">
        <v>203206</v>
      </c>
      <c r="K2225" t="s">
        <v>8306</v>
      </c>
      <c r="L2225" t="s">
        <v>8306</v>
      </c>
    </row>
    <row r="2226" spans="1:12" x14ac:dyDescent="0.15">
      <c r="A2226" t="s">
        <v>4086</v>
      </c>
      <c r="B2226" t="s">
        <v>3819</v>
      </c>
      <c r="C2226" t="str">
        <f t="shared" si="79"/>
        <v>OR</v>
      </c>
      <c r="D2226" t="str">
        <f t="shared" si="78"/>
        <v>Jefferson</v>
      </c>
      <c r="E2226" t="s">
        <v>2287</v>
      </c>
      <c r="F2226" t="s">
        <v>80</v>
      </c>
      <c r="G2226" s="4" t="s">
        <v>8247</v>
      </c>
      <c r="H2226" t="s">
        <v>4086</v>
      </c>
      <c r="I2226">
        <v>0</v>
      </c>
      <c r="J2226" s="1">
        <v>21720</v>
      </c>
      <c r="K2226" t="s">
        <v>8306</v>
      </c>
      <c r="L2226" t="s">
        <v>8306</v>
      </c>
    </row>
    <row r="2227" spans="1:12" x14ac:dyDescent="0.15">
      <c r="A2227" t="s">
        <v>4088</v>
      </c>
      <c r="B2227" t="s">
        <v>4087</v>
      </c>
      <c r="C2227" t="str">
        <f t="shared" si="79"/>
        <v>OR</v>
      </c>
      <c r="D2227" t="str">
        <f t="shared" si="78"/>
        <v>Josephine</v>
      </c>
      <c r="E2227" t="s">
        <v>1083</v>
      </c>
      <c r="F2227" t="s">
        <v>80</v>
      </c>
      <c r="G2227" s="4" t="s">
        <v>8170</v>
      </c>
      <c r="H2227" t="s">
        <v>4088</v>
      </c>
      <c r="I2227">
        <v>0</v>
      </c>
      <c r="J2227" s="1">
        <v>82713</v>
      </c>
      <c r="K2227" t="s">
        <v>8306</v>
      </c>
      <c r="L2227" t="s">
        <v>8306</v>
      </c>
    </row>
    <row r="2228" spans="1:12" x14ac:dyDescent="0.15">
      <c r="A2228" t="s">
        <v>4090</v>
      </c>
      <c r="B2228" t="s">
        <v>4089</v>
      </c>
      <c r="C2228" t="str">
        <f t="shared" si="79"/>
        <v>OR</v>
      </c>
      <c r="D2228" t="str">
        <f t="shared" si="78"/>
        <v>Klamath</v>
      </c>
      <c r="E2228" t="s">
        <v>1084</v>
      </c>
      <c r="F2228" t="s">
        <v>80</v>
      </c>
      <c r="G2228" s="4" t="s">
        <v>8247</v>
      </c>
      <c r="H2228" t="s">
        <v>4090</v>
      </c>
      <c r="I2228">
        <v>0</v>
      </c>
      <c r="J2228" s="1">
        <v>66380</v>
      </c>
      <c r="K2228" t="s">
        <v>8306</v>
      </c>
      <c r="L2228" t="s">
        <v>8306</v>
      </c>
    </row>
    <row r="2229" spans="1:12" x14ac:dyDescent="0.15">
      <c r="A2229" t="s">
        <v>4363</v>
      </c>
      <c r="B2229" t="s">
        <v>4362</v>
      </c>
      <c r="C2229" t="str">
        <f t="shared" si="79"/>
        <v>OR</v>
      </c>
      <c r="D2229" t="str">
        <f t="shared" si="78"/>
        <v>Lake</v>
      </c>
      <c r="E2229" t="s">
        <v>1609</v>
      </c>
      <c r="F2229" t="s">
        <v>80</v>
      </c>
      <c r="G2229" s="4" t="s">
        <v>8247</v>
      </c>
      <c r="H2229" t="s">
        <v>4363</v>
      </c>
      <c r="I2229">
        <v>0</v>
      </c>
      <c r="J2229" s="1">
        <v>7895</v>
      </c>
      <c r="K2229" t="s">
        <v>8306</v>
      </c>
      <c r="L2229" t="s">
        <v>8306</v>
      </c>
    </row>
    <row r="2230" spans="1:12" x14ac:dyDescent="0.15">
      <c r="A2230" t="s">
        <v>4634</v>
      </c>
      <c r="B2230" t="s">
        <v>4633</v>
      </c>
      <c r="C2230" t="str">
        <f t="shared" si="79"/>
        <v>OR</v>
      </c>
      <c r="D2230" t="str">
        <f t="shared" si="78"/>
        <v>Lane</v>
      </c>
      <c r="E2230" t="s">
        <v>1215</v>
      </c>
      <c r="F2230" t="s">
        <v>80</v>
      </c>
      <c r="G2230" s="4" t="s">
        <v>8170</v>
      </c>
      <c r="H2230" t="s">
        <v>4634</v>
      </c>
      <c r="I2230">
        <v>0</v>
      </c>
      <c r="J2230" s="1">
        <v>351715</v>
      </c>
      <c r="K2230" t="s">
        <v>8306</v>
      </c>
      <c r="L2230" t="s">
        <v>8306</v>
      </c>
    </row>
    <row r="2231" spans="1:12" x14ac:dyDescent="0.15">
      <c r="A2231" t="s">
        <v>4636</v>
      </c>
      <c r="B2231" t="s">
        <v>4635</v>
      </c>
      <c r="C2231" t="str">
        <f t="shared" si="79"/>
        <v>OR</v>
      </c>
      <c r="D2231" t="str">
        <f t="shared" si="78"/>
        <v>Lincoln</v>
      </c>
      <c r="E2231" t="s">
        <v>1566</v>
      </c>
      <c r="F2231" t="s">
        <v>80</v>
      </c>
      <c r="G2231" s="4" t="s">
        <v>273</v>
      </c>
      <c r="H2231" t="s">
        <v>4636</v>
      </c>
      <c r="I2231">
        <v>0</v>
      </c>
      <c r="J2231" s="1">
        <v>46034</v>
      </c>
      <c r="K2231" t="s">
        <v>8306</v>
      </c>
      <c r="L2231" t="s">
        <v>8306</v>
      </c>
    </row>
    <row r="2232" spans="1:12" x14ac:dyDescent="0.15">
      <c r="A2232" t="s">
        <v>4369</v>
      </c>
      <c r="B2232" t="s">
        <v>4637</v>
      </c>
      <c r="C2232" t="str">
        <f t="shared" si="79"/>
        <v>OR</v>
      </c>
      <c r="D2232" t="str">
        <f t="shared" si="78"/>
        <v>Linn</v>
      </c>
      <c r="E2232" t="s">
        <v>1448</v>
      </c>
      <c r="F2232" t="s">
        <v>80</v>
      </c>
      <c r="G2232" s="4" t="s">
        <v>8170</v>
      </c>
      <c r="H2232" t="s">
        <v>4369</v>
      </c>
      <c r="I2232">
        <v>0</v>
      </c>
      <c r="J2232" s="1">
        <v>116672</v>
      </c>
      <c r="K2232" t="s">
        <v>8306</v>
      </c>
      <c r="L2232" t="s">
        <v>8306</v>
      </c>
    </row>
    <row r="2233" spans="1:12" x14ac:dyDescent="0.15">
      <c r="A2233" t="s">
        <v>4371</v>
      </c>
      <c r="B2233" t="s">
        <v>4370</v>
      </c>
      <c r="C2233" t="str">
        <f t="shared" si="79"/>
        <v>OR</v>
      </c>
      <c r="D2233" t="str">
        <f t="shared" si="78"/>
        <v>Malheur</v>
      </c>
      <c r="E2233" t="s">
        <v>801</v>
      </c>
      <c r="F2233" t="s">
        <v>80</v>
      </c>
      <c r="G2233" s="4" t="s">
        <v>138</v>
      </c>
      <c r="H2233" t="s">
        <v>4371</v>
      </c>
      <c r="I2233">
        <v>0</v>
      </c>
      <c r="J2233" s="1">
        <v>31313</v>
      </c>
      <c r="K2233" t="s">
        <v>8306</v>
      </c>
      <c r="L2233" t="s">
        <v>8306</v>
      </c>
    </row>
    <row r="2234" spans="1:12" x14ac:dyDescent="0.15">
      <c r="A2234" t="s">
        <v>4373</v>
      </c>
      <c r="B2234" t="s">
        <v>4372</v>
      </c>
      <c r="C2234" t="str">
        <f t="shared" si="79"/>
        <v>OR</v>
      </c>
      <c r="D2234" t="str">
        <f t="shared" si="78"/>
        <v>Marion</v>
      </c>
      <c r="E2234" t="s">
        <v>2026</v>
      </c>
      <c r="F2234" t="s">
        <v>80</v>
      </c>
      <c r="G2234" s="4" t="s">
        <v>8170</v>
      </c>
      <c r="H2234" t="s">
        <v>4373</v>
      </c>
      <c r="I2234">
        <v>0</v>
      </c>
      <c r="J2234" s="1">
        <v>315335</v>
      </c>
      <c r="K2234" t="s">
        <v>8306</v>
      </c>
      <c r="L2234" t="s">
        <v>8306</v>
      </c>
    </row>
    <row r="2235" spans="1:12" x14ac:dyDescent="0.15">
      <c r="A2235" t="s">
        <v>4375</v>
      </c>
      <c r="B2235" t="s">
        <v>4374</v>
      </c>
      <c r="C2235" t="str">
        <f t="shared" si="79"/>
        <v>OR</v>
      </c>
      <c r="D2235" t="str">
        <f t="shared" si="78"/>
        <v>Morrow</v>
      </c>
      <c r="E2235" t="s">
        <v>751</v>
      </c>
      <c r="F2235" t="s">
        <v>80</v>
      </c>
      <c r="G2235" s="4" t="s">
        <v>8247</v>
      </c>
      <c r="H2235" t="s">
        <v>4375</v>
      </c>
      <c r="I2235">
        <v>0</v>
      </c>
      <c r="J2235" s="1">
        <v>11173</v>
      </c>
      <c r="K2235" t="s">
        <v>8306</v>
      </c>
      <c r="L2235" t="s">
        <v>8306</v>
      </c>
    </row>
    <row r="2236" spans="1:12" x14ac:dyDescent="0.15">
      <c r="A2236" t="s">
        <v>4377</v>
      </c>
      <c r="B2236" t="s">
        <v>4376</v>
      </c>
      <c r="C2236" t="str">
        <f t="shared" si="79"/>
        <v>OR</v>
      </c>
      <c r="D2236" t="str">
        <f t="shared" si="78"/>
        <v>Multnomah</v>
      </c>
      <c r="E2236" t="s">
        <v>802</v>
      </c>
      <c r="F2236" t="s">
        <v>80</v>
      </c>
      <c r="G2236" s="4" t="s">
        <v>8170</v>
      </c>
      <c r="H2236" t="s">
        <v>4377</v>
      </c>
      <c r="I2236">
        <v>0</v>
      </c>
      <c r="J2236" s="1">
        <v>735334</v>
      </c>
      <c r="K2236" t="s">
        <v>8306</v>
      </c>
      <c r="L2236" t="s">
        <v>8306</v>
      </c>
    </row>
    <row r="2237" spans="1:12" x14ac:dyDescent="0.15">
      <c r="A2237" t="s">
        <v>4113</v>
      </c>
      <c r="B2237" t="s">
        <v>4112</v>
      </c>
      <c r="C2237" t="str">
        <f t="shared" si="79"/>
        <v>OR</v>
      </c>
      <c r="D2237" t="str">
        <f t="shared" si="78"/>
        <v>Polk</v>
      </c>
      <c r="E2237" t="s">
        <v>1575</v>
      </c>
      <c r="F2237" t="s">
        <v>80</v>
      </c>
      <c r="G2237" s="4" t="s">
        <v>8170</v>
      </c>
      <c r="H2237" t="s">
        <v>4113</v>
      </c>
      <c r="I2237">
        <v>0</v>
      </c>
      <c r="J2237" s="1">
        <v>75403</v>
      </c>
      <c r="K2237" t="s">
        <v>8306</v>
      </c>
      <c r="L2237" t="s">
        <v>8306</v>
      </c>
    </row>
    <row r="2238" spans="1:12" x14ac:dyDescent="0.15">
      <c r="A2238" t="s">
        <v>4385</v>
      </c>
      <c r="B2238" t="s">
        <v>4384</v>
      </c>
      <c r="C2238" t="str">
        <f t="shared" si="79"/>
        <v>OR</v>
      </c>
      <c r="D2238" t="str">
        <f t="shared" si="78"/>
        <v>Sherman</v>
      </c>
      <c r="E2238" t="s">
        <v>2093</v>
      </c>
      <c r="F2238" t="s">
        <v>80</v>
      </c>
      <c r="G2238" s="4" t="s">
        <v>8247</v>
      </c>
      <c r="H2238" t="s">
        <v>4385</v>
      </c>
      <c r="I2238">
        <v>0</v>
      </c>
      <c r="J2238" s="1">
        <v>1765</v>
      </c>
      <c r="K2238" t="s">
        <v>8306</v>
      </c>
      <c r="L2238" t="s">
        <v>8306</v>
      </c>
    </row>
    <row r="2239" spans="1:12" x14ac:dyDescent="0.15">
      <c r="A2239" t="s">
        <v>4116</v>
      </c>
      <c r="B2239" t="s">
        <v>4115</v>
      </c>
      <c r="C2239" t="str">
        <f t="shared" si="79"/>
        <v>OR</v>
      </c>
      <c r="D2239" t="str">
        <f t="shared" si="78"/>
        <v>Tillamook</v>
      </c>
      <c r="E2239" t="s">
        <v>803</v>
      </c>
      <c r="F2239" t="s">
        <v>80</v>
      </c>
      <c r="G2239" s="4" t="s">
        <v>273</v>
      </c>
      <c r="H2239" t="s">
        <v>4116</v>
      </c>
      <c r="I2239">
        <v>0</v>
      </c>
      <c r="J2239" s="1">
        <v>25250</v>
      </c>
      <c r="K2239" t="s">
        <v>8306</v>
      </c>
      <c r="L2239" t="s">
        <v>8306</v>
      </c>
    </row>
    <row r="2240" spans="1:12" x14ac:dyDescent="0.15">
      <c r="A2240" t="s">
        <v>4118</v>
      </c>
      <c r="B2240" t="s">
        <v>4117</v>
      </c>
      <c r="C2240" t="str">
        <f t="shared" si="79"/>
        <v>OR</v>
      </c>
      <c r="D2240" t="str">
        <f t="shared" si="78"/>
        <v>Umatilla</v>
      </c>
      <c r="E2240" t="s">
        <v>804</v>
      </c>
      <c r="F2240" t="s">
        <v>80</v>
      </c>
      <c r="G2240" s="4" t="s">
        <v>8247</v>
      </c>
      <c r="H2240" t="s">
        <v>4118</v>
      </c>
      <c r="I2240">
        <v>0</v>
      </c>
      <c r="J2240" s="1">
        <v>75889</v>
      </c>
      <c r="K2240" t="s">
        <v>8306</v>
      </c>
      <c r="L2240" t="s">
        <v>8306</v>
      </c>
    </row>
    <row r="2241" spans="1:12" x14ac:dyDescent="0.15">
      <c r="A2241" t="s">
        <v>3858</v>
      </c>
      <c r="B2241" t="s">
        <v>3857</v>
      </c>
      <c r="C2241" t="str">
        <f t="shared" si="79"/>
        <v>OR</v>
      </c>
      <c r="D2241" t="str">
        <f t="shared" si="78"/>
        <v>Union</v>
      </c>
      <c r="E2241" t="s">
        <v>1870</v>
      </c>
      <c r="F2241" t="s">
        <v>80</v>
      </c>
      <c r="G2241" s="4" t="s">
        <v>8247</v>
      </c>
      <c r="H2241" t="s">
        <v>3858</v>
      </c>
      <c r="I2241">
        <v>0</v>
      </c>
      <c r="J2241" s="1">
        <v>25748</v>
      </c>
      <c r="K2241" t="s">
        <v>8306</v>
      </c>
      <c r="L2241" t="s">
        <v>8306</v>
      </c>
    </row>
    <row r="2242" spans="1:12" x14ac:dyDescent="0.15">
      <c r="A2242" t="s">
        <v>3860</v>
      </c>
      <c r="B2242" t="s">
        <v>3859</v>
      </c>
      <c r="C2242" t="str">
        <f t="shared" si="79"/>
        <v>OR</v>
      </c>
      <c r="D2242" t="str">
        <f t="shared" si="78"/>
        <v>Wallowa</v>
      </c>
      <c r="E2242" t="s">
        <v>805</v>
      </c>
      <c r="F2242" t="s">
        <v>80</v>
      </c>
      <c r="G2242" s="4" t="s">
        <v>8247</v>
      </c>
      <c r="H2242" t="s">
        <v>3860</v>
      </c>
      <c r="I2242">
        <v>0</v>
      </c>
      <c r="J2242" s="1">
        <v>7008</v>
      </c>
      <c r="K2242" t="s">
        <v>8306</v>
      </c>
      <c r="L2242" t="s">
        <v>8306</v>
      </c>
    </row>
    <row r="2243" spans="1:12" x14ac:dyDescent="0.15">
      <c r="A2243" t="s">
        <v>3862</v>
      </c>
      <c r="B2243" t="s">
        <v>3861</v>
      </c>
      <c r="C2243" t="str">
        <f t="shared" si="79"/>
        <v>OR</v>
      </c>
      <c r="D2243" t="str">
        <f t="shared" ref="D2243:D2306" si="80">LEFT(B2243,FIND(",",B2243)-1)</f>
        <v>Wasco</v>
      </c>
      <c r="E2243" t="s">
        <v>1091</v>
      </c>
      <c r="F2243" t="s">
        <v>80</v>
      </c>
      <c r="G2243" s="4" t="s">
        <v>8247</v>
      </c>
      <c r="H2243" t="s">
        <v>3862</v>
      </c>
      <c r="I2243">
        <v>0</v>
      </c>
      <c r="J2243" s="1">
        <v>25213</v>
      </c>
      <c r="K2243" t="s">
        <v>8306</v>
      </c>
      <c r="L2243" t="s">
        <v>8306</v>
      </c>
    </row>
    <row r="2244" spans="1:12" x14ac:dyDescent="0.15">
      <c r="A2244" t="s">
        <v>3594</v>
      </c>
      <c r="B2244" t="s">
        <v>3593</v>
      </c>
      <c r="C2244" t="str">
        <f t="shared" si="79"/>
        <v>OR</v>
      </c>
      <c r="D2244" t="str">
        <f t="shared" si="80"/>
        <v>Washington</v>
      </c>
      <c r="E2244" t="s">
        <v>1478</v>
      </c>
      <c r="F2244" t="s">
        <v>80</v>
      </c>
      <c r="G2244" s="4" t="s">
        <v>273</v>
      </c>
      <c r="H2244" t="s">
        <v>3594</v>
      </c>
      <c r="I2244">
        <v>0</v>
      </c>
      <c r="J2244" s="1">
        <v>529710</v>
      </c>
      <c r="K2244" t="s">
        <v>8306</v>
      </c>
      <c r="L2244" t="s">
        <v>8306</v>
      </c>
    </row>
    <row r="2245" spans="1:12" x14ac:dyDescent="0.15">
      <c r="A2245" t="s">
        <v>3325</v>
      </c>
      <c r="B2245" t="s">
        <v>3324</v>
      </c>
      <c r="C2245" t="str">
        <f t="shared" si="79"/>
        <v>OR</v>
      </c>
      <c r="D2245" t="str">
        <f t="shared" si="80"/>
        <v>Wheeler</v>
      </c>
      <c r="E2245" t="s">
        <v>1289</v>
      </c>
      <c r="F2245" t="s">
        <v>80</v>
      </c>
      <c r="G2245" s="4" t="s">
        <v>8247</v>
      </c>
      <c r="H2245" t="s">
        <v>3325</v>
      </c>
      <c r="I2245">
        <v>0</v>
      </c>
      <c r="J2245" s="1">
        <v>1441</v>
      </c>
      <c r="K2245" t="s">
        <v>8306</v>
      </c>
      <c r="L2245" t="s">
        <v>8306</v>
      </c>
    </row>
    <row r="2246" spans="1:12" x14ac:dyDescent="0.15">
      <c r="A2246" t="s">
        <v>3598</v>
      </c>
      <c r="B2246" t="s">
        <v>3326</v>
      </c>
      <c r="C2246" t="str">
        <f t="shared" si="79"/>
        <v>OR</v>
      </c>
      <c r="D2246" t="str">
        <f t="shared" si="80"/>
        <v>Yamhill</v>
      </c>
      <c r="E2246" t="s">
        <v>1092</v>
      </c>
      <c r="F2246" t="s">
        <v>80</v>
      </c>
      <c r="G2246" s="4" t="s">
        <v>273</v>
      </c>
      <c r="H2246" t="s">
        <v>3598</v>
      </c>
      <c r="I2246">
        <v>0</v>
      </c>
      <c r="J2246" s="1">
        <v>99193</v>
      </c>
      <c r="K2246" t="s">
        <v>8306</v>
      </c>
      <c r="L2246" t="s">
        <v>8306</v>
      </c>
    </row>
    <row r="2247" spans="1:12" x14ac:dyDescent="0.15">
      <c r="A2247" t="s">
        <v>3600</v>
      </c>
      <c r="B2247" t="s">
        <v>3599</v>
      </c>
      <c r="C2247" t="str">
        <f t="shared" si="79"/>
        <v>PA</v>
      </c>
      <c r="D2247" t="str">
        <f t="shared" si="80"/>
        <v>Adams</v>
      </c>
      <c r="E2247" t="s">
        <v>1656</v>
      </c>
      <c r="F2247" t="s">
        <v>81</v>
      </c>
      <c r="G2247" s="4" t="s">
        <v>205</v>
      </c>
      <c r="H2247" t="s">
        <v>3600</v>
      </c>
      <c r="I2247">
        <v>0</v>
      </c>
      <c r="J2247" s="1">
        <v>101407</v>
      </c>
      <c r="K2247" t="s">
        <v>8306</v>
      </c>
      <c r="L2247" t="s">
        <v>8306</v>
      </c>
    </row>
    <row r="2248" spans="1:12" x14ac:dyDescent="0.15">
      <c r="A2248" t="s">
        <v>3330</v>
      </c>
      <c r="B2248" t="s">
        <v>3329</v>
      </c>
      <c r="C2248" t="str">
        <f t="shared" si="79"/>
        <v>PA</v>
      </c>
      <c r="D2248" t="str">
        <f t="shared" si="80"/>
        <v>Allegheny</v>
      </c>
      <c r="E2248" t="s">
        <v>1093</v>
      </c>
      <c r="F2248" t="s">
        <v>81</v>
      </c>
      <c r="G2248" s="4" t="s">
        <v>614</v>
      </c>
      <c r="H2248" t="s">
        <v>3330</v>
      </c>
      <c r="I2248">
        <v>0</v>
      </c>
      <c r="J2248" s="1">
        <v>1223348</v>
      </c>
      <c r="K2248" t="s">
        <v>8306</v>
      </c>
      <c r="L2248" t="s">
        <v>8306</v>
      </c>
    </row>
    <row r="2249" spans="1:12" x14ac:dyDescent="0.15">
      <c r="A2249" t="s">
        <v>3601</v>
      </c>
      <c r="B2249" t="s">
        <v>3873</v>
      </c>
      <c r="C2249" t="str">
        <f t="shared" si="79"/>
        <v>PA</v>
      </c>
      <c r="D2249" t="str">
        <f t="shared" si="80"/>
        <v>Armstrong</v>
      </c>
      <c r="E2249" t="s">
        <v>1094</v>
      </c>
      <c r="F2249" t="s">
        <v>81</v>
      </c>
      <c r="G2249" s="4" t="s">
        <v>614</v>
      </c>
      <c r="H2249" t="s">
        <v>3601</v>
      </c>
      <c r="I2249">
        <v>0</v>
      </c>
      <c r="J2249" s="1">
        <v>68941</v>
      </c>
      <c r="K2249" t="s">
        <v>8306</v>
      </c>
      <c r="L2249" t="s">
        <v>8306</v>
      </c>
    </row>
    <row r="2250" spans="1:12" x14ac:dyDescent="0.15">
      <c r="A2250" t="s">
        <v>3603</v>
      </c>
      <c r="B2250" t="s">
        <v>3602</v>
      </c>
      <c r="C2250" t="str">
        <f t="shared" si="79"/>
        <v>PA</v>
      </c>
      <c r="D2250" t="str">
        <f t="shared" si="80"/>
        <v>Beaver</v>
      </c>
      <c r="E2250" t="s">
        <v>357</v>
      </c>
      <c r="F2250" t="s">
        <v>81</v>
      </c>
      <c r="G2250" s="4" t="s">
        <v>614</v>
      </c>
      <c r="H2250" t="s">
        <v>3603</v>
      </c>
      <c r="I2250">
        <v>0</v>
      </c>
      <c r="J2250" s="1">
        <v>170539</v>
      </c>
      <c r="K2250" t="s">
        <v>8306</v>
      </c>
      <c r="L2250" t="s">
        <v>8306</v>
      </c>
    </row>
    <row r="2251" spans="1:12" x14ac:dyDescent="0.15">
      <c r="A2251" t="s">
        <v>3605</v>
      </c>
      <c r="B2251" t="s">
        <v>3604</v>
      </c>
      <c r="C2251" t="str">
        <f t="shared" si="79"/>
        <v>PA</v>
      </c>
      <c r="D2251" t="str">
        <f t="shared" si="80"/>
        <v>Bedford</v>
      </c>
      <c r="E2251" t="s">
        <v>1095</v>
      </c>
      <c r="F2251" t="s">
        <v>81</v>
      </c>
      <c r="G2251" s="4" t="s">
        <v>205</v>
      </c>
      <c r="H2251" t="s">
        <v>3605</v>
      </c>
      <c r="I2251">
        <v>0</v>
      </c>
      <c r="J2251" s="1">
        <v>49762</v>
      </c>
      <c r="K2251" t="s">
        <v>8306</v>
      </c>
      <c r="L2251" t="s">
        <v>8306</v>
      </c>
    </row>
    <row r="2252" spans="1:12" x14ac:dyDescent="0.15">
      <c r="A2252" t="s">
        <v>3607</v>
      </c>
      <c r="B2252" t="s">
        <v>3606</v>
      </c>
      <c r="C2252" t="str">
        <f t="shared" si="79"/>
        <v>PA</v>
      </c>
      <c r="D2252" t="str">
        <f t="shared" si="80"/>
        <v>Berks</v>
      </c>
      <c r="E2252" t="s">
        <v>1096</v>
      </c>
      <c r="F2252" t="s">
        <v>81</v>
      </c>
      <c r="G2252" s="4" t="s">
        <v>614</v>
      </c>
      <c r="H2252" t="s">
        <v>3607</v>
      </c>
      <c r="I2252">
        <v>0</v>
      </c>
      <c r="J2252" s="1">
        <v>411442</v>
      </c>
      <c r="K2252" t="s">
        <v>8306</v>
      </c>
      <c r="L2252" t="s">
        <v>8306</v>
      </c>
    </row>
    <row r="2253" spans="1:12" x14ac:dyDescent="0.15">
      <c r="A2253" t="s">
        <v>3609</v>
      </c>
      <c r="B2253" t="s">
        <v>3608</v>
      </c>
      <c r="C2253" t="str">
        <f t="shared" si="79"/>
        <v>PA</v>
      </c>
      <c r="D2253" t="str">
        <f t="shared" si="80"/>
        <v>Blair</v>
      </c>
      <c r="E2253" t="s">
        <v>1097</v>
      </c>
      <c r="F2253" t="s">
        <v>81</v>
      </c>
      <c r="G2253" s="4" t="s">
        <v>614</v>
      </c>
      <c r="H2253" t="s">
        <v>3609</v>
      </c>
      <c r="I2253">
        <v>0</v>
      </c>
      <c r="J2253" s="1">
        <v>127089</v>
      </c>
      <c r="K2253" t="s">
        <v>8306</v>
      </c>
      <c r="L2253" t="s">
        <v>8306</v>
      </c>
    </row>
    <row r="2254" spans="1:12" x14ac:dyDescent="0.15">
      <c r="A2254" t="s">
        <v>3340</v>
      </c>
      <c r="B2254" t="s">
        <v>3339</v>
      </c>
      <c r="C2254" t="str">
        <f t="shared" si="79"/>
        <v>PA</v>
      </c>
      <c r="D2254" t="str">
        <f t="shared" si="80"/>
        <v>Bradford</v>
      </c>
      <c r="E2254" t="s">
        <v>1723</v>
      </c>
      <c r="F2254" t="s">
        <v>81</v>
      </c>
      <c r="G2254" s="4" t="s">
        <v>611</v>
      </c>
      <c r="H2254" t="s">
        <v>3340</v>
      </c>
      <c r="I2254">
        <v>0</v>
      </c>
      <c r="J2254" s="1">
        <v>62622</v>
      </c>
      <c r="K2254" t="s">
        <v>8306</v>
      </c>
      <c r="L2254" t="s">
        <v>8306</v>
      </c>
    </row>
    <row r="2255" spans="1:12" x14ac:dyDescent="0.15">
      <c r="A2255" t="s">
        <v>3342</v>
      </c>
      <c r="B2255" t="s">
        <v>3341</v>
      </c>
      <c r="C2255" t="str">
        <f t="shared" si="79"/>
        <v>PA</v>
      </c>
      <c r="D2255" t="str">
        <f t="shared" si="80"/>
        <v>Bucks</v>
      </c>
      <c r="E2255" t="s">
        <v>1383</v>
      </c>
      <c r="F2255" t="s">
        <v>81</v>
      </c>
      <c r="G2255" s="4" t="s">
        <v>8246</v>
      </c>
      <c r="H2255" t="s">
        <v>3342</v>
      </c>
      <c r="I2255">
        <v>0</v>
      </c>
      <c r="J2255" s="1">
        <v>625249</v>
      </c>
      <c r="K2255" t="s">
        <v>8306</v>
      </c>
      <c r="L2255" t="s">
        <v>8306</v>
      </c>
    </row>
    <row r="2256" spans="1:12" x14ac:dyDescent="0.15">
      <c r="A2256" t="s">
        <v>3344</v>
      </c>
      <c r="B2256" t="s">
        <v>3343</v>
      </c>
      <c r="C2256" t="str">
        <f t="shared" si="79"/>
        <v>PA</v>
      </c>
      <c r="D2256" t="str">
        <f t="shared" si="80"/>
        <v>Butler</v>
      </c>
      <c r="E2256" t="s">
        <v>2145</v>
      </c>
      <c r="F2256" t="s">
        <v>81</v>
      </c>
      <c r="G2256" s="4" t="s">
        <v>611</v>
      </c>
      <c r="H2256" t="s">
        <v>3344</v>
      </c>
      <c r="I2256">
        <v>0</v>
      </c>
      <c r="J2256" s="1">
        <v>183862</v>
      </c>
      <c r="K2256" t="s">
        <v>8306</v>
      </c>
      <c r="L2256" t="s">
        <v>8306</v>
      </c>
    </row>
    <row r="2257" spans="1:12" x14ac:dyDescent="0.15">
      <c r="A2257" t="s">
        <v>3616</v>
      </c>
      <c r="B2257" t="s">
        <v>3615</v>
      </c>
      <c r="C2257" t="str">
        <f t="shared" si="79"/>
        <v>PA</v>
      </c>
      <c r="D2257" t="str">
        <f t="shared" si="80"/>
        <v>Cambria</v>
      </c>
      <c r="E2257" t="s">
        <v>1384</v>
      </c>
      <c r="F2257" t="s">
        <v>81</v>
      </c>
      <c r="G2257" s="4" t="s">
        <v>614</v>
      </c>
      <c r="H2257" t="s">
        <v>3616</v>
      </c>
      <c r="I2257">
        <v>0</v>
      </c>
      <c r="J2257" s="1">
        <v>143679</v>
      </c>
      <c r="K2257" t="s">
        <v>8306</v>
      </c>
      <c r="L2257" t="s">
        <v>8306</v>
      </c>
    </row>
    <row r="2258" spans="1:12" x14ac:dyDescent="0.15">
      <c r="A2258" t="s">
        <v>3618</v>
      </c>
      <c r="B2258" t="s">
        <v>3617</v>
      </c>
      <c r="C2258" t="str">
        <f t="shared" si="79"/>
        <v>PA</v>
      </c>
      <c r="D2258" t="str">
        <f t="shared" si="80"/>
        <v>Cameron</v>
      </c>
      <c r="E2258" t="s">
        <v>1601</v>
      </c>
      <c r="F2258" t="s">
        <v>81</v>
      </c>
      <c r="G2258" s="4" t="s">
        <v>611</v>
      </c>
      <c r="H2258" t="s">
        <v>3618</v>
      </c>
      <c r="I2258">
        <v>0</v>
      </c>
      <c r="J2258" s="1">
        <v>5085</v>
      </c>
      <c r="K2258" t="s">
        <v>8306</v>
      </c>
      <c r="L2258" t="s">
        <v>8306</v>
      </c>
    </row>
    <row r="2259" spans="1:12" x14ac:dyDescent="0.15">
      <c r="A2259" t="s">
        <v>3620</v>
      </c>
      <c r="B2259" t="s">
        <v>3619</v>
      </c>
      <c r="C2259" t="str">
        <f t="shared" si="79"/>
        <v>PA</v>
      </c>
      <c r="D2259" t="str">
        <f t="shared" si="80"/>
        <v>Carbon</v>
      </c>
      <c r="E2259" t="s">
        <v>1043</v>
      </c>
      <c r="F2259" t="s">
        <v>81</v>
      </c>
      <c r="G2259" s="4" t="s">
        <v>611</v>
      </c>
      <c r="H2259" t="s">
        <v>3620</v>
      </c>
      <c r="I2259">
        <v>0</v>
      </c>
      <c r="J2259" s="1">
        <v>65249</v>
      </c>
      <c r="K2259" t="s">
        <v>8306</v>
      </c>
      <c r="L2259" t="s">
        <v>8306</v>
      </c>
    </row>
    <row r="2260" spans="1:12" x14ac:dyDescent="0.15">
      <c r="A2260" t="s">
        <v>3353</v>
      </c>
      <c r="B2260" t="s">
        <v>3621</v>
      </c>
      <c r="C2260" t="str">
        <f t="shared" si="79"/>
        <v>PA</v>
      </c>
      <c r="D2260" t="str">
        <f t="shared" si="80"/>
        <v>Centre</v>
      </c>
      <c r="E2260" t="s">
        <v>1385</v>
      </c>
      <c r="F2260" t="s">
        <v>81</v>
      </c>
      <c r="G2260" s="4" t="s">
        <v>614</v>
      </c>
      <c r="H2260" t="s">
        <v>3353</v>
      </c>
      <c r="I2260">
        <v>0</v>
      </c>
      <c r="J2260" s="1">
        <v>153990</v>
      </c>
      <c r="K2260" t="s">
        <v>8306</v>
      </c>
      <c r="L2260" t="s">
        <v>8306</v>
      </c>
    </row>
    <row r="2261" spans="1:12" x14ac:dyDescent="0.15">
      <c r="A2261" t="s">
        <v>3624</v>
      </c>
      <c r="B2261" t="s">
        <v>3623</v>
      </c>
      <c r="C2261" t="str">
        <f t="shared" si="79"/>
        <v>PA</v>
      </c>
      <c r="D2261" t="str">
        <f t="shared" si="80"/>
        <v>Chester</v>
      </c>
      <c r="E2261" t="s">
        <v>1386</v>
      </c>
      <c r="F2261" t="s">
        <v>81</v>
      </c>
      <c r="G2261" s="4" t="s">
        <v>8246</v>
      </c>
      <c r="H2261" t="s">
        <v>3624</v>
      </c>
      <c r="I2261">
        <v>0</v>
      </c>
      <c r="J2261" s="1">
        <v>498886</v>
      </c>
      <c r="K2261" t="s">
        <v>8306</v>
      </c>
      <c r="L2261" t="s">
        <v>8306</v>
      </c>
    </row>
    <row r="2262" spans="1:12" x14ac:dyDescent="0.15">
      <c r="A2262" t="s">
        <v>3626</v>
      </c>
      <c r="B2262" t="s">
        <v>3625</v>
      </c>
      <c r="C2262" t="str">
        <f t="shared" si="79"/>
        <v>PA</v>
      </c>
      <c r="D2262" t="str">
        <f t="shared" si="80"/>
        <v>Clarion</v>
      </c>
      <c r="E2262" t="s">
        <v>1387</v>
      </c>
      <c r="F2262" t="s">
        <v>81</v>
      </c>
      <c r="G2262" s="4" t="s">
        <v>611</v>
      </c>
      <c r="H2262" t="s">
        <v>3626</v>
      </c>
      <c r="I2262">
        <v>0</v>
      </c>
      <c r="J2262" s="1">
        <v>39988</v>
      </c>
      <c r="K2262" t="s">
        <v>8306</v>
      </c>
      <c r="L2262" t="s">
        <v>8306</v>
      </c>
    </row>
    <row r="2263" spans="1:12" x14ac:dyDescent="0.15">
      <c r="A2263" t="s">
        <v>3628</v>
      </c>
      <c r="B2263" t="s">
        <v>3627</v>
      </c>
      <c r="C2263" t="str">
        <f t="shared" si="79"/>
        <v>PA</v>
      </c>
      <c r="D2263" t="str">
        <f t="shared" si="80"/>
        <v>Clearfield</v>
      </c>
      <c r="E2263" t="s">
        <v>1382</v>
      </c>
      <c r="F2263" t="s">
        <v>81</v>
      </c>
      <c r="G2263" s="4" t="s">
        <v>614</v>
      </c>
      <c r="H2263" t="s">
        <v>3628</v>
      </c>
      <c r="I2263">
        <v>0</v>
      </c>
      <c r="J2263" s="1">
        <v>81642</v>
      </c>
      <c r="K2263" t="s">
        <v>8306</v>
      </c>
      <c r="L2263" t="s">
        <v>8306</v>
      </c>
    </row>
    <row r="2264" spans="1:12" x14ac:dyDescent="0.15">
      <c r="A2264" t="s">
        <v>3630</v>
      </c>
      <c r="B2264" t="s">
        <v>3629</v>
      </c>
      <c r="C2264" t="str">
        <f t="shared" si="79"/>
        <v>PA</v>
      </c>
      <c r="D2264" t="str">
        <f t="shared" si="80"/>
        <v>Clinton</v>
      </c>
      <c r="E2264" t="s">
        <v>1057</v>
      </c>
      <c r="F2264" t="s">
        <v>81</v>
      </c>
      <c r="G2264" s="4" t="s">
        <v>611</v>
      </c>
      <c r="H2264" t="s">
        <v>3630</v>
      </c>
      <c r="I2264">
        <v>0</v>
      </c>
      <c r="J2264" s="1">
        <v>39238</v>
      </c>
      <c r="K2264" t="s">
        <v>8306</v>
      </c>
      <c r="L2264" t="s">
        <v>8306</v>
      </c>
    </row>
    <row r="2265" spans="1:12" x14ac:dyDescent="0.15">
      <c r="A2265" t="s">
        <v>3905</v>
      </c>
      <c r="B2265" t="s">
        <v>3631</v>
      </c>
      <c r="C2265" t="str">
        <f t="shared" si="79"/>
        <v>PA</v>
      </c>
      <c r="D2265" t="str">
        <f t="shared" si="80"/>
        <v>Columbia</v>
      </c>
      <c r="E2265" t="s">
        <v>1833</v>
      </c>
      <c r="F2265" t="s">
        <v>81</v>
      </c>
      <c r="G2265" s="4" t="s">
        <v>611</v>
      </c>
      <c r="H2265" t="s">
        <v>3905</v>
      </c>
      <c r="I2265">
        <v>0</v>
      </c>
      <c r="J2265" s="1">
        <v>67295</v>
      </c>
      <c r="K2265" t="s">
        <v>8306</v>
      </c>
      <c r="L2265" t="s">
        <v>8306</v>
      </c>
    </row>
    <row r="2266" spans="1:12" x14ac:dyDescent="0.15">
      <c r="A2266" t="s">
        <v>4176</v>
      </c>
      <c r="B2266" t="s">
        <v>3906</v>
      </c>
      <c r="C2266" t="str">
        <f t="shared" si="79"/>
        <v>PA</v>
      </c>
      <c r="D2266" t="str">
        <f t="shared" si="80"/>
        <v>Crawford</v>
      </c>
      <c r="E2266" t="s">
        <v>1556</v>
      </c>
      <c r="F2266" t="s">
        <v>81</v>
      </c>
      <c r="G2266" s="4" t="s">
        <v>611</v>
      </c>
      <c r="H2266" t="s">
        <v>4176</v>
      </c>
      <c r="I2266">
        <v>0</v>
      </c>
      <c r="J2266" s="1">
        <v>88765</v>
      </c>
      <c r="K2266" t="s">
        <v>8306</v>
      </c>
      <c r="L2266" t="s">
        <v>8306</v>
      </c>
    </row>
    <row r="2267" spans="1:12" x14ac:dyDescent="0.15">
      <c r="A2267" t="s">
        <v>4178</v>
      </c>
      <c r="B2267" t="s">
        <v>4177</v>
      </c>
      <c r="C2267" t="str">
        <f t="shared" si="79"/>
        <v>PA</v>
      </c>
      <c r="D2267" t="str">
        <f t="shared" si="80"/>
        <v>Cumberland</v>
      </c>
      <c r="E2267" t="s">
        <v>1059</v>
      </c>
      <c r="F2267" t="s">
        <v>81</v>
      </c>
      <c r="G2267" s="4" t="s">
        <v>614</v>
      </c>
      <c r="H2267" t="s">
        <v>4178</v>
      </c>
      <c r="I2267">
        <v>0</v>
      </c>
      <c r="J2267" s="1">
        <v>235406</v>
      </c>
      <c r="K2267" t="s">
        <v>8306</v>
      </c>
      <c r="L2267" t="s">
        <v>8306</v>
      </c>
    </row>
    <row r="2268" spans="1:12" x14ac:dyDescent="0.15">
      <c r="A2268" t="s">
        <v>4180</v>
      </c>
      <c r="B2268" t="s">
        <v>4179</v>
      </c>
      <c r="C2268" t="str">
        <f t="shared" si="79"/>
        <v>PA</v>
      </c>
      <c r="D2268" t="str">
        <f t="shared" si="80"/>
        <v>Dauphin</v>
      </c>
      <c r="E2268" t="s">
        <v>1671</v>
      </c>
      <c r="F2268" t="s">
        <v>81</v>
      </c>
      <c r="G2268" s="4" t="s">
        <v>614</v>
      </c>
      <c r="H2268" t="s">
        <v>4180</v>
      </c>
      <c r="I2268">
        <v>0</v>
      </c>
      <c r="J2268" s="1">
        <v>268100</v>
      </c>
      <c r="K2268" t="s">
        <v>8306</v>
      </c>
      <c r="L2268" t="s">
        <v>8306</v>
      </c>
    </row>
    <row r="2269" spans="1:12" x14ac:dyDescent="0.15">
      <c r="A2269" t="s">
        <v>4182</v>
      </c>
      <c r="B2269" t="s">
        <v>4181</v>
      </c>
      <c r="C2269" t="str">
        <f t="shared" si="79"/>
        <v>PA</v>
      </c>
      <c r="D2269" t="str">
        <f t="shared" si="80"/>
        <v>Delaware</v>
      </c>
      <c r="E2269" t="s">
        <v>1963</v>
      </c>
      <c r="F2269" t="s">
        <v>81</v>
      </c>
      <c r="G2269" s="4" t="s">
        <v>8246</v>
      </c>
      <c r="H2269" t="s">
        <v>4182</v>
      </c>
      <c r="I2269">
        <v>0</v>
      </c>
      <c r="J2269" s="1">
        <v>558979</v>
      </c>
      <c r="K2269" t="s">
        <v>8306</v>
      </c>
      <c r="L2269" t="s">
        <v>8306</v>
      </c>
    </row>
    <row r="2270" spans="1:12" x14ac:dyDescent="0.15">
      <c r="A2270" t="s">
        <v>4184</v>
      </c>
      <c r="B2270" t="s">
        <v>4183</v>
      </c>
      <c r="C2270" t="str">
        <f t="shared" si="79"/>
        <v>PA</v>
      </c>
      <c r="D2270" t="str">
        <f t="shared" si="80"/>
        <v>Elk</v>
      </c>
      <c r="E2270" t="s">
        <v>913</v>
      </c>
      <c r="F2270" t="s">
        <v>81</v>
      </c>
      <c r="G2270" s="4" t="s">
        <v>611</v>
      </c>
      <c r="H2270" t="s">
        <v>4184</v>
      </c>
      <c r="I2270">
        <v>0</v>
      </c>
      <c r="J2270" s="1">
        <v>31946</v>
      </c>
      <c r="K2270" t="s">
        <v>8306</v>
      </c>
      <c r="L2270" t="s">
        <v>8306</v>
      </c>
    </row>
    <row r="2271" spans="1:12" x14ac:dyDescent="0.15">
      <c r="A2271" t="s">
        <v>3919</v>
      </c>
      <c r="B2271" t="s">
        <v>3918</v>
      </c>
      <c r="C2271" t="str">
        <f t="shared" ref="C2271:C2332" si="81">MID(B2271,FIND(",",B2271)+2,2)</f>
        <v>PA</v>
      </c>
      <c r="D2271" t="str">
        <f t="shared" si="80"/>
        <v>Erie</v>
      </c>
      <c r="E2271" t="s">
        <v>892</v>
      </c>
      <c r="F2271" t="s">
        <v>81</v>
      </c>
      <c r="G2271" s="4" t="s">
        <v>8419</v>
      </c>
      <c r="H2271" t="s">
        <v>3919</v>
      </c>
      <c r="I2271">
        <v>0</v>
      </c>
      <c r="J2271" s="1">
        <v>280566</v>
      </c>
      <c r="K2271" t="s">
        <v>8306</v>
      </c>
      <c r="L2271" t="s">
        <v>8306</v>
      </c>
    </row>
    <row r="2272" spans="1:12" x14ac:dyDescent="0.15">
      <c r="A2272" t="s">
        <v>3921</v>
      </c>
      <c r="B2272" t="s">
        <v>3920</v>
      </c>
      <c r="C2272" t="str">
        <f t="shared" si="81"/>
        <v>PA</v>
      </c>
      <c r="D2272" t="str">
        <f t="shared" si="80"/>
        <v>Fayette</v>
      </c>
      <c r="E2272" t="s">
        <v>2009</v>
      </c>
      <c r="F2272" t="s">
        <v>81</v>
      </c>
      <c r="G2272" s="4" t="s">
        <v>614</v>
      </c>
      <c r="H2272" t="s">
        <v>3921</v>
      </c>
      <c r="I2272">
        <v>0</v>
      </c>
      <c r="J2272" s="1">
        <v>136606</v>
      </c>
      <c r="K2272" t="s">
        <v>8306</v>
      </c>
      <c r="L2272" t="s">
        <v>8306</v>
      </c>
    </row>
    <row r="2273" spans="1:12" x14ac:dyDescent="0.15">
      <c r="A2273" t="s">
        <v>3923</v>
      </c>
      <c r="B2273" t="s">
        <v>3922</v>
      </c>
      <c r="C2273" t="str">
        <f t="shared" si="81"/>
        <v>PA</v>
      </c>
      <c r="D2273" t="str">
        <f t="shared" si="80"/>
        <v>Forest</v>
      </c>
      <c r="E2273" t="s">
        <v>1388</v>
      </c>
      <c r="F2273" t="s">
        <v>81</v>
      </c>
      <c r="G2273" s="4" t="s">
        <v>611</v>
      </c>
      <c r="H2273" t="s">
        <v>3923</v>
      </c>
      <c r="I2273">
        <v>0</v>
      </c>
      <c r="J2273" s="1">
        <v>7716</v>
      </c>
      <c r="K2273" t="s">
        <v>8306</v>
      </c>
      <c r="L2273" t="s">
        <v>8306</v>
      </c>
    </row>
    <row r="2274" spans="1:12" x14ac:dyDescent="0.15">
      <c r="A2274" t="s">
        <v>3925</v>
      </c>
      <c r="B2274" t="s">
        <v>3924</v>
      </c>
      <c r="C2274" t="str">
        <f t="shared" si="81"/>
        <v>PA</v>
      </c>
      <c r="D2274" t="str">
        <f t="shared" si="80"/>
        <v>Franklin</v>
      </c>
      <c r="E2274" t="s">
        <v>2010</v>
      </c>
      <c r="F2274" t="s">
        <v>81</v>
      </c>
      <c r="G2274" s="4" t="s">
        <v>205</v>
      </c>
      <c r="H2274" t="s">
        <v>3925</v>
      </c>
      <c r="I2274">
        <v>0</v>
      </c>
      <c r="J2274" s="1">
        <v>149618</v>
      </c>
      <c r="K2274" t="s">
        <v>8306</v>
      </c>
      <c r="L2274" t="s">
        <v>8306</v>
      </c>
    </row>
    <row r="2275" spans="1:12" x14ac:dyDescent="0.15">
      <c r="A2275" t="s">
        <v>3657</v>
      </c>
      <c r="B2275" t="s">
        <v>3656</v>
      </c>
      <c r="C2275" t="str">
        <f t="shared" si="81"/>
        <v>PA</v>
      </c>
      <c r="D2275" t="str">
        <f t="shared" si="80"/>
        <v>Fulton</v>
      </c>
      <c r="E2275" t="s">
        <v>1847</v>
      </c>
      <c r="F2275" t="s">
        <v>81</v>
      </c>
      <c r="G2275" s="4" t="s">
        <v>205</v>
      </c>
      <c r="H2275" t="s">
        <v>3657</v>
      </c>
      <c r="I2275">
        <v>0</v>
      </c>
      <c r="J2275" s="1">
        <v>14845</v>
      </c>
      <c r="K2275" t="s">
        <v>8306</v>
      </c>
      <c r="L2275" t="s">
        <v>8306</v>
      </c>
    </row>
    <row r="2276" spans="1:12" x14ac:dyDescent="0.15">
      <c r="A2276" t="s">
        <v>3661</v>
      </c>
      <c r="B2276" t="s">
        <v>3660</v>
      </c>
      <c r="C2276" t="str">
        <f t="shared" si="81"/>
        <v>PA</v>
      </c>
      <c r="D2276" t="str">
        <f t="shared" si="80"/>
        <v>Greene</v>
      </c>
      <c r="E2276" t="s">
        <v>2282</v>
      </c>
      <c r="F2276" t="s">
        <v>81</v>
      </c>
      <c r="G2276" s="4" t="s">
        <v>614</v>
      </c>
      <c r="H2276" t="s">
        <v>3661</v>
      </c>
      <c r="I2276">
        <v>0</v>
      </c>
      <c r="J2276" s="1">
        <v>38686</v>
      </c>
      <c r="K2276" t="s">
        <v>8306</v>
      </c>
      <c r="L2276" t="s">
        <v>8306</v>
      </c>
    </row>
    <row r="2277" spans="1:12" x14ac:dyDescent="0.15">
      <c r="A2277" t="s">
        <v>3391</v>
      </c>
      <c r="B2277" t="s">
        <v>3390</v>
      </c>
      <c r="C2277" t="str">
        <f t="shared" si="81"/>
        <v>PA</v>
      </c>
      <c r="D2277" t="str">
        <f t="shared" si="80"/>
        <v>Huntingdon</v>
      </c>
      <c r="E2277" t="s">
        <v>1389</v>
      </c>
      <c r="F2277" t="s">
        <v>81</v>
      </c>
      <c r="G2277" s="4" t="s">
        <v>614</v>
      </c>
      <c r="H2277" t="s">
        <v>3391</v>
      </c>
      <c r="I2277">
        <v>0</v>
      </c>
      <c r="J2277" s="1">
        <v>45913</v>
      </c>
      <c r="K2277" t="s">
        <v>8306</v>
      </c>
      <c r="L2277" t="s">
        <v>8306</v>
      </c>
    </row>
    <row r="2278" spans="1:12" x14ac:dyDescent="0.15">
      <c r="A2278" t="s">
        <v>3393</v>
      </c>
      <c r="B2278" t="s">
        <v>3392</v>
      </c>
      <c r="C2278" t="str">
        <f t="shared" si="81"/>
        <v>PA</v>
      </c>
      <c r="D2278" t="str">
        <f t="shared" si="80"/>
        <v>Indiana</v>
      </c>
      <c r="E2278" t="s">
        <v>1107</v>
      </c>
      <c r="F2278" t="s">
        <v>81</v>
      </c>
      <c r="G2278" s="4" t="s">
        <v>614</v>
      </c>
      <c r="H2278" t="s">
        <v>3393</v>
      </c>
      <c r="I2278">
        <v>0</v>
      </c>
      <c r="J2278" s="1">
        <v>88880</v>
      </c>
      <c r="K2278" t="s">
        <v>8306</v>
      </c>
      <c r="L2278" t="s">
        <v>8306</v>
      </c>
    </row>
    <row r="2279" spans="1:12" x14ac:dyDescent="0.15">
      <c r="A2279" t="s">
        <v>3395</v>
      </c>
      <c r="B2279" t="s">
        <v>3394</v>
      </c>
      <c r="C2279" t="str">
        <f t="shared" si="81"/>
        <v>PA</v>
      </c>
      <c r="D2279" t="str">
        <f t="shared" si="80"/>
        <v>Jefferson</v>
      </c>
      <c r="E2279" t="s">
        <v>2287</v>
      </c>
      <c r="F2279" t="s">
        <v>81</v>
      </c>
      <c r="G2279" s="4" t="s">
        <v>611</v>
      </c>
      <c r="H2279" t="s">
        <v>3395</v>
      </c>
      <c r="I2279">
        <v>0</v>
      </c>
      <c r="J2279" s="1">
        <v>45200</v>
      </c>
      <c r="K2279" t="s">
        <v>8306</v>
      </c>
      <c r="L2279" t="s">
        <v>8306</v>
      </c>
    </row>
    <row r="2280" spans="1:12" x14ac:dyDescent="0.15">
      <c r="A2280" t="s">
        <v>3397</v>
      </c>
      <c r="B2280" t="s">
        <v>3396</v>
      </c>
      <c r="C2280" t="str">
        <f t="shared" si="81"/>
        <v>PA</v>
      </c>
      <c r="D2280" t="str">
        <f t="shared" si="80"/>
        <v>Juniata</v>
      </c>
      <c r="E2280" t="s">
        <v>1108</v>
      </c>
      <c r="F2280" t="s">
        <v>81</v>
      </c>
      <c r="G2280" s="4" t="s">
        <v>614</v>
      </c>
      <c r="H2280" t="s">
        <v>3397</v>
      </c>
      <c r="I2280">
        <v>0</v>
      </c>
      <c r="J2280" s="1">
        <v>24636</v>
      </c>
      <c r="K2280" t="s">
        <v>8306</v>
      </c>
      <c r="L2280" t="s">
        <v>8306</v>
      </c>
    </row>
    <row r="2281" spans="1:12" x14ac:dyDescent="0.15">
      <c r="A2281" t="s">
        <v>3399</v>
      </c>
      <c r="B2281" t="s">
        <v>3398</v>
      </c>
      <c r="C2281" t="str">
        <f t="shared" si="81"/>
        <v>PA</v>
      </c>
      <c r="D2281" t="str">
        <f t="shared" si="80"/>
        <v>Lackawanna</v>
      </c>
      <c r="E2281" t="s">
        <v>1109</v>
      </c>
      <c r="F2281" t="s">
        <v>81</v>
      </c>
      <c r="G2281" s="4" t="s">
        <v>611</v>
      </c>
      <c r="H2281" t="s">
        <v>3399</v>
      </c>
      <c r="I2281">
        <v>0</v>
      </c>
      <c r="J2281" s="1">
        <v>214437</v>
      </c>
      <c r="K2281" t="s">
        <v>8306</v>
      </c>
      <c r="L2281" t="s">
        <v>8306</v>
      </c>
    </row>
    <row r="2282" spans="1:12" x14ac:dyDescent="0.15">
      <c r="A2282" t="s">
        <v>3401</v>
      </c>
      <c r="B2282" t="s">
        <v>3400</v>
      </c>
      <c r="C2282" t="str">
        <f t="shared" si="81"/>
        <v>PA</v>
      </c>
      <c r="D2282" t="str">
        <f t="shared" si="80"/>
        <v>Lancaster</v>
      </c>
      <c r="E2282" t="s">
        <v>1379</v>
      </c>
      <c r="F2282" t="s">
        <v>81</v>
      </c>
      <c r="G2282" s="4" t="s">
        <v>614</v>
      </c>
      <c r="H2282" t="s">
        <v>3401</v>
      </c>
      <c r="I2282">
        <v>0</v>
      </c>
      <c r="J2282" s="1">
        <v>519445</v>
      </c>
      <c r="K2282" t="s">
        <v>8306</v>
      </c>
      <c r="L2282" t="s">
        <v>8306</v>
      </c>
    </row>
    <row r="2283" spans="1:12" x14ac:dyDescent="0.15">
      <c r="A2283" t="s">
        <v>3403</v>
      </c>
      <c r="B2283" t="s">
        <v>3402</v>
      </c>
      <c r="C2283" t="str">
        <f t="shared" si="81"/>
        <v>PA</v>
      </c>
      <c r="D2283" t="str">
        <f t="shared" si="80"/>
        <v>Lawrence</v>
      </c>
      <c r="E2283" t="s">
        <v>2290</v>
      </c>
      <c r="F2283" t="s">
        <v>81</v>
      </c>
      <c r="G2283" s="4" t="s">
        <v>611</v>
      </c>
      <c r="H2283" t="s">
        <v>3403</v>
      </c>
      <c r="I2283">
        <v>0</v>
      </c>
      <c r="J2283" s="1">
        <v>91108</v>
      </c>
      <c r="K2283" t="s">
        <v>8306</v>
      </c>
      <c r="L2283" t="s">
        <v>8306</v>
      </c>
    </row>
    <row r="2284" spans="1:12" x14ac:dyDescent="0.15">
      <c r="A2284" t="s">
        <v>3140</v>
      </c>
      <c r="B2284" t="s">
        <v>3139</v>
      </c>
      <c r="C2284" t="str">
        <f t="shared" si="81"/>
        <v>PA</v>
      </c>
      <c r="D2284" t="str">
        <f t="shared" si="80"/>
        <v>Lebanon</v>
      </c>
      <c r="E2284" t="s">
        <v>1110</v>
      </c>
      <c r="F2284" t="s">
        <v>81</v>
      </c>
      <c r="G2284" s="4" t="s">
        <v>614</v>
      </c>
      <c r="H2284" t="s">
        <v>3140</v>
      </c>
      <c r="I2284">
        <v>0</v>
      </c>
      <c r="J2284" s="1">
        <v>133568</v>
      </c>
      <c r="K2284" t="s">
        <v>8306</v>
      </c>
      <c r="L2284" t="s">
        <v>8306</v>
      </c>
    </row>
    <row r="2285" spans="1:12" x14ac:dyDescent="0.15">
      <c r="A2285" t="s">
        <v>3142</v>
      </c>
      <c r="B2285" t="s">
        <v>3141</v>
      </c>
      <c r="C2285" t="str">
        <f t="shared" si="81"/>
        <v>PA</v>
      </c>
      <c r="D2285" t="str">
        <f t="shared" si="80"/>
        <v>Lehigh</v>
      </c>
      <c r="E2285" t="s">
        <v>1111</v>
      </c>
      <c r="F2285" t="s">
        <v>81</v>
      </c>
      <c r="G2285" s="4" t="s">
        <v>614</v>
      </c>
      <c r="H2285" t="s">
        <v>3142</v>
      </c>
      <c r="I2285">
        <v>0</v>
      </c>
      <c r="J2285" s="1">
        <v>349497</v>
      </c>
      <c r="K2285" t="s">
        <v>8306</v>
      </c>
      <c r="L2285" t="s">
        <v>8306</v>
      </c>
    </row>
    <row r="2286" spans="1:12" x14ac:dyDescent="0.15">
      <c r="A2286" t="s">
        <v>3945</v>
      </c>
      <c r="B2286" t="s">
        <v>3944</v>
      </c>
      <c r="C2286" t="str">
        <f t="shared" si="81"/>
        <v>PA</v>
      </c>
      <c r="D2286" t="str">
        <f t="shared" si="80"/>
        <v>Luzerne</v>
      </c>
      <c r="E2286" t="s">
        <v>1112</v>
      </c>
      <c r="F2286" t="s">
        <v>81</v>
      </c>
      <c r="G2286" s="4" t="s">
        <v>611</v>
      </c>
      <c r="H2286" t="s">
        <v>3945</v>
      </c>
      <c r="I2286">
        <v>0</v>
      </c>
      <c r="J2286" s="1">
        <v>320918</v>
      </c>
      <c r="K2286" t="s">
        <v>8306</v>
      </c>
      <c r="L2286" t="s">
        <v>8306</v>
      </c>
    </row>
    <row r="2287" spans="1:12" x14ac:dyDescent="0.15">
      <c r="A2287" t="s">
        <v>3406</v>
      </c>
      <c r="B2287" t="s">
        <v>3405</v>
      </c>
      <c r="C2287" t="str">
        <f t="shared" si="81"/>
        <v>PA</v>
      </c>
      <c r="D2287" t="str">
        <f t="shared" si="80"/>
        <v>Lycoming</v>
      </c>
      <c r="E2287" t="s">
        <v>1113</v>
      </c>
      <c r="F2287" t="s">
        <v>81</v>
      </c>
      <c r="G2287" s="4" t="s">
        <v>611</v>
      </c>
      <c r="H2287" t="s">
        <v>3406</v>
      </c>
      <c r="I2287">
        <v>0</v>
      </c>
      <c r="J2287" s="1">
        <v>116111</v>
      </c>
      <c r="K2287" t="s">
        <v>8306</v>
      </c>
      <c r="L2287" t="s">
        <v>8306</v>
      </c>
    </row>
    <row r="2288" spans="1:12" x14ac:dyDescent="0.15">
      <c r="A2288" t="s">
        <v>3408</v>
      </c>
      <c r="B2288" t="s">
        <v>3407</v>
      </c>
      <c r="C2288" t="str">
        <f t="shared" si="81"/>
        <v>PA</v>
      </c>
      <c r="D2288" t="str">
        <f t="shared" si="80"/>
        <v>McKean</v>
      </c>
      <c r="E2288" t="s">
        <v>1114</v>
      </c>
      <c r="F2288" t="s">
        <v>81</v>
      </c>
      <c r="G2288" s="4" t="s">
        <v>611</v>
      </c>
      <c r="H2288" t="s">
        <v>3408</v>
      </c>
      <c r="I2288">
        <v>0</v>
      </c>
      <c r="J2288" s="1">
        <v>43450</v>
      </c>
      <c r="K2288" t="s">
        <v>8306</v>
      </c>
      <c r="L2288" t="s">
        <v>8306</v>
      </c>
    </row>
    <row r="2289" spans="1:12" x14ac:dyDescent="0.15">
      <c r="A2289" t="s">
        <v>3410</v>
      </c>
      <c r="B2289" t="s">
        <v>3409</v>
      </c>
      <c r="C2289" t="str">
        <f t="shared" si="81"/>
        <v>PA</v>
      </c>
      <c r="D2289" t="str">
        <f t="shared" si="80"/>
        <v>Mercer</v>
      </c>
      <c r="E2289" t="s">
        <v>1661</v>
      </c>
      <c r="F2289" t="s">
        <v>81</v>
      </c>
      <c r="G2289" s="4" t="s">
        <v>611</v>
      </c>
      <c r="H2289" t="s">
        <v>3410</v>
      </c>
      <c r="I2289">
        <v>0</v>
      </c>
      <c r="J2289" s="1">
        <v>116638</v>
      </c>
      <c r="K2289" t="s">
        <v>8306</v>
      </c>
      <c r="L2289" t="s">
        <v>8306</v>
      </c>
    </row>
    <row r="2290" spans="1:12" x14ac:dyDescent="0.15">
      <c r="A2290" t="s">
        <v>3412</v>
      </c>
      <c r="B2290" t="s">
        <v>3411</v>
      </c>
      <c r="C2290" t="str">
        <f t="shared" si="81"/>
        <v>PA</v>
      </c>
      <c r="D2290" t="str">
        <f t="shared" si="80"/>
        <v>Mifflin</v>
      </c>
      <c r="E2290" t="s">
        <v>1115</v>
      </c>
      <c r="F2290" t="s">
        <v>81</v>
      </c>
      <c r="G2290" s="4" t="s">
        <v>614</v>
      </c>
      <c r="H2290" t="s">
        <v>3412</v>
      </c>
      <c r="I2290">
        <v>0</v>
      </c>
      <c r="J2290" s="1">
        <v>46682</v>
      </c>
      <c r="K2290" t="s">
        <v>8306</v>
      </c>
      <c r="L2290" t="s">
        <v>8306</v>
      </c>
    </row>
    <row r="2291" spans="1:12" x14ac:dyDescent="0.15">
      <c r="A2291" t="s">
        <v>3684</v>
      </c>
      <c r="B2291" t="s">
        <v>3413</v>
      </c>
      <c r="C2291" t="str">
        <f t="shared" si="81"/>
        <v>PA</v>
      </c>
      <c r="D2291" t="str">
        <f t="shared" si="80"/>
        <v>Monroe</v>
      </c>
      <c r="E2291" t="s">
        <v>1749</v>
      </c>
      <c r="F2291" t="s">
        <v>81</v>
      </c>
      <c r="G2291" s="4" t="s">
        <v>611</v>
      </c>
      <c r="H2291" t="s">
        <v>3684</v>
      </c>
      <c r="I2291">
        <v>0</v>
      </c>
      <c r="J2291" s="1">
        <v>169842</v>
      </c>
      <c r="K2291" t="s">
        <v>8306</v>
      </c>
      <c r="L2291" t="s">
        <v>8306</v>
      </c>
    </row>
    <row r="2292" spans="1:12" x14ac:dyDescent="0.15">
      <c r="A2292" t="s">
        <v>3954</v>
      </c>
      <c r="B2292" t="s">
        <v>3685</v>
      </c>
      <c r="C2292" t="str">
        <f t="shared" si="81"/>
        <v>PA</v>
      </c>
      <c r="D2292" t="str">
        <f t="shared" si="80"/>
        <v>Montgomery</v>
      </c>
      <c r="E2292" t="s">
        <v>1750</v>
      </c>
      <c r="F2292" t="s">
        <v>81</v>
      </c>
      <c r="G2292" s="4" t="s">
        <v>8246</v>
      </c>
      <c r="H2292" t="s">
        <v>3954</v>
      </c>
      <c r="I2292">
        <v>0</v>
      </c>
      <c r="J2292" s="1">
        <v>799874</v>
      </c>
      <c r="K2292" t="s">
        <v>8306</v>
      </c>
      <c r="L2292" t="s">
        <v>8306</v>
      </c>
    </row>
    <row r="2293" spans="1:12" x14ac:dyDescent="0.15">
      <c r="A2293" t="s">
        <v>3956</v>
      </c>
      <c r="B2293" t="s">
        <v>3955</v>
      </c>
      <c r="C2293" t="str">
        <f t="shared" si="81"/>
        <v>PA</v>
      </c>
      <c r="D2293" t="str">
        <f t="shared" si="80"/>
        <v>Montour</v>
      </c>
      <c r="E2293" t="s">
        <v>1116</v>
      </c>
      <c r="F2293" t="s">
        <v>81</v>
      </c>
      <c r="G2293" s="4" t="s">
        <v>614</v>
      </c>
      <c r="H2293" t="s">
        <v>3956</v>
      </c>
      <c r="I2293">
        <v>0</v>
      </c>
      <c r="J2293" s="1">
        <v>18267</v>
      </c>
      <c r="K2293" t="s">
        <v>8306</v>
      </c>
      <c r="L2293" t="s">
        <v>8306</v>
      </c>
    </row>
    <row r="2294" spans="1:12" x14ac:dyDescent="0.15">
      <c r="A2294" t="s">
        <v>4225</v>
      </c>
      <c r="B2294" t="s">
        <v>3957</v>
      </c>
      <c r="C2294" t="str">
        <f t="shared" si="81"/>
        <v>PA</v>
      </c>
      <c r="D2294" t="str">
        <f t="shared" si="80"/>
        <v>Northampton</v>
      </c>
      <c r="E2294" t="s">
        <v>1236</v>
      </c>
      <c r="F2294" t="s">
        <v>81</v>
      </c>
      <c r="G2294" s="4" t="s">
        <v>611</v>
      </c>
      <c r="H2294" t="s">
        <v>4225</v>
      </c>
      <c r="I2294">
        <v>0</v>
      </c>
      <c r="J2294" s="1">
        <v>297735</v>
      </c>
      <c r="K2294" t="s">
        <v>8306</v>
      </c>
      <c r="L2294" t="s">
        <v>8306</v>
      </c>
    </row>
    <row r="2295" spans="1:12" x14ac:dyDescent="0.15">
      <c r="A2295" t="s">
        <v>4499</v>
      </c>
      <c r="B2295" t="s">
        <v>4226</v>
      </c>
      <c r="C2295" t="str">
        <f t="shared" si="81"/>
        <v>PA</v>
      </c>
      <c r="D2295" t="str">
        <f t="shared" si="80"/>
        <v>Northumberland</v>
      </c>
      <c r="E2295" t="s">
        <v>831</v>
      </c>
      <c r="F2295" t="s">
        <v>81</v>
      </c>
      <c r="G2295" s="4" t="s">
        <v>614</v>
      </c>
      <c r="H2295" t="s">
        <v>4499</v>
      </c>
      <c r="I2295">
        <v>0</v>
      </c>
      <c r="J2295" s="1">
        <v>94528</v>
      </c>
      <c r="K2295" t="s">
        <v>8306</v>
      </c>
      <c r="L2295" t="s">
        <v>8306</v>
      </c>
    </row>
    <row r="2296" spans="1:12" x14ac:dyDescent="0.15">
      <c r="A2296" t="s">
        <v>4501</v>
      </c>
      <c r="B2296" t="s">
        <v>4500</v>
      </c>
      <c r="C2296" t="str">
        <f t="shared" si="81"/>
        <v>PA</v>
      </c>
      <c r="D2296" t="str">
        <f t="shared" si="80"/>
        <v>Perry</v>
      </c>
      <c r="E2296" t="s">
        <v>1752</v>
      </c>
      <c r="F2296" t="s">
        <v>81</v>
      </c>
      <c r="G2296" s="4" t="s">
        <v>614</v>
      </c>
      <c r="H2296" t="s">
        <v>4501</v>
      </c>
      <c r="I2296">
        <v>0</v>
      </c>
      <c r="J2296" s="1">
        <v>45969</v>
      </c>
      <c r="K2296" t="s">
        <v>8306</v>
      </c>
      <c r="L2296" t="s">
        <v>8306</v>
      </c>
    </row>
    <row r="2297" spans="1:12" x14ac:dyDescent="0.15">
      <c r="A2297" t="s">
        <v>4233</v>
      </c>
      <c r="B2297" t="s">
        <v>4502</v>
      </c>
      <c r="C2297" t="str">
        <f t="shared" si="81"/>
        <v>PA</v>
      </c>
      <c r="D2297" t="str">
        <f t="shared" si="80"/>
        <v>Philadelphia</v>
      </c>
      <c r="E2297" t="s">
        <v>299</v>
      </c>
      <c r="F2297" t="s">
        <v>81</v>
      </c>
      <c r="G2297" s="4" t="s">
        <v>8246</v>
      </c>
      <c r="H2297" t="s">
        <v>4233</v>
      </c>
      <c r="I2297">
        <v>0</v>
      </c>
      <c r="J2297" s="1">
        <v>1526006</v>
      </c>
      <c r="K2297" t="s">
        <v>8306</v>
      </c>
      <c r="L2297" t="s">
        <v>8306</v>
      </c>
    </row>
    <row r="2298" spans="1:12" x14ac:dyDescent="0.15">
      <c r="A2298" t="s">
        <v>4235</v>
      </c>
      <c r="B2298" t="s">
        <v>4234</v>
      </c>
      <c r="C2298" t="str">
        <f t="shared" si="81"/>
        <v>PA</v>
      </c>
      <c r="D2298" t="str">
        <f t="shared" si="80"/>
        <v>Pike</v>
      </c>
      <c r="E2298" t="s">
        <v>1757</v>
      </c>
      <c r="F2298" t="s">
        <v>81</v>
      </c>
      <c r="G2298" s="4" t="s">
        <v>611</v>
      </c>
      <c r="H2298" t="s">
        <v>4235</v>
      </c>
      <c r="I2298">
        <v>0</v>
      </c>
      <c r="J2298" s="1">
        <v>57369</v>
      </c>
      <c r="K2298" t="s">
        <v>8306</v>
      </c>
      <c r="L2298" t="s">
        <v>8306</v>
      </c>
    </row>
    <row r="2299" spans="1:12" x14ac:dyDescent="0.15">
      <c r="A2299" t="s">
        <v>4237</v>
      </c>
      <c r="B2299" t="s">
        <v>4236</v>
      </c>
      <c r="C2299" t="str">
        <f t="shared" si="81"/>
        <v>PA</v>
      </c>
      <c r="D2299" t="str">
        <f t="shared" si="80"/>
        <v>Potter</v>
      </c>
      <c r="E2299" t="s">
        <v>300</v>
      </c>
      <c r="F2299" t="s">
        <v>81</v>
      </c>
      <c r="G2299" s="4" t="s">
        <v>611</v>
      </c>
      <c r="H2299" t="s">
        <v>4237</v>
      </c>
      <c r="I2299">
        <v>0</v>
      </c>
      <c r="J2299" s="1">
        <v>17457</v>
      </c>
      <c r="K2299" t="s">
        <v>8306</v>
      </c>
      <c r="L2299" t="s">
        <v>8306</v>
      </c>
    </row>
    <row r="2300" spans="1:12" x14ac:dyDescent="0.15">
      <c r="A2300" t="s">
        <v>4239</v>
      </c>
      <c r="B2300" t="s">
        <v>4238</v>
      </c>
      <c r="C2300" t="str">
        <f t="shared" si="81"/>
        <v>PA</v>
      </c>
      <c r="D2300" t="str">
        <f t="shared" si="80"/>
        <v>Schuylkill</v>
      </c>
      <c r="E2300" t="s">
        <v>99</v>
      </c>
      <c r="F2300" t="s">
        <v>81</v>
      </c>
      <c r="G2300" s="4" t="s">
        <v>613</v>
      </c>
      <c r="H2300" t="s">
        <v>4239</v>
      </c>
      <c r="I2300">
        <v>0</v>
      </c>
      <c r="J2300" s="1">
        <v>148289</v>
      </c>
      <c r="K2300" t="s">
        <v>8306</v>
      </c>
      <c r="L2300" t="s">
        <v>8306</v>
      </c>
    </row>
    <row r="2301" spans="1:12" x14ac:dyDescent="0.15">
      <c r="A2301" t="s">
        <v>4241</v>
      </c>
      <c r="B2301" t="s">
        <v>4240</v>
      </c>
      <c r="C2301" t="str">
        <f t="shared" si="81"/>
        <v>PA</v>
      </c>
      <c r="D2301" t="str">
        <f t="shared" si="80"/>
        <v>Snyder</v>
      </c>
      <c r="E2301" t="s">
        <v>325</v>
      </c>
      <c r="F2301" t="s">
        <v>81</v>
      </c>
      <c r="G2301" s="4" t="s">
        <v>613</v>
      </c>
      <c r="H2301" t="s">
        <v>4241</v>
      </c>
      <c r="I2301">
        <v>0</v>
      </c>
      <c r="J2301" s="1">
        <v>39702</v>
      </c>
      <c r="K2301" t="s">
        <v>8306</v>
      </c>
      <c r="L2301" t="s">
        <v>8306</v>
      </c>
    </row>
    <row r="2302" spans="1:12" x14ac:dyDescent="0.15">
      <c r="A2302" t="s">
        <v>4243</v>
      </c>
      <c r="B2302" t="s">
        <v>4242</v>
      </c>
      <c r="C2302" t="str">
        <f t="shared" si="81"/>
        <v>PA</v>
      </c>
      <c r="D2302" t="str">
        <f t="shared" si="80"/>
        <v>Somerset</v>
      </c>
      <c r="E2302" t="s">
        <v>1664</v>
      </c>
      <c r="F2302" t="s">
        <v>81</v>
      </c>
      <c r="G2302" s="4" t="s">
        <v>205</v>
      </c>
      <c r="H2302" t="s">
        <v>4243</v>
      </c>
      <c r="I2302">
        <v>0</v>
      </c>
      <c r="J2302" s="1">
        <v>77742</v>
      </c>
      <c r="K2302" t="s">
        <v>8306</v>
      </c>
      <c r="L2302" t="s">
        <v>8306</v>
      </c>
    </row>
    <row r="2303" spans="1:12" x14ac:dyDescent="0.15">
      <c r="A2303" t="s">
        <v>3983</v>
      </c>
      <c r="B2303" t="s">
        <v>3982</v>
      </c>
      <c r="C2303" t="str">
        <f t="shared" si="81"/>
        <v>PA</v>
      </c>
      <c r="D2303" t="str">
        <f t="shared" si="80"/>
        <v>Sullivan</v>
      </c>
      <c r="E2303" t="s">
        <v>1414</v>
      </c>
      <c r="F2303" t="s">
        <v>81</v>
      </c>
      <c r="G2303" s="4" t="s">
        <v>611</v>
      </c>
      <c r="H2303" t="s">
        <v>3983</v>
      </c>
      <c r="I2303">
        <v>0</v>
      </c>
      <c r="J2303" s="1">
        <v>6428</v>
      </c>
      <c r="K2303" t="s">
        <v>8306</v>
      </c>
      <c r="L2303" t="s">
        <v>8306</v>
      </c>
    </row>
    <row r="2304" spans="1:12" x14ac:dyDescent="0.15">
      <c r="A2304" t="s">
        <v>3724</v>
      </c>
      <c r="B2304" t="s">
        <v>3723</v>
      </c>
      <c r="C2304" t="str">
        <f t="shared" si="81"/>
        <v>PA</v>
      </c>
      <c r="D2304" t="str">
        <f t="shared" si="80"/>
        <v>Susquehanna</v>
      </c>
      <c r="E2304" t="s">
        <v>326</v>
      </c>
      <c r="F2304" t="s">
        <v>81</v>
      </c>
      <c r="G2304" s="4" t="s">
        <v>611</v>
      </c>
      <c r="H2304" t="s">
        <v>3724</v>
      </c>
      <c r="I2304">
        <v>0</v>
      </c>
      <c r="J2304" s="1">
        <v>43356</v>
      </c>
      <c r="K2304" t="s">
        <v>8306</v>
      </c>
      <c r="L2304" t="s">
        <v>8306</v>
      </c>
    </row>
    <row r="2305" spans="1:12" x14ac:dyDescent="0.15">
      <c r="A2305" t="s">
        <v>3726</v>
      </c>
      <c r="B2305" t="s">
        <v>3725</v>
      </c>
      <c r="C2305" t="str">
        <f t="shared" si="81"/>
        <v>PA</v>
      </c>
      <c r="D2305" t="str">
        <f t="shared" si="80"/>
        <v>Tioga</v>
      </c>
      <c r="E2305" t="s">
        <v>129</v>
      </c>
      <c r="F2305" t="s">
        <v>81</v>
      </c>
      <c r="G2305" s="4" t="s">
        <v>611</v>
      </c>
      <c r="H2305" t="s">
        <v>3726</v>
      </c>
      <c r="I2305">
        <v>0</v>
      </c>
      <c r="J2305" s="1">
        <v>41981</v>
      </c>
      <c r="K2305" t="s">
        <v>8306</v>
      </c>
      <c r="L2305" t="s">
        <v>8306</v>
      </c>
    </row>
    <row r="2306" spans="1:12" x14ac:dyDescent="0.15">
      <c r="A2306" t="s">
        <v>3457</v>
      </c>
      <c r="B2306" t="s">
        <v>3727</v>
      </c>
      <c r="C2306" t="str">
        <f t="shared" si="81"/>
        <v>PA</v>
      </c>
      <c r="D2306" t="str">
        <f t="shared" si="80"/>
        <v>Union</v>
      </c>
      <c r="E2306" t="s">
        <v>1870</v>
      </c>
      <c r="F2306" t="s">
        <v>81</v>
      </c>
      <c r="G2306" s="4" t="s">
        <v>613</v>
      </c>
      <c r="H2306" t="s">
        <v>3457</v>
      </c>
      <c r="I2306">
        <v>0</v>
      </c>
      <c r="J2306" s="1">
        <v>44947</v>
      </c>
      <c r="K2306" t="s">
        <v>8306</v>
      </c>
      <c r="L2306" t="s">
        <v>8306</v>
      </c>
    </row>
    <row r="2307" spans="1:12" x14ac:dyDescent="0.15">
      <c r="A2307" t="s">
        <v>3459</v>
      </c>
      <c r="B2307" t="s">
        <v>3458</v>
      </c>
      <c r="C2307" t="str">
        <f t="shared" si="81"/>
        <v>PA</v>
      </c>
      <c r="D2307" t="str">
        <f t="shared" ref="D2307:D2370" si="82">LEFT(B2307,FIND(",",B2307)-1)</f>
        <v>Venango</v>
      </c>
      <c r="E2307" t="s">
        <v>327</v>
      </c>
      <c r="F2307" t="s">
        <v>81</v>
      </c>
      <c r="G2307" s="4" t="s">
        <v>611</v>
      </c>
      <c r="H2307" t="s">
        <v>3459</v>
      </c>
      <c r="I2307">
        <v>0</v>
      </c>
      <c r="J2307" s="1">
        <v>54984</v>
      </c>
      <c r="K2307" t="s">
        <v>8306</v>
      </c>
      <c r="L2307" t="s">
        <v>8306</v>
      </c>
    </row>
    <row r="2308" spans="1:12" x14ac:dyDescent="0.15">
      <c r="A2308" t="s">
        <v>3193</v>
      </c>
      <c r="B2308" t="s">
        <v>3192</v>
      </c>
      <c r="C2308" t="str">
        <f t="shared" si="81"/>
        <v>PA</v>
      </c>
      <c r="D2308" t="str">
        <f t="shared" si="82"/>
        <v>Warren</v>
      </c>
      <c r="E2308" t="s">
        <v>1574</v>
      </c>
      <c r="F2308" t="s">
        <v>81</v>
      </c>
      <c r="G2308" s="4" t="s">
        <v>611</v>
      </c>
      <c r="H2308" t="s">
        <v>3193</v>
      </c>
      <c r="I2308">
        <v>0</v>
      </c>
      <c r="J2308" s="1">
        <v>41815</v>
      </c>
      <c r="K2308" t="s">
        <v>8306</v>
      </c>
      <c r="L2308" t="s">
        <v>8306</v>
      </c>
    </row>
    <row r="2309" spans="1:12" x14ac:dyDescent="0.15">
      <c r="A2309" t="s">
        <v>3195</v>
      </c>
      <c r="B2309" t="s">
        <v>3194</v>
      </c>
      <c r="C2309" t="str">
        <f t="shared" si="81"/>
        <v>PA</v>
      </c>
      <c r="D2309" t="str">
        <f t="shared" si="82"/>
        <v>Washington</v>
      </c>
      <c r="E2309" t="s">
        <v>1478</v>
      </c>
      <c r="F2309" t="s">
        <v>81</v>
      </c>
      <c r="G2309" s="4" t="s">
        <v>613</v>
      </c>
      <c r="H2309" t="s">
        <v>3195</v>
      </c>
      <c r="I2309">
        <v>0</v>
      </c>
      <c r="J2309" s="1">
        <v>207820</v>
      </c>
      <c r="K2309" t="s">
        <v>8306</v>
      </c>
      <c r="L2309" t="s">
        <v>8306</v>
      </c>
    </row>
    <row r="2310" spans="1:12" x14ac:dyDescent="0.15">
      <c r="A2310" t="s">
        <v>3462</v>
      </c>
      <c r="B2310" t="s">
        <v>3196</v>
      </c>
      <c r="C2310" t="str">
        <f t="shared" si="81"/>
        <v>PA</v>
      </c>
      <c r="D2310" t="str">
        <f t="shared" si="82"/>
        <v>Wayne</v>
      </c>
      <c r="E2310" t="s">
        <v>1287</v>
      </c>
      <c r="F2310" t="s">
        <v>81</v>
      </c>
      <c r="G2310" s="4" t="s">
        <v>611</v>
      </c>
      <c r="H2310" t="s">
        <v>3462</v>
      </c>
      <c r="I2310">
        <v>0</v>
      </c>
      <c r="J2310" s="1">
        <v>52822</v>
      </c>
      <c r="K2310" t="s">
        <v>8306</v>
      </c>
      <c r="L2310" t="s">
        <v>8306</v>
      </c>
    </row>
    <row r="2311" spans="1:12" x14ac:dyDescent="0.15">
      <c r="A2311" t="s">
        <v>3198</v>
      </c>
      <c r="B2311" t="s">
        <v>3197</v>
      </c>
      <c r="C2311" t="str">
        <f t="shared" si="81"/>
        <v>PA</v>
      </c>
      <c r="D2311" t="str">
        <f t="shared" si="82"/>
        <v>Westmoreland</v>
      </c>
      <c r="E2311" t="s">
        <v>328</v>
      </c>
      <c r="F2311" t="s">
        <v>81</v>
      </c>
      <c r="G2311" s="4" t="s">
        <v>613</v>
      </c>
      <c r="H2311" t="s">
        <v>3198</v>
      </c>
      <c r="I2311">
        <v>0</v>
      </c>
      <c r="J2311" s="1">
        <v>365169</v>
      </c>
      <c r="K2311" t="s">
        <v>8306</v>
      </c>
      <c r="L2311" t="s">
        <v>8306</v>
      </c>
    </row>
    <row r="2312" spans="1:12" x14ac:dyDescent="0.15">
      <c r="A2312" t="s">
        <v>3463</v>
      </c>
      <c r="B2312" t="s">
        <v>3199</v>
      </c>
      <c r="C2312" t="str">
        <f t="shared" si="81"/>
        <v>PA</v>
      </c>
      <c r="D2312" t="str">
        <f t="shared" si="82"/>
        <v>Wyoming</v>
      </c>
      <c r="E2312" t="s">
        <v>133</v>
      </c>
      <c r="F2312" t="s">
        <v>81</v>
      </c>
      <c r="G2312" s="4" t="s">
        <v>611</v>
      </c>
      <c r="H2312" t="s">
        <v>3463</v>
      </c>
      <c r="I2312">
        <v>0</v>
      </c>
      <c r="J2312" s="1">
        <v>28276</v>
      </c>
      <c r="K2312" t="s">
        <v>8306</v>
      </c>
      <c r="L2312" t="s">
        <v>8306</v>
      </c>
    </row>
    <row r="2313" spans="1:12" x14ac:dyDescent="0.15">
      <c r="A2313" t="s">
        <v>3465</v>
      </c>
      <c r="B2313" t="s">
        <v>3464</v>
      </c>
      <c r="C2313" t="str">
        <f t="shared" si="81"/>
        <v>PA</v>
      </c>
      <c r="D2313" t="str">
        <f t="shared" si="82"/>
        <v>York</v>
      </c>
      <c r="E2313" t="s">
        <v>1666</v>
      </c>
      <c r="F2313" t="s">
        <v>81</v>
      </c>
      <c r="G2313" s="4" t="s">
        <v>205</v>
      </c>
      <c r="H2313" t="s">
        <v>3465</v>
      </c>
      <c r="I2313">
        <v>0</v>
      </c>
      <c r="J2313" s="1">
        <v>434972</v>
      </c>
      <c r="K2313" t="s">
        <v>8306</v>
      </c>
      <c r="L2313" t="s">
        <v>8306</v>
      </c>
    </row>
    <row r="2314" spans="1:12" x14ac:dyDescent="0.15">
      <c r="A2314" t="s">
        <v>3467</v>
      </c>
      <c r="B2314" t="s">
        <v>3466</v>
      </c>
      <c r="C2314" t="str">
        <f t="shared" si="81"/>
        <v>RI</v>
      </c>
      <c r="D2314" t="str">
        <f t="shared" si="82"/>
        <v>Bristol</v>
      </c>
      <c r="E2314" t="s">
        <v>1680</v>
      </c>
      <c r="F2314" t="s">
        <v>82</v>
      </c>
      <c r="G2314" s="4" t="s">
        <v>7987</v>
      </c>
      <c r="H2314" t="s">
        <v>3467</v>
      </c>
      <c r="I2314">
        <v>0</v>
      </c>
      <c r="J2314" s="1">
        <v>49875</v>
      </c>
      <c r="K2314" t="s">
        <v>8306</v>
      </c>
      <c r="L2314" t="s">
        <v>8306</v>
      </c>
    </row>
    <row r="2315" spans="1:12" x14ac:dyDescent="0.15">
      <c r="A2315" t="s">
        <v>3469</v>
      </c>
      <c r="B2315" t="s">
        <v>3468</v>
      </c>
      <c r="C2315" t="str">
        <f t="shared" si="81"/>
        <v>RI</v>
      </c>
      <c r="D2315" t="str">
        <f t="shared" si="82"/>
        <v>Kent</v>
      </c>
      <c r="E2315" t="s">
        <v>1422</v>
      </c>
      <c r="F2315" t="s">
        <v>82</v>
      </c>
      <c r="G2315" s="4" t="s">
        <v>7986</v>
      </c>
      <c r="H2315" t="s">
        <v>3469</v>
      </c>
      <c r="I2315">
        <v>0</v>
      </c>
      <c r="J2315" s="1">
        <v>166158</v>
      </c>
      <c r="K2315" t="s">
        <v>8306</v>
      </c>
      <c r="L2315" t="s">
        <v>8306</v>
      </c>
    </row>
    <row r="2316" spans="1:12" x14ac:dyDescent="0.15">
      <c r="A2316" t="s">
        <v>3471</v>
      </c>
      <c r="B2316" t="s">
        <v>3470</v>
      </c>
      <c r="C2316" t="str">
        <f t="shared" si="81"/>
        <v>RI</v>
      </c>
      <c r="D2316" t="str">
        <f t="shared" si="82"/>
        <v>Newport</v>
      </c>
      <c r="E2316" t="s">
        <v>329</v>
      </c>
      <c r="F2316" t="s">
        <v>82</v>
      </c>
      <c r="G2316" s="4" t="s">
        <v>7987</v>
      </c>
      <c r="H2316" t="s">
        <v>3471</v>
      </c>
      <c r="I2316">
        <v>0</v>
      </c>
      <c r="J2316" s="1">
        <v>82888</v>
      </c>
      <c r="K2316" t="s">
        <v>8306</v>
      </c>
      <c r="L2316" t="s">
        <v>8306</v>
      </c>
    </row>
    <row r="2317" spans="1:12" x14ac:dyDescent="0.15">
      <c r="A2317" t="s">
        <v>3211</v>
      </c>
      <c r="B2317" t="s">
        <v>3210</v>
      </c>
      <c r="C2317" t="str">
        <f t="shared" si="81"/>
        <v>RI</v>
      </c>
      <c r="D2317" t="str">
        <f t="shared" si="82"/>
        <v>Providence</v>
      </c>
      <c r="E2317" t="s">
        <v>306</v>
      </c>
      <c r="F2317" t="s">
        <v>82</v>
      </c>
      <c r="G2317" s="4" t="s">
        <v>7985</v>
      </c>
      <c r="H2317" t="s">
        <v>3211</v>
      </c>
      <c r="I2317">
        <v>0</v>
      </c>
      <c r="J2317" s="1">
        <v>626667</v>
      </c>
      <c r="K2317" t="s">
        <v>8306</v>
      </c>
      <c r="L2317" t="s">
        <v>8306</v>
      </c>
    </row>
    <row r="2318" spans="1:12" x14ac:dyDescent="0.15">
      <c r="A2318" t="s">
        <v>3213</v>
      </c>
      <c r="B2318" t="s">
        <v>3212</v>
      </c>
      <c r="C2318" t="str">
        <f t="shared" si="81"/>
        <v>RI</v>
      </c>
      <c r="D2318" t="str">
        <f t="shared" si="82"/>
        <v>Washington</v>
      </c>
      <c r="E2318" t="s">
        <v>1478</v>
      </c>
      <c r="F2318" t="s">
        <v>82</v>
      </c>
      <c r="G2318" s="4" t="s">
        <v>7986</v>
      </c>
      <c r="H2318" t="s">
        <v>3213</v>
      </c>
      <c r="I2318">
        <v>0</v>
      </c>
      <c r="J2318" s="1">
        <v>126979</v>
      </c>
      <c r="K2318" t="s">
        <v>8306</v>
      </c>
      <c r="L2318" t="s">
        <v>8306</v>
      </c>
    </row>
    <row r="2319" spans="1:12" x14ac:dyDescent="0.15">
      <c r="A2319" t="s">
        <v>3478</v>
      </c>
      <c r="B2319" t="s">
        <v>3214</v>
      </c>
      <c r="C2319" t="str">
        <f t="shared" si="81"/>
        <v>SC</v>
      </c>
      <c r="D2319" t="str">
        <f t="shared" si="82"/>
        <v>Abbeville</v>
      </c>
      <c r="E2319" t="s">
        <v>307</v>
      </c>
      <c r="F2319" t="s">
        <v>142</v>
      </c>
      <c r="G2319" s="4" t="s">
        <v>270</v>
      </c>
      <c r="H2319" t="s">
        <v>3478</v>
      </c>
      <c r="I2319">
        <v>0</v>
      </c>
      <c r="J2319" s="1">
        <v>25417</v>
      </c>
      <c r="K2319" t="s">
        <v>8306</v>
      </c>
      <c r="L2319" t="s">
        <v>8306</v>
      </c>
    </row>
    <row r="2320" spans="1:12" x14ac:dyDescent="0.15">
      <c r="A2320" t="s">
        <v>3480</v>
      </c>
      <c r="B2320" t="s">
        <v>3479</v>
      </c>
      <c r="C2320" t="str">
        <f t="shared" si="81"/>
        <v>SC</v>
      </c>
      <c r="D2320" t="str">
        <f t="shared" si="82"/>
        <v>Aiken</v>
      </c>
      <c r="E2320" t="s">
        <v>308</v>
      </c>
      <c r="F2320" t="s">
        <v>142</v>
      </c>
      <c r="G2320" s="4" t="s">
        <v>270</v>
      </c>
      <c r="H2320" t="s">
        <v>3480</v>
      </c>
      <c r="I2320">
        <v>0</v>
      </c>
      <c r="J2320" s="1">
        <v>160099</v>
      </c>
      <c r="K2320" t="s">
        <v>8306</v>
      </c>
      <c r="L2320" t="s">
        <v>8306</v>
      </c>
    </row>
    <row r="2321" spans="1:12" x14ac:dyDescent="0.15">
      <c r="A2321" t="s">
        <v>3482</v>
      </c>
      <c r="B2321" t="s">
        <v>3481</v>
      </c>
      <c r="C2321" t="str">
        <f t="shared" si="81"/>
        <v>SC</v>
      </c>
      <c r="D2321" t="str">
        <f t="shared" si="82"/>
        <v>Allendale</v>
      </c>
      <c r="E2321" t="s">
        <v>309</v>
      </c>
      <c r="F2321" t="s">
        <v>142</v>
      </c>
      <c r="G2321" s="4" t="s">
        <v>270</v>
      </c>
      <c r="H2321" t="s">
        <v>3482</v>
      </c>
      <c r="I2321">
        <v>0</v>
      </c>
      <c r="J2321" s="1">
        <v>10419</v>
      </c>
      <c r="K2321" t="s">
        <v>8306</v>
      </c>
      <c r="L2321" t="s">
        <v>8306</v>
      </c>
    </row>
    <row r="2322" spans="1:12" x14ac:dyDescent="0.15">
      <c r="A2322" t="s">
        <v>3484</v>
      </c>
      <c r="B2322" t="s">
        <v>3483</v>
      </c>
      <c r="C2322" t="str">
        <f t="shared" si="81"/>
        <v>SC</v>
      </c>
      <c r="D2322" t="str">
        <f t="shared" si="82"/>
        <v>Anderson</v>
      </c>
      <c r="E2322" t="s">
        <v>1184</v>
      </c>
      <c r="F2322" t="s">
        <v>142</v>
      </c>
      <c r="G2322" s="4" t="s">
        <v>7894</v>
      </c>
      <c r="H2322" t="s">
        <v>3484</v>
      </c>
      <c r="I2322">
        <v>0</v>
      </c>
      <c r="J2322" s="1">
        <v>187126</v>
      </c>
      <c r="K2322" t="s">
        <v>8306</v>
      </c>
      <c r="L2322" t="s">
        <v>8306</v>
      </c>
    </row>
    <row r="2323" spans="1:12" x14ac:dyDescent="0.15">
      <c r="A2323" t="s">
        <v>3488</v>
      </c>
      <c r="B2323" t="s">
        <v>3487</v>
      </c>
      <c r="C2323" t="str">
        <f t="shared" si="81"/>
        <v>SC</v>
      </c>
      <c r="D2323" t="str">
        <f t="shared" si="82"/>
        <v>Bamberg</v>
      </c>
      <c r="E2323" t="s">
        <v>310</v>
      </c>
      <c r="F2323" t="s">
        <v>142</v>
      </c>
      <c r="G2323" s="4" t="s">
        <v>270</v>
      </c>
      <c r="H2323" t="s">
        <v>3488</v>
      </c>
      <c r="I2323">
        <v>0</v>
      </c>
      <c r="J2323" s="1">
        <v>15987</v>
      </c>
      <c r="K2323" t="s">
        <v>8306</v>
      </c>
      <c r="L2323" t="s">
        <v>8306</v>
      </c>
    </row>
    <row r="2324" spans="1:12" x14ac:dyDescent="0.15">
      <c r="A2324" t="s">
        <v>3490</v>
      </c>
      <c r="B2324" t="s">
        <v>3489</v>
      </c>
      <c r="C2324" t="str">
        <f t="shared" si="81"/>
        <v>SC</v>
      </c>
      <c r="D2324" t="str">
        <f t="shared" si="82"/>
        <v>Barnwell</v>
      </c>
      <c r="E2324" t="s">
        <v>311</v>
      </c>
      <c r="F2324" t="s">
        <v>142</v>
      </c>
      <c r="G2324" s="4" t="s">
        <v>270</v>
      </c>
      <c r="H2324" t="s">
        <v>3490</v>
      </c>
      <c r="I2324">
        <v>0</v>
      </c>
      <c r="J2324" s="1">
        <v>22621</v>
      </c>
      <c r="K2324" t="s">
        <v>8306</v>
      </c>
      <c r="L2324" t="s">
        <v>8306</v>
      </c>
    </row>
    <row r="2325" spans="1:12" x14ac:dyDescent="0.15">
      <c r="A2325" t="s">
        <v>3492</v>
      </c>
      <c r="B2325" t="s">
        <v>3491</v>
      </c>
      <c r="C2325" t="str">
        <f t="shared" si="81"/>
        <v>SC</v>
      </c>
      <c r="D2325" t="str">
        <f t="shared" si="82"/>
        <v>Beaufort</v>
      </c>
      <c r="E2325" t="s">
        <v>920</v>
      </c>
      <c r="F2325" t="s">
        <v>142</v>
      </c>
      <c r="G2325" s="4" t="s">
        <v>94</v>
      </c>
      <c r="H2325" t="s">
        <v>3492</v>
      </c>
      <c r="I2325">
        <v>0</v>
      </c>
      <c r="J2325" s="1">
        <v>162233</v>
      </c>
      <c r="K2325" t="s">
        <v>8306</v>
      </c>
      <c r="L2325" t="s">
        <v>8306</v>
      </c>
    </row>
    <row r="2326" spans="1:12" x14ac:dyDescent="0.15">
      <c r="A2326" t="s">
        <v>3768</v>
      </c>
      <c r="B2326" t="s">
        <v>3493</v>
      </c>
      <c r="C2326" t="str">
        <f t="shared" si="81"/>
        <v>SC</v>
      </c>
      <c r="D2326" t="str">
        <f t="shared" si="82"/>
        <v>Berkeley</v>
      </c>
      <c r="E2326" t="s">
        <v>314</v>
      </c>
      <c r="F2326" t="s">
        <v>142</v>
      </c>
      <c r="G2326" s="4" t="s">
        <v>94</v>
      </c>
      <c r="H2326" t="s">
        <v>3768</v>
      </c>
      <c r="I2326">
        <v>0</v>
      </c>
      <c r="J2326" s="1">
        <v>177843</v>
      </c>
      <c r="K2326" t="s">
        <v>8306</v>
      </c>
      <c r="L2326" t="s">
        <v>8306</v>
      </c>
    </row>
    <row r="2327" spans="1:12" x14ac:dyDescent="0.15">
      <c r="A2327" t="s">
        <v>4043</v>
      </c>
      <c r="B2327" t="s">
        <v>3769</v>
      </c>
      <c r="C2327" t="str">
        <f t="shared" si="81"/>
        <v>SC</v>
      </c>
      <c r="D2327" t="str">
        <f t="shared" si="82"/>
        <v>Calhoun</v>
      </c>
      <c r="E2327" t="s">
        <v>2146</v>
      </c>
      <c r="F2327" t="s">
        <v>142</v>
      </c>
      <c r="G2327" s="4" t="s">
        <v>94</v>
      </c>
      <c r="H2327" t="s">
        <v>4043</v>
      </c>
      <c r="I2327">
        <v>0</v>
      </c>
      <c r="J2327" s="1">
        <v>15175</v>
      </c>
      <c r="K2327" t="s">
        <v>8306</v>
      </c>
      <c r="L2327" t="s">
        <v>8306</v>
      </c>
    </row>
    <row r="2328" spans="1:12" x14ac:dyDescent="0.15">
      <c r="A2328" t="s">
        <v>4045</v>
      </c>
      <c r="B2328" t="s">
        <v>4044</v>
      </c>
      <c r="C2328" t="str">
        <f t="shared" si="81"/>
        <v>SC</v>
      </c>
      <c r="D2328" t="str">
        <f t="shared" si="82"/>
        <v>Charleston</v>
      </c>
      <c r="E2328" t="s">
        <v>315</v>
      </c>
      <c r="F2328" t="s">
        <v>142</v>
      </c>
      <c r="G2328" s="4" t="s">
        <v>94</v>
      </c>
      <c r="H2328" t="s">
        <v>4045</v>
      </c>
      <c r="I2328">
        <v>0</v>
      </c>
      <c r="J2328" s="1">
        <v>350209</v>
      </c>
      <c r="K2328" t="s">
        <v>8306</v>
      </c>
      <c r="L2328" t="s">
        <v>8306</v>
      </c>
    </row>
    <row r="2329" spans="1:12" x14ac:dyDescent="0.15">
      <c r="A2329" t="s">
        <v>4047</v>
      </c>
      <c r="B2329" t="s">
        <v>4046</v>
      </c>
      <c r="C2329" t="str">
        <f t="shared" si="81"/>
        <v>SC</v>
      </c>
      <c r="D2329" t="str">
        <f t="shared" si="82"/>
        <v>Cherokee</v>
      </c>
      <c r="E2329" t="s">
        <v>2417</v>
      </c>
      <c r="F2329" t="s">
        <v>142</v>
      </c>
      <c r="G2329" s="4" t="s">
        <v>7894</v>
      </c>
      <c r="H2329" t="s">
        <v>4047</v>
      </c>
      <c r="I2329">
        <v>0</v>
      </c>
      <c r="J2329" s="1">
        <v>55342</v>
      </c>
      <c r="K2329" t="s">
        <v>8306</v>
      </c>
      <c r="L2329" t="s">
        <v>8306</v>
      </c>
    </row>
    <row r="2330" spans="1:12" x14ac:dyDescent="0.15">
      <c r="A2330" t="s">
        <v>4049</v>
      </c>
      <c r="B2330" t="s">
        <v>4048</v>
      </c>
      <c r="C2330" t="str">
        <f t="shared" si="81"/>
        <v>SC</v>
      </c>
      <c r="D2330" t="str">
        <f t="shared" si="82"/>
        <v>Chester</v>
      </c>
      <c r="E2330" t="s">
        <v>1386</v>
      </c>
      <c r="F2330" t="s">
        <v>142</v>
      </c>
      <c r="G2330" s="4" t="s">
        <v>7894</v>
      </c>
      <c r="H2330" t="s">
        <v>4049</v>
      </c>
      <c r="I2330">
        <v>0</v>
      </c>
      <c r="J2330" s="1">
        <v>33140</v>
      </c>
      <c r="K2330" t="s">
        <v>8306</v>
      </c>
      <c r="L2330" t="s">
        <v>8306</v>
      </c>
    </row>
    <row r="2331" spans="1:12" x14ac:dyDescent="0.15">
      <c r="A2331" t="s">
        <v>4051</v>
      </c>
      <c r="B2331" t="s">
        <v>4050</v>
      </c>
      <c r="C2331" t="str">
        <f t="shared" si="81"/>
        <v>SC</v>
      </c>
      <c r="D2331" t="str">
        <f t="shared" si="82"/>
        <v>Chesterfield</v>
      </c>
      <c r="E2331" t="s">
        <v>316</v>
      </c>
      <c r="F2331" t="s">
        <v>142</v>
      </c>
      <c r="G2331" s="4" t="s">
        <v>7894</v>
      </c>
      <c r="H2331" t="s">
        <v>4051</v>
      </c>
      <c r="I2331">
        <v>0</v>
      </c>
      <c r="J2331" s="1">
        <v>46734</v>
      </c>
      <c r="K2331" t="s">
        <v>8306</v>
      </c>
      <c r="L2331" t="s">
        <v>8306</v>
      </c>
    </row>
    <row r="2332" spans="1:12" x14ac:dyDescent="0.15">
      <c r="A2332" t="s">
        <v>3782</v>
      </c>
      <c r="B2332" t="s">
        <v>3781</v>
      </c>
      <c r="C2332" t="str">
        <f t="shared" si="81"/>
        <v>SC</v>
      </c>
      <c r="D2332" t="str">
        <f t="shared" si="82"/>
        <v>Clarendon</v>
      </c>
      <c r="E2332" t="s">
        <v>317</v>
      </c>
      <c r="F2332" t="s">
        <v>142</v>
      </c>
      <c r="G2332" s="4" t="s">
        <v>94</v>
      </c>
      <c r="H2332" t="s">
        <v>3782</v>
      </c>
      <c r="I2332">
        <v>0</v>
      </c>
      <c r="J2332" s="1">
        <v>34971</v>
      </c>
      <c r="K2332" t="s">
        <v>8306</v>
      </c>
      <c r="L2332" t="s">
        <v>8306</v>
      </c>
    </row>
    <row r="2333" spans="1:12" x14ac:dyDescent="0.15">
      <c r="A2333" t="s">
        <v>3784</v>
      </c>
      <c r="B2333" t="s">
        <v>3783</v>
      </c>
      <c r="C2333" t="str">
        <f t="shared" ref="C2333:C2395" si="83">MID(B2333,FIND(",",B2333)+2,2)</f>
        <v>SC</v>
      </c>
      <c r="D2333" t="str">
        <f t="shared" si="82"/>
        <v>Colleton</v>
      </c>
      <c r="E2333" t="s">
        <v>318</v>
      </c>
      <c r="F2333" t="s">
        <v>142</v>
      </c>
      <c r="G2333" s="4" t="s">
        <v>94</v>
      </c>
      <c r="H2333" t="s">
        <v>3784</v>
      </c>
      <c r="I2333">
        <v>0</v>
      </c>
      <c r="J2333" s="1">
        <v>38892</v>
      </c>
      <c r="K2333" t="s">
        <v>8306</v>
      </c>
      <c r="L2333" t="s">
        <v>8306</v>
      </c>
    </row>
    <row r="2334" spans="1:12" x14ac:dyDescent="0.15">
      <c r="A2334" t="s">
        <v>3786</v>
      </c>
      <c r="B2334" t="s">
        <v>3785</v>
      </c>
      <c r="C2334" t="str">
        <f t="shared" si="83"/>
        <v>SC</v>
      </c>
      <c r="D2334" t="str">
        <f t="shared" si="82"/>
        <v>Darlington</v>
      </c>
      <c r="E2334" t="s">
        <v>319</v>
      </c>
      <c r="F2334" t="s">
        <v>142</v>
      </c>
      <c r="G2334" s="4" t="s">
        <v>7894</v>
      </c>
      <c r="H2334" t="s">
        <v>3786</v>
      </c>
      <c r="I2334">
        <v>0</v>
      </c>
      <c r="J2334" s="1">
        <v>68681</v>
      </c>
      <c r="K2334" t="s">
        <v>8306</v>
      </c>
      <c r="L2334" t="s">
        <v>8306</v>
      </c>
    </row>
    <row r="2335" spans="1:12" x14ac:dyDescent="0.15">
      <c r="A2335" t="s">
        <v>3788</v>
      </c>
      <c r="B2335" t="s">
        <v>3787</v>
      </c>
      <c r="C2335" t="str">
        <f t="shared" si="83"/>
        <v>SC</v>
      </c>
      <c r="D2335" t="str">
        <f t="shared" si="82"/>
        <v>Dillon</v>
      </c>
      <c r="E2335" t="s">
        <v>320</v>
      </c>
      <c r="F2335" t="s">
        <v>142</v>
      </c>
      <c r="G2335" s="4" t="s">
        <v>7894</v>
      </c>
      <c r="H2335" t="s">
        <v>3788</v>
      </c>
      <c r="I2335">
        <v>0</v>
      </c>
      <c r="J2335" s="1">
        <v>32062</v>
      </c>
      <c r="K2335" t="s">
        <v>8306</v>
      </c>
      <c r="L2335" t="s">
        <v>8306</v>
      </c>
    </row>
    <row r="2336" spans="1:12" x14ac:dyDescent="0.15">
      <c r="A2336" t="s">
        <v>3519</v>
      </c>
      <c r="B2336" t="s">
        <v>3789</v>
      </c>
      <c r="C2336" t="str">
        <f t="shared" si="83"/>
        <v>SC</v>
      </c>
      <c r="D2336" t="str">
        <f t="shared" si="82"/>
        <v>Dorchester</v>
      </c>
      <c r="E2336" t="s">
        <v>1954</v>
      </c>
      <c r="F2336" t="s">
        <v>142</v>
      </c>
      <c r="G2336" s="4" t="s">
        <v>94</v>
      </c>
      <c r="H2336" t="s">
        <v>3519</v>
      </c>
      <c r="I2336">
        <v>0</v>
      </c>
      <c r="J2336" s="1">
        <v>136555</v>
      </c>
      <c r="K2336" t="s">
        <v>8306</v>
      </c>
      <c r="L2336" t="s">
        <v>8306</v>
      </c>
    </row>
    <row r="2337" spans="1:12" x14ac:dyDescent="0.15">
      <c r="A2337" t="s">
        <v>3521</v>
      </c>
      <c r="B2337" t="s">
        <v>3793</v>
      </c>
      <c r="C2337" t="str">
        <f t="shared" si="83"/>
        <v>SC</v>
      </c>
      <c r="D2337" t="str">
        <f t="shared" si="82"/>
        <v>Edgefield</v>
      </c>
      <c r="E2337" t="s">
        <v>321</v>
      </c>
      <c r="F2337" t="s">
        <v>142</v>
      </c>
      <c r="G2337" s="4" t="s">
        <v>270</v>
      </c>
      <c r="H2337" t="s">
        <v>3521</v>
      </c>
      <c r="I2337">
        <v>0</v>
      </c>
      <c r="J2337" s="1">
        <v>26985</v>
      </c>
      <c r="K2337" t="s">
        <v>8306</v>
      </c>
      <c r="L2337" t="s">
        <v>8306</v>
      </c>
    </row>
    <row r="2338" spans="1:12" x14ac:dyDescent="0.15">
      <c r="A2338" t="s">
        <v>3523</v>
      </c>
      <c r="B2338" t="s">
        <v>3522</v>
      </c>
      <c r="C2338" t="str">
        <f t="shared" si="83"/>
        <v>SC</v>
      </c>
      <c r="D2338" t="str">
        <f t="shared" si="82"/>
        <v>Fairfield</v>
      </c>
      <c r="E2338" t="s">
        <v>1711</v>
      </c>
      <c r="F2338" t="s">
        <v>142</v>
      </c>
      <c r="G2338" s="4" t="s">
        <v>7894</v>
      </c>
      <c r="H2338" t="s">
        <v>3523</v>
      </c>
      <c r="I2338">
        <v>0</v>
      </c>
      <c r="J2338" s="1">
        <v>23956</v>
      </c>
      <c r="K2338" t="s">
        <v>8306</v>
      </c>
      <c r="L2338" t="s">
        <v>8306</v>
      </c>
    </row>
    <row r="2339" spans="1:12" x14ac:dyDescent="0.15">
      <c r="A2339" t="s">
        <v>3256</v>
      </c>
      <c r="B2339" t="s">
        <v>3524</v>
      </c>
      <c r="C2339" t="str">
        <f t="shared" si="83"/>
        <v>SC</v>
      </c>
      <c r="D2339" t="str">
        <f t="shared" si="82"/>
        <v>Florence</v>
      </c>
      <c r="E2339" t="s">
        <v>322</v>
      </c>
      <c r="F2339" t="s">
        <v>142</v>
      </c>
      <c r="G2339" s="4" t="s">
        <v>7894</v>
      </c>
      <c r="H2339" t="s">
        <v>3256</v>
      </c>
      <c r="I2339">
        <v>0</v>
      </c>
      <c r="J2339" s="1">
        <v>136885</v>
      </c>
      <c r="K2339" t="s">
        <v>8306</v>
      </c>
      <c r="L2339" t="s">
        <v>8306</v>
      </c>
    </row>
    <row r="2340" spans="1:12" x14ac:dyDescent="0.15">
      <c r="A2340" t="s">
        <v>3258</v>
      </c>
      <c r="B2340" t="s">
        <v>3257</v>
      </c>
      <c r="C2340" t="str">
        <f t="shared" si="83"/>
        <v>SC</v>
      </c>
      <c r="D2340" t="str">
        <f t="shared" si="82"/>
        <v>Georgetown</v>
      </c>
      <c r="E2340" t="s">
        <v>350</v>
      </c>
      <c r="F2340" t="s">
        <v>142</v>
      </c>
      <c r="G2340" s="4" t="s">
        <v>7894</v>
      </c>
      <c r="H2340" t="s">
        <v>3258</v>
      </c>
      <c r="I2340">
        <v>0</v>
      </c>
      <c r="J2340" s="1">
        <v>60158</v>
      </c>
      <c r="K2340" t="s">
        <v>8306</v>
      </c>
      <c r="L2340" t="s">
        <v>8306</v>
      </c>
    </row>
    <row r="2341" spans="1:12" x14ac:dyDescent="0.15">
      <c r="A2341" t="s">
        <v>3260</v>
      </c>
      <c r="B2341" t="s">
        <v>3259</v>
      </c>
      <c r="C2341" t="str">
        <f t="shared" si="83"/>
        <v>SC</v>
      </c>
      <c r="D2341" t="str">
        <f t="shared" si="82"/>
        <v>Greenville</v>
      </c>
      <c r="E2341" t="s">
        <v>617</v>
      </c>
      <c r="F2341" t="s">
        <v>142</v>
      </c>
      <c r="G2341" s="4" t="s">
        <v>7894</v>
      </c>
      <c r="H2341" t="s">
        <v>3260</v>
      </c>
      <c r="I2341">
        <v>0</v>
      </c>
      <c r="J2341" s="1">
        <v>451225</v>
      </c>
      <c r="K2341" t="s">
        <v>8306</v>
      </c>
      <c r="L2341" t="s">
        <v>8306</v>
      </c>
    </row>
    <row r="2342" spans="1:12" x14ac:dyDescent="0.15">
      <c r="A2342" t="s">
        <v>3262</v>
      </c>
      <c r="B2342" t="s">
        <v>3261</v>
      </c>
      <c r="C2342" t="str">
        <f t="shared" si="83"/>
        <v>SC</v>
      </c>
      <c r="D2342" t="str">
        <f t="shared" si="82"/>
        <v>Greenwood</v>
      </c>
      <c r="E2342" t="s">
        <v>1486</v>
      </c>
      <c r="F2342" t="s">
        <v>142</v>
      </c>
      <c r="G2342" s="4" t="s">
        <v>270</v>
      </c>
      <c r="H2342" t="s">
        <v>3262</v>
      </c>
      <c r="I2342">
        <v>0</v>
      </c>
      <c r="J2342" s="1">
        <v>69661</v>
      </c>
      <c r="K2342" t="s">
        <v>8306</v>
      </c>
      <c r="L2342" t="s">
        <v>8306</v>
      </c>
    </row>
    <row r="2343" spans="1:12" x14ac:dyDescent="0.15">
      <c r="A2343" t="s">
        <v>3264</v>
      </c>
      <c r="B2343" t="s">
        <v>3263</v>
      </c>
      <c r="C2343" t="str">
        <f t="shared" si="83"/>
        <v>SC</v>
      </c>
      <c r="D2343" t="str">
        <f t="shared" si="82"/>
        <v>Hampton</v>
      </c>
      <c r="E2343" t="s">
        <v>618</v>
      </c>
      <c r="F2343" t="s">
        <v>142</v>
      </c>
      <c r="G2343" s="4" t="s">
        <v>270</v>
      </c>
      <c r="H2343" t="s">
        <v>3264</v>
      </c>
      <c r="I2343">
        <v>0</v>
      </c>
      <c r="J2343" s="1">
        <v>21090</v>
      </c>
      <c r="K2343" t="s">
        <v>8306</v>
      </c>
      <c r="L2343" t="s">
        <v>8306</v>
      </c>
    </row>
    <row r="2344" spans="1:12" x14ac:dyDescent="0.15">
      <c r="A2344" t="s">
        <v>3266</v>
      </c>
      <c r="B2344" t="s">
        <v>3265</v>
      </c>
      <c r="C2344" t="str">
        <f t="shared" si="83"/>
        <v>SC</v>
      </c>
      <c r="D2344" t="str">
        <f t="shared" si="82"/>
        <v>Horry</v>
      </c>
      <c r="E2344" t="s">
        <v>352</v>
      </c>
      <c r="F2344" t="s">
        <v>142</v>
      </c>
      <c r="G2344" s="4" t="s">
        <v>7894</v>
      </c>
      <c r="H2344" t="s">
        <v>3266</v>
      </c>
      <c r="I2344">
        <v>0</v>
      </c>
      <c r="J2344" s="1">
        <v>269291</v>
      </c>
      <c r="K2344" t="s">
        <v>8306</v>
      </c>
      <c r="L2344" t="s">
        <v>8306</v>
      </c>
    </row>
    <row r="2345" spans="1:12" x14ac:dyDescent="0.15">
      <c r="A2345" t="s">
        <v>3268</v>
      </c>
      <c r="B2345" t="s">
        <v>3267</v>
      </c>
      <c r="C2345" t="str">
        <f t="shared" si="83"/>
        <v>SC</v>
      </c>
      <c r="D2345" t="str">
        <f t="shared" si="82"/>
        <v>Jasper</v>
      </c>
      <c r="E2345" t="s">
        <v>2367</v>
      </c>
      <c r="F2345" t="s">
        <v>142</v>
      </c>
      <c r="G2345" s="4" t="s">
        <v>94</v>
      </c>
      <c r="H2345" t="s">
        <v>3268</v>
      </c>
      <c r="I2345">
        <v>0</v>
      </c>
      <c r="J2345" s="1">
        <v>24777</v>
      </c>
      <c r="K2345" t="s">
        <v>8306</v>
      </c>
      <c r="L2345" t="s">
        <v>8306</v>
      </c>
    </row>
    <row r="2346" spans="1:12" x14ac:dyDescent="0.15">
      <c r="A2346" t="s">
        <v>3003</v>
      </c>
      <c r="B2346" t="s">
        <v>3269</v>
      </c>
      <c r="C2346" t="str">
        <f t="shared" si="83"/>
        <v>SC</v>
      </c>
      <c r="D2346" t="str">
        <f t="shared" si="82"/>
        <v>Kershaw</v>
      </c>
      <c r="E2346" t="s">
        <v>595</v>
      </c>
      <c r="F2346" t="s">
        <v>142</v>
      </c>
      <c r="G2346" s="4" t="s">
        <v>7894</v>
      </c>
      <c r="H2346" t="s">
        <v>3003</v>
      </c>
      <c r="I2346">
        <v>0</v>
      </c>
      <c r="J2346" s="1">
        <v>61697</v>
      </c>
      <c r="K2346" t="s">
        <v>8306</v>
      </c>
      <c r="L2346" t="s">
        <v>8306</v>
      </c>
    </row>
    <row r="2347" spans="1:12" x14ac:dyDescent="0.15">
      <c r="A2347" t="s">
        <v>3273</v>
      </c>
      <c r="B2347" t="s">
        <v>3810</v>
      </c>
      <c r="C2347" t="str">
        <f t="shared" si="83"/>
        <v>SC</v>
      </c>
      <c r="D2347" t="str">
        <f t="shared" si="82"/>
        <v>Lancaster</v>
      </c>
      <c r="E2347" t="s">
        <v>1379</v>
      </c>
      <c r="F2347" t="s">
        <v>142</v>
      </c>
      <c r="G2347" s="4" t="s">
        <v>7894</v>
      </c>
      <c r="H2347" t="s">
        <v>3273</v>
      </c>
      <c r="I2347">
        <v>0</v>
      </c>
      <c r="J2347" s="1">
        <v>76652</v>
      </c>
      <c r="K2347" t="s">
        <v>8306</v>
      </c>
      <c r="L2347" t="s">
        <v>8306</v>
      </c>
    </row>
    <row r="2348" spans="1:12" x14ac:dyDescent="0.15">
      <c r="A2348" t="s">
        <v>3275</v>
      </c>
      <c r="B2348" t="s">
        <v>3274</v>
      </c>
      <c r="C2348" t="str">
        <f t="shared" si="83"/>
        <v>SC</v>
      </c>
      <c r="D2348" t="str">
        <f t="shared" si="82"/>
        <v>Laurens</v>
      </c>
      <c r="E2348" t="s">
        <v>1543</v>
      </c>
      <c r="F2348" t="s">
        <v>142</v>
      </c>
      <c r="G2348" s="4" t="s">
        <v>270</v>
      </c>
      <c r="H2348" t="s">
        <v>3275</v>
      </c>
      <c r="I2348">
        <v>0</v>
      </c>
      <c r="J2348" s="1">
        <v>66537</v>
      </c>
      <c r="K2348" t="s">
        <v>8306</v>
      </c>
      <c r="L2348" t="s">
        <v>8306</v>
      </c>
    </row>
    <row r="2349" spans="1:12" x14ac:dyDescent="0.15">
      <c r="A2349" t="s">
        <v>3277</v>
      </c>
      <c r="B2349" t="s">
        <v>3276</v>
      </c>
      <c r="C2349" t="str">
        <f t="shared" si="83"/>
        <v>SC</v>
      </c>
      <c r="D2349" t="str">
        <f t="shared" si="82"/>
        <v>Lee</v>
      </c>
      <c r="E2349" t="s">
        <v>2291</v>
      </c>
      <c r="F2349" t="s">
        <v>142</v>
      </c>
      <c r="G2349" s="4" t="s">
        <v>7894</v>
      </c>
      <c r="H2349" t="s">
        <v>3277</v>
      </c>
      <c r="I2349">
        <v>0</v>
      </c>
      <c r="J2349" s="1">
        <v>19220</v>
      </c>
      <c r="K2349" t="s">
        <v>8306</v>
      </c>
      <c r="L2349" t="s">
        <v>8306</v>
      </c>
    </row>
    <row r="2350" spans="1:12" x14ac:dyDescent="0.15">
      <c r="A2350" t="s">
        <v>3279</v>
      </c>
      <c r="B2350" t="s">
        <v>3278</v>
      </c>
      <c r="C2350" t="str">
        <f t="shared" si="83"/>
        <v>SC</v>
      </c>
      <c r="D2350" t="str">
        <f t="shared" si="82"/>
        <v>Lexington</v>
      </c>
      <c r="E2350" t="s">
        <v>584</v>
      </c>
      <c r="F2350" t="s">
        <v>142</v>
      </c>
      <c r="G2350" s="4" t="s">
        <v>270</v>
      </c>
      <c r="H2350" t="s">
        <v>3279</v>
      </c>
      <c r="I2350">
        <v>0</v>
      </c>
      <c r="J2350" s="1">
        <v>262391</v>
      </c>
      <c r="K2350" t="s">
        <v>8306</v>
      </c>
      <c r="L2350" t="s">
        <v>8306</v>
      </c>
    </row>
    <row r="2351" spans="1:12" x14ac:dyDescent="0.15">
      <c r="A2351" t="s">
        <v>3281</v>
      </c>
      <c r="B2351" t="s">
        <v>3280</v>
      </c>
      <c r="C2351" t="str">
        <f t="shared" si="83"/>
        <v>SC</v>
      </c>
      <c r="D2351" t="str">
        <f t="shared" si="82"/>
        <v>McCormick</v>
      </c>
      <c r="E2351" t="s">
        <v>585</v>
      </c>
      <c r="F2351" t="s">
        <v>142</v>
      </c>
      <c r="G2351" s="4" t="s">
        <v>270</v>
      </c>
      <c r="H2351" t="s">
        <v>3281</v>
      </c>
      <c r="I2351">
        <v>0</v>
      </c>
      <c r="J2351" s="1">
        <v>10233</v>
      </c>
      <c r="K2351" t="s">
        <v>8306</v>
      </c>
      <c r="L2351" t="s">
        <v>8306</v>
      </c>
    </row>
    <row r="2352" spans="1:12" x14ac:dyDescent="0.15">
      <c r="A2352" t="s">
        <v>3546</v>
      </c>
      <c r="B2352" t="s">
        <v>3282</v>
      </c>
      <c r="C2352" t="str">
        <f t="shared" si="83"/>
        <v>SC</v>
      </c>
      <c r="D2352" t="str">
        <f t="shared" si="82"/>
        <v>Marion</v>
      </c>
      <c r="E2352" t="s">
        <v>2026</v>
      </c>
      <c r="F2352" t="s">
        <v>142</v>
      </c>
      <c r="G2352" s="4" t="s">
        <v>7894</v>
      </c>
      <c r="H2352" t="s">
        <v>3546</v>
      </c>
      <c r="I2352">
        <v>0</v>
      </c>
      <c r="J2352" s="1">
        <v>33062</v>
      </c>
      <c r="K2352" t="s">
        <v>8306</v>
      </c>
      <c r="L2352" t="s">
        <v>8306</v>
      </c>
    </row>
    <row r="2353" spans="1:12" x14ac:dyDescent="0.15">
      <c r="A2353" t="s">
        <v>3548</v>
      </c>
      <c r="B2353" t="s">
        <v>3547</v>
      </c>
      <c r="C2353" t="str">
        <f t="shared" si="83"/>
        <v>SC</v>
      </c>
      <c r="D2353" t="str">
        <f t="shared" si="82"/>
        <v>Marlboro</v>
      </c>
      <c r="E2353" t="s">
        <v>586</v>
      </c>
      <c r="F2353" t="s">
        <v>142</v>
      </c>
      <c r="G2353" s="4" t="s">
        <v>7894</v>
      </c>
      <c r="H2353" t="s">
        <v>3548</v>
      </c>
      <c r="I2353">
        <v>0</v>
      </c>
      <c r="J2353" s="1">
        <v>28933</v>
      </c>
      <c r="K2353" t="s">
        <v>8306</v>
      </c>
      <c r="L2353" t="s">
        <v>8306</v>
      </c>
    </row>
    <row r="2354" spans="1:12" x14ac:dyDescent="0.15">
      <c r="A2354" t="s">
        <v>3821</v>
      </c>
      <c r="B2354" t="s">
        <v>3820</v>
      </c>
      <c r="C2354" t="str">
        <f t="shared" si="83"/>
        <v>SC</v>
      </c>
      <c r="D2354" t="str">
        <f t="shared" si="82"/>
        <v>Newberry</v>
      </c>
      <c r="E2354" t="s">
        <v>587</v>
      </c>
      <c r="F2354" t="s">
        <v>142</v>
      </c>
      <c r="G2354" s="4" t="s">
        <v>270</v>
      </c>
      <c r="H2354" t="s">
        <v>3821</v>
      </c>
      <c r="I2354">
        <v>0</v>
      </c>
      <c r="J2354" s="1">
        <v>37508</v>
      </c>
      <c r="K2354" t="s">
        <v>8306</v>
      </c>
      <c r="L2354" t="s">
        <v>8306</v>
      </c>
    </row>
    <row r="2355" spans="1:12" x14ac:dyDescent="0.15">
      <c r="A2355" t="s">
        <v>3823</v>
      </c>
      <c r="B2355" t="s">
        <v>3822</v>
      </c>
      <c r="C2355" t="str">
        <f t="shared" si="83"/>
        <v>SC</v>
      </c>
      <c r="D2355" t="str">
        <f t="shared" si="82"/>
        <v>Oconee</v>
      </c>
      <c r="E2355" t="s">
        <v>1553</v>
      </c>
      <c r="F2355" t="s">
        <v>142</v>
      </c>
      <c r="G2355" s="4" t="s">
        <v>96</v>
      </c>
      <c r="H2355" t="s">
        <v>3823</v>
      </c>
      <c r="I2355">
        <v>0</v>
      </c>
      <c r="J2355" s="1">
        <v>74273</v>
      </c>
      <c r="K2355" t="s">
        <v>8306</v>
      </c>
      <c r="L2355" t="s">
        <v>8306</v>
      </c>
    </row>
    <row r="2356" spans="1:12" x14ac:dyDescent="0.15">
      <c r="A2356" t="s">
        <v>4092</v>
      </c>
      <c r="B2356" t="s">
        <v>4091</v>
      </c>
      <c r="C2356" t="str">
        <f t="shared" si="83"/>
        <v>SC</v>
      </c>
      <c r="D2356" t="str">
        <f t="shared" si="82"/>
        <v>Orangeburg</v>
      </c>
      <c r="E2356" t="s">
        <v>588</v>
      </c>
      <c r="F2356" t="s">
        <v>142</v>
      </c>
      <c r="G2356" s="4" t="s">
        <v>94</v>
      </c>
      <c r="H2356" t="s">
        <v>4092</v>
      </c>
      <c r="I2356">
        <v>0</v>
      </c>
      <c r="J2356" s="1">
        <v>92501</v>
      </c>
      <c r="K2356" t="s">
        <v>8306</v>
      </c>
      <c r="L2356" t="s">
        <v>8306</v>
      </c>
    </row>
    <row r="2357" spans="1:12" x14ac:dyDescent="0.15">
      <c r="A2357" t="s">
        <v>4365</v>
      </c>
      <c r="B2357" t="s">
        <v>4364</v>
      </c>
      <c r="C2357" t="str">
        <f t="shared" si="83"/>
        <v>SC</v>
      </c>
      <c r="D2357" t="str">
        <f t="shared" si="82"/>
        <v>Pickens</v>
      </c>
      <c r="E2357" t="s">
        <v>1753</v>
      </c>
      <c r="F2357" t="s">
        <v>142</v>
      </c>
      <c r="G2357" s="4" t="s">
        <v>7894</v>
      </c>
      <c r="H2357" t="s">
        <v>4365</v>
      </c>
      <c r="I2357">
        <v>0</v>
      </c>
      <c r="J2357" s="1">
        <v>119224</v>
      </c>
      <c r="K2357" t="s">
        <v>8306</v>
      </c>
      <c r="L2357" t="s">
        <v>8306</v>
      </c>
    </row>
    <row r="2358" spans="1:12" x14ac:dyDescent="0.15">
      <c r="A2358" t="s">
        <v>4367</v>
      </c>
      <c r="B2358" t="s">
        <v>4366</v>
      </c>
      <c r="C2358" t="str">
        <f t="shared" si="83"/>
        <v>SC</v>
      </c>
      <c r="D2358" t="str">
        <f t="shared" si="82"/>
        <v>Richland</v>
      </c>
      <c r="E2358" t="s">
        <v>1946</v>
      </c>
      <c r="F2358" t="s">
        <v>142</v>
      </c>
      <c r="G2358" s="4" t="s">
        <v>7894</v>
      </c>
      <c r="H2358" t="s">
        <v>4367</v>
      </c>
      <c r="I2358">
        <v>0</v>
      </c>
      <c r="J2358" s="1">
        <v>384504</v>
      </c>
      <c r="K2358" t="s">
        <v>8306</v>
      </c>
      <c r="L2358" t="s">
        <v>8306</v>
      </c>
    </row>
    <row r="2359" spans="1:12" x14ac:dyDescent="0.15">
      <c r="A2359" t="s">
        <v>4099</v>
      </c>
      <c r="B2359" t="s">
        <v>4368</v>
      </c>
      <c r="C2359" t="str">
        <f t="shared" si="83"/>
        <v>SC</v>
      </c>
      <c r="D2359" t="str">
        <f t="shared" si="82"/>
        <v>Saluda</v>
      </c>
      <c r="E2359" t="s">
        <v>873</v>
      </c>
      <c r="F2359" t="s">
        <v>142</v>
      </c>
      <c r="G2359" s="4" t="s">
        <v>270</v>
      </c>
      <c r="H2359" t="s">
        <v>4099</v>
      </c>
      <c r="I2359">
        <v>0</v>
      </c>
      <c r="J2359" s="1">
        <v>19875</v>
      </c>
      <c r="K2359" t="s">
        <v>8306</v>
      </c>
      <c r="L2359" t="s">
        <v>8306</v>
      </c>
    </row>
    <row r="2360" spans="1:12" x14ac:dyDescent="0.15">
      <c r="A2360" t="s">
        <v>4101</v>
      </c>
      <c r="B2360" t="s">
        <v>4100</v>
      </c>
      <c r="C2360" t="str">
        <f t="shared" si="83"/>
        <v>SC</v>
      </c>
      <c r="D2360" t="str">
        <f t="shared" si="82"/>
        <v>Spartanburg</v>
      </c>
      <c r="E2360" t="s">
        <v>874</v>
      </c>
      <c r="F2360" t="s">
        <v>142</v>
      </c>
      <c r="G2360" s="4" t="s">
        <v>7894</v>
      </c>
      <c r="H2360" t="s">
        <v>4101</v>
      </c>
      <c r="I2360">
        <v>0</v>
      </c>
      <c r="J2360" s="1">
        <v>284307</v>
      </c>
      <c r="K2360" t="s">
        <v>8306</v>
      </c>
      <c r="L2360" t="s">
        <v>8306</v>
      </c>
    </row>
    <row r="2361" spans="1:12" x14ac:dyDescent="0.15">
      <c r="A2361" t="s">
        <v>4103</v>
      </c>
      <c r="B2361" t="s">
        <v>4102</v>
      </c>
      <c r="C2361" t="str">
        <f t="shared" si="83"/>
        <v>SC</v>
      </c>
      <c r="D2361" t="str">
        <f t="shared" si="82"/>
        <v>Sumter</v>
      </c>
      <c r="E2361" t="s">
        <v>1473</v>
      </c>
      <c r="F2361" t="s">
        <v>142</v>
      </c>
      <c r="G2361" s="4" t="s">
        <v>7894</v>
      </c>
      <c r="H2361" t="s">
        <v>4103</v>
      </c>
      <c r="I2361">
        <v>0</v>
      </c>
      <c r="J2361" s="1">
        <v>107456</v>
      </c>
      <c r="K2361" t="s">
        <v>8306</v>
      </c>
      <c r="L2361" t="s">
        <v>8306</v>
      </c>
    </row>
    <row r="2362" spans="1:12" x14ac:dyDescent="0.15">
      <c r="A2362" t="s">
        <v>4105</v>
      </c>
      <c r="B2362" t="s">
        <v>4104</v>
      </c>
      <c r="C2362" t="str">
        <f t="shared" si="83"/>
        <v>SC</v>
      </c>
      <c r="D2362" t="str">
        <f t="shared" si="82"/>
        <v>Union</v>
      </c>
      <c r="E2362" t="s">
        <v>1870</v>
      </c>
      <c r="F2362" t="s">
        <v>142</v>
      </c>
      <c r="G2362" s="4" t="s">
        <v>7894</v>
      </c>
      <c r="H2362" t="s">
        <v>4105</v>
      </c>
      <c r="I2362">
        <v>0</v>
      </c>
      <c r="J2362" s="1">
        <v>28961</v>
      </c>
      <c r="K2362" t="s">
        <v>8306</v>
      </c>
      <c r="L2362" t="s">
        <v>8306</v>
      </c>
    </row>
    <row r="2363" spans="1:12" x14ac:dyDescent="0.15">
      <c r="A2363" t="s">
        <v>4107</v>
      </c>
      <c r="B2363" t="s">
        <v>4106</v>
      </c>
      <c r="C2363" t="str">
        <f t="shared" si="83"/>
        <v>SC</v>
      </c>
      <c r="D2363" t="str">
        <f t="shared" si="82"/>
        <v>Williamsburg</v>
      </c>
      <c r="E2363" t="s">
        <v>875</v>
      </c>
      <c r="F2363" t="s">
        <v>142</v>
      </c>
      <c r="G2363" s="4" t="s">
        <v>94</v>
      </c>
      <c r="H2363" t="s">
        <v>4107</v>
      </c>
      <c r="I2363">
        <v>0</v>
      </c>
      <c r="J2363" s="1">
        <v>34423</v>
      </c>
      <c r="K2363" t="s">
        <v>8306</v>
      </c>
      <c r="L2363" t="s">
        <v>8306</v>
      </c>
    </row>
    <row r="2364" spans="1:12" x14ac:dyDescent="0.15">
      <c r="A2364" t="s">
        <v>4109</v>
      </c>
      <c r="B2364" t="s">
        <v>4108</v>
      </c>
      <c r="C2364" t="str">
        <f t="shared" si="83"/>
        <v>SC</v>
      </c>
      <c r="D2364" t="str">
        <f t="shared" si="82"/>
        <v>York</v>
      </c>
      <c r="E2364" t="s">
        <v>1666</v>
      </c>
      <c r="F2364" t="s">
        <v>142</v>
      </c>
      <c r="G2364" s="4" t="s">
        <v>7894</v>
      </c>
      <c r="H2364" t="s">
        <v>4109</v>
      </c>
      <c r="I2364">
        <v>0</v>
      </c>
      <c r="J2364" s="1">
        <v>226073</v>
      </c>
      <c r="K2364" t="s">
        <v>8306</v>
      </c>
      <c r="L2364" t="s">
        <v>8306</v>
      </c>
    </row>
    <row r="2365" spans="1:12" x14ac:dyDescent="0.15">
      <c r="A2365" t="s">
        <v>4111</v>
      </c>
      <c r="B2365" t="s">
        <v>4110</v>
      </c>
      <c r="C2365" t="str">
        <f t="shared" si="83"/>
        <v>SD</v>
      </c>
      <c r="D2365" t="str">
        <f t="shared" si="82"/>
        <v>Aurora</v>
      </c>
      <c r="E2365" t="s">
        <v>876</v>
      </c>
      <c r="F2365" t="s">
        <v>50</v>
      </c>
      <c r="G2365" s="4" t="s">
        <v>8221</v>
      </c>
      <c r="H2365" t="s">
        <v>4111</v>
      </c>
      <c r="I2365">
        <v>0</v>
      </c>
      <c r="J2365" s="1">
        <v>2710</v>
      </c>
      <c r="K2365" t="s">
        <v>8306</v>
      </c>
      <c r="L2365" t="s">
        <v>8306</v>
      </c>
    </row>
    <row r="2366" spans="1:12" x14ac:dyDescent="0.15">
      <c r="A2366" t="s">
        <v>3588</v>
      </c>
      <c r="B2366" t="s">
        <v>3856</v>
      </c>
      <c r="C2366" t="str">
        <f t="shared" si="83"/>
        <v>SD</v>
      </c>
      <c r="D2366" t="str">
        <f t="shared" si="82"/>
        <v>Beadle</v>
      </c>
      <c r="E2366" t="s">
        <v>1164</v>
      </c>
      <c r="F2366" t="s">
        <v>50</v>
      </c>
      <c r="G2366" s="4" t="s">
        <v>8221</v>
      </c>
      <c r="H2366" t="s">
        <v>3588</v>
      </c>
      <c r="I2366">
        <v>0</v>
      </c>
      <c r="J2366" s="1">
        <v>17398</v>
      </c>
      <c r="K2366" t="s">
        <v>8306</v>
      </c>
      <c r="L2366" t="s">
        <v>8306</v>
      </c>
    </row>
    <row r="2367" spans="1:12" x14ac:dyDescent="0.15">
      <c r="A2367" t="s">
        <v>3590</v>
      </c>
      <c r="B2367" t="s">
        <v>3589</v>
      </c>
      <c r="C2367" t="str">
        <f t="shared" si="83"/>
        <v>SD</v>
      </c>
      <c r="D2367" t="str">
        <f t="shared" si="82"/>
        <v>Bennett</v>
      </c>
      <c r="E2367" t="s">
        <v>65</v>
      </c>
      <c r="F2367" t="s">
        <v>50</v>
      </c>
      <c r="G2367" s="4" t="s">
        <v>8243</v>
      </c>
      <c r="H2367" t="s">
        <v>3590</v>
      </c>
      <c r="I2367">
        <v>0</v>
      </c>
      <c r="J2367" s="1">
        <v>3431</v>
      </c>
      <c r="K2367" t="s">
        <v>8306</v>
      </c>
      <c r="L2367" t="s">
        <v>8306</v>
      </c>
    </row>
    <row r="2368" spans="1:12" x14ac:dyDescent="0.15">
      <c r="A2368" t="s">
        <v>3592</v>
      </c>
      <c r="B2368" t="s">
        <v>3591</v>
      </c>
      <c r="C2368" t="str">
        <f t="shared" si="83"/>
        <v>SD</v>
      </c>
      <c r="D2368" t="str">
        <f t="shared" si="82"/>
        <v>Bon Homme</v>
      </c>
      <c r="E2368" t="s">
        <v>471</v>
      </c>
      <c r="F2368" t="s">
        <v>50</v>
      </c>
      <c r="G2368" s="4" t="s">
        <v>8221</v>
      </c>
      <c r="H2368" t="s">
        <v>3592</v>
      </c>
      <c r="I2368">
        <v>0</v>
      </c>
      <c r="J2368" s="1">
        <v>7070</v>
      </c>
      <c r="K2368" t="s">
        <v>8306</v>
      </c>
      <c r="L2368" t="s">
        <v>8306</v>
      </c>
    </row>
    <row r="2369" spans="1:12" x14ac:dyDescent="0.15">
      <c r="A2369" t="s">
        <v>3323</v>
      </c>
      <c r="B2369" t="s">
        <v>3322</v>
      </c>
      <c r="C2369" t="str">
        <f t="shared" si="83"/>
        <v>SD</v>
      </c>
      <c r="D2369" t="str">
        <f t="shared" si="82"/>
        <v>Brookings</v>
      </c>
      <c r="E2369" t="s">
        <v>332</v>
      </c>
      <c r="F2369" t="s">
        <v>50</v>
      </c>
      <c r="G2369" s="4" t="s">
        <v>8221</v>
      </c>
      <c r="H2369" t="s">
        <v>3323</v>
      </c>
      <c r="I2369">
        <v>0</v>
      </c>
      <c r="J2369" s="1">
        <v>31965</v>
      </c>
      <c r="K2369" t="s">
        <v>8306</v>
      </c>
      <c r="L2369" t="s">
        <v>8306</v>
      </c>
    </row>
    <row r="2370" spans="1:12" x14ac:dyDescent="0.15">
      <c r="A2370" t="s">
        <v>3060</v>
      </c>
      <c r="B2370" t="s">
        <v>3059</v>
      </c>
      <c r="C2370" t="str">
        <f t="shared" si="83"/>
        <v>SD</v>
      </c>
      <c r="D2370" t="str">
        <f t="shared" si="82"/>
        <v>Brown</v>
      </c>
      <c r="E2370" t="s">
        <v>1052</v>
      </c>
      <c r="F2370" t="s">
        <v>50</v>
      </c>
      <c r="G2370" s="4" t="s">
        <v>8221</v>
      </c>
      <c r="H2370" t="s">
        <v>3060</v>
      </c>
      <c r="I2370">
        <v>0</v>
      </c>
      <c r="J2370" s="1">
        <v>36531</v>
      </c>
      <c r="K2370" t="s">
        <v>8306</v>
      </c>
      <c r="L2370" t="s">
        <v>8306</v>
      </c>
    </row>
    <row r="2371" spans="1:12" x14ac:dyDescent="0.15">
      <c r="A2371" t="s">
        <v>3062</v>
      </c>
      <c r="B2371" t="s">
        <v>3061</v>
      </c>
      <c r="C2371" t="str">
        <f t="shared" si="83"/>
        <v>SD</v>
      </c>
      <c r="D2371" t="str">
        <f t="shared" ref="D2371:D2434" si="84">LEFT(B2371,FIND(",",B2371)-1)</f>
        <v>Brule</v>
      </c>
      <c r="E2371" t="s">
        <v>333</v>
      </c>
      <c r="F2371" t="s">
        <v>50</v>
      </c>
      <c r="G2371" s="4" t="s">
        <v>8221</v>
      </c>
      <c r="H2371" t="s">
        <v>3062</v>
      </c>
      <c r="I2371">
        <v>0</v>
      </c>
      <c r="J2371" s="1">
        <v>5255</v>
      </c>
      <c r="K2371" t="s">
        <v>8306</v>
      </c>
      <c r="L2371" t="s">
        <v>8306</v>
      </c>
    </row>
    <row r="2372" spans="1:12" x14ac:dyDescent="0.15">
      <c r="A2372" t="s">
        <v>2793</v>
      </c>
      <c r="B2372" t="s">
        <v>3063</v>
      </c>
      <c r="C2372" t="str">
        <f t="shared" si="83"/>
        <v>SD</v>
      </c>
      <c r="D2372" t="str">
        <f t="shared" si="84"/>
        <v>Buffalo</v>
      </c>
      <c r="E2372" t="s">
        <v>1076</v>
      </c>
      <c r="F2372" t="s">
        <v>50</v>
      </c>
      <c r="G2372" s="4" t="s">
        <v>8221</v>
      </c>
      <c r="H2372" t="s">
        <v>2793</v>
      </c>
      <c r="I2372">
        <v>0</v>
      </c>
      <c r="J2372" s="1">
        <v>1912</v>
      </c>
      <c r="K2372" t="s">
        <v>8306</v>
      </c>
      <c r="L2372" t="s">
        <v>8306</v>
      </c>
    </row>
    <row r="2373" spans="1:12" x14ac:dyDescent="0.15">
      <c r="A2373" t="s">
        <v>3328</v>
      </c>
      <c r="B2373" t="s">
        <v>3327</v>
      </c>
      <c r="C2373" t="str">
        <f t="shared" si="83"/>
        <v>SD</v>
      </c>
      <c r="D2373" t="str">
        <f t="shared" si="84"/>
        <v>Butte</v>
      </c>
      <c r="E2373" t="s">
        <v>2150</v>
      </c>
      <c r="F2373" t="s">
        <v>50</v>
      </c>
      <c r="G2373" s="4" t="s">
        <v>8243</v>
      </c>
      <c r="H2373" t="s">
        <v>3328</v>
      </c>
      <c r="I2373">
        <v>0</v>
      </c>
      <c r="J2373" s="1">
        <v>10110</v>
      </c>
      <c r="K2373" t="s">
        <v>8306</v>
      </c>
      <c r="L2373" t="s">
        <v>8306</v>
      </c>
    </row>
    <row r="2374" spans="1:12" x14ac:dyDescent="0.15">
      <c r="A2374" t="s">
        <v>3065</v>
      </c>
      <c r="B2374" t="s">
        <v>3064</v>
      </c>
      <c r="C2374" t="str">
        <f t="shared" si="83"/>
        <v>SD</v>
      </c>
      <c r="D2374" t="str">
        <f t="shared" si="84"/>
        <v>Campbell</v>
      </c>
      <c r="E2374" t="s">
        <v>982</v>
      </c>
      <c r="F2374" t="s">
        <v>50</v>
      </c>
      <c r="G2374" s="4" t="s">
        <v>8221</v>
      </c>
      <c r="H2374" t="s">
        <v>3065</v>
      </c>
      <c r="I2374">
        <v>0</v>
      </c>
      <c r="J2374" s="1">
        <v>1466</v>
      </c>
      <c r="K2374" t="s">
        <v>8306</v>
      </c>
      <c r="L2374" t="s">
        <v>8306</v>
      </c>
    </row>
    <row r="2375" spans="1:12" x14ac:dyDescent="0.15">
      <c r="A2375" t="s">
        <v>3332</v>
      </c>
      <c r="B2375" t="s">
        <v>3331</v>
      </c>
      <c r="C2375" t="str">
        <f t="shared" si="83"/>
        <v>SD</v>
      </c>
      <c r="D2375" t="str">
        <f t="shared" si="84"/>
        <v>Charles Mix</v>
      </c>
      <c r="E2375" t="s">
        <v>334</v>
      </c>
      <c r="F2375" t="s">
        <v>50</v>
      </c>
      <c r="G2375" s="4" t="s">
        <v>8221</v>
      </c>
      <c r="H2375" t="s">
        <v>3332</v>
      </c>
      <c r="I2375">
        <v>0</v>
      </c>
      <c r="J2375" s="1">
        <v>9129</v>
      </c>
      <c r="K2375" t="s">
        <v>8306</v>
      </c>
      <c r="L2375" t="s">
        <v>8306</v>
      </c>
    </row>
    <row r="2376" spans="1:12" x14ac:dyDescent="0.15">
      <c r="A2376" t="s">
        <v>3334</v>
      </c>
      <c r="B2376" t="s">
        <v>3333</v>
      </c>
      <c r="C2376" t="str">
        <f t="shared" si="83"/>
        <v>SD</v>
      </c>
      <c r="D2376" t="str">
        <f t="shared" si="84"/>
        <v>Clark</v>
      </c>
      <c r="E2376" t="s">
        <v>1831</v>
      </c>
      <c r="F2376" t="s">
        <v>50</v>
      </c>
      <c r="G2376" s="4" t="s">
        <v>8221</v>
      </c>
      <c r="H2376" t="s">
        <v>3334</v>
      </c>
      <c r="I2376">
        <v>0</v>
      </c>
      <c r="J2376" s="1">
        <v>3691</v>
      </c>
      <c r="K2376" t="s">
        <v>8306</v>
      </c>
      <c r="L2376" t="s">
        <v>8306</v>
      </c>
    </row>
    <row r="2377" spans="1:12" x14ac:dyDescent="0.15">
      <c r="A2377" t="s">
        <v>3336</v>
      </c>
      <c r="B2377" t="s">
        <v>3335</v>
      </c>
      <c r="C2377" t="str">
        <f t="shared" si="83"/>
        <v>SD</v>
      </c>
      <c r="D2377" t="str">
        <f t="shared" si="84"/>
        <v>Clay</v>
      </c>
      <c r="E2377" t="s">
        <v>2421</v>
      </c>
      <c r="F2377" t="s">
        <v>50</v>
      </c>
      <c r="G2377" s="4" t="s">
        <v>8221</v>
      </c>
      <c r="H2377" t="s">
        <v>3336</v>
      </c>
      <c r="I2377">
        <v>0</v>
      </c>
      <c r="J2377" s="1">
        <v>13864</v>
      </c>
      <c r="K2377" t="s">
        <v>8306</v>
      </c>
      <c r="L2377" t="s">
        <v>8306</v>
      </c>
    </row>
    <row r="2378" spans="1:12" x14ac:dyDescent="0.15">
      <c r="A2378" t="s">
        <v>3338</v>
      </c>
      <c r="B2378" t="s">
        <v>3337</v>
      </c>
      <c r="C2378" t="str">
        <f t="shared" si="83"/>
        <v>SD</v>
      </c>
      <c r="D2378" t="str">
        <f t="shared" si="84"/>
        <v>Codington</v>
      </c>
      <c r="E2378" t="s">
        <v>335</v>
      </c>
      <c r="F2378" t="s">
        <v>50</v>
      </c>
      <c r="G2378" s="4" t="s">
        <v>8221</v>
      </c>
      <c r="H2378" t="s">
        <v>3338</v>
      </c>
      <c r="I2378">
        <v>0</v>
      </c>
      <c r="J2378" s="1">
        <v>27227</v>
      </c>
      <c r="K2378" t="s">
        <v>8306</v>
      </c>
      <c r="L2378" t="s">
        <v>8306</v>
      </c>
    </row>
    <row r="2379" spans="1:12" x14ac:dyDescent="0.15">
      <c r="A2379" t="s">
        <v>3077</v>
      </c>
      <c r="B2379" t="s">
        <v>3076</v>
      </c>
      <c r="C2379" t="str">
        <f t="shared" si="83"/>
        <v>SD</v>
      </c>
      <c r="D2379" t="str">
        <f t="shared" si="84"/>
        <v>Corson</v>
      </c>
      <c r="E2379" t="s">
        <v>336</v>
      </c>
      <c r="F2379" t="s">
        <v>50</v>
      </c>
      <c r="G2379" s="4" t="s">
        <v>8243</v>
      </c>
      <c r="H2379" t="s">
        <v>3077</v>
      </c>
      <c r="I2379">
        <v>0</v>
      </c>
      <c r="J2379" s="1">
        <v>4050</v>
      </c>
      <c r="K2379" t="s">
        <v>8306</v>
      </c>
      <c r="L2379" t="s">
        <v>8306</v>
      </c>
    </row>
    <row r="2380" spans="1:12" x14ac:dyDescent="0.15">
      <c r="A2380" t="s">
        <v>3079</v>
      </c>
      <c r="B2380" t="s">
        <v>3078</v>
      </c>
      <c r="C2380" t="str">
        <f t="shared" si="83"/>
        <v>SD</v>
      </c>
      <c r="D2380" t="str">
        <f t="shared" si="84"/>
        <v>Custer</v>
      </c>
      <c r="E2380" t="s">
        <v>2218</v>
      </c>
      <c r="F2380" t="s">
        <v>50</v>
      </c>
      <c r="G2380" s="4" t="s">
        <v>8243</v>
      </c>
      <c r="H2380" t="s">
        <v>3079</v>
      </c>
      <c r="I2380">
        <v>0</v>
      </c>
      <c r="J2380" s="1">
        <v>8216</v>
      </c>
      <c r="K2380" t="s">
        <v>8306</v>
      </c>
      <c r="L2380" t="s">
        <v>8306</v>
      </c>
    </row>
    <row r="2381" spans="1:12" x14ac:dyDescent="0.15">
      <c r="A2381" t="s">
        <v>3081</v>
      </c>
      <c r="B2381" t="s">
        <v>3080</v>
      </c>
      <c r="C2381" t="str">
        <f t="shared" si="83"/>
        <v>SD</v>
      </c>
      <c r="D2381" t="str">
        <f t="shared" si="84"/>
        <v>Davison</v>
      </c>
      <c r="E2381" t="s">
        <v>337</v>
      </c>
      <c r="F2381" t="s">
        <v>50</v>
      </c>
      <c r="G2381" s="4" t="s">
        <v>8221</v>
      </c>
      <c r="H2381" t="s">
        <v>3081</v>
      </c>
      <c r="I2381">
        <v>0</v>
      </c>
      <c r="J2381" s="1">
        <v>19504</v>
      </c>
      <c r="K2381" t="s">
        <v>8306</v>
      </c>
      <c r="L2381" t="s">
        <v>8306</v>
      </c>
    </row>
    <row r="2382" spans="1:12" x14ac:dyDescent="0.15">
      <c r="A2382" t="s">
        <v>3346</v>
      </c>
      <c r="B2382" t="s">
        <v>3345</v>
      </c>
      <c r="C2382" t="str">
        <f t="shared" si="83"/>
        <v>SD</v>
      </c>
      <c r="D2382" t="str">
        <f t="shared" si="84"/>
        <v>Day</v>
      </c>
      <c r="E2382" t="s">
        <v>338</v>
      </c>
      <c r="F2382" t="s">
        <v>50</v>
      </c>
      <c r="G2382" s="4" t="s">
        <v>8221</v>
      </c>
      <c r="H2382" t="s">
        <v>3346</v>
      </c>
      <c r="I2382">
        <v>0</v>
      </c>
      <c r="J2382" s="1">
        <v>5710</v>
      </c>
      <c r="K2382" t="s">
        <v>8306</v>
      </c>
      <c r="L2382" t="s">
        <v>8306</v>
      </c>
    </row>
    <row r="2383" spans="1:12" x14ac:dyDescent="0.15">
      <c r="A2383" t="s">
        <v>3348</v>
      </c>
      <c r="B2383" t="s">
        <v>3347</v>
      </c>
      <c r="C2383" t="str">
        <f t="shared" si="83"/>
        <v>SD</v>
      </c>
      <c r="D2383" t="str">
        <f t="shared" si="84"/>
        <v>Deuel</v>
      </c>
      <c r="E2383" t="s">
        <v>1085</v>
      </c>
      <c r="F2383" t="s">
        <v>50</v>
      </c>
      <c r="G2383" s="4" t="s">
        <v>8221</v>
      </c>
      <c r="H2383" t="s">
        <v>3348</v>
      </c>
      <c r="I2383">
        <v>0</v>
      </c>
      <c r="J2383" s="1">
        <v>4364</v>
      </c>
      <c r="K2383" t="s">
        <v>8306</v>
      </c>
      <c r="L2383" t="s">
        <v>8306</v>
      </c>
    </row>
    <row r="2384" spans="1:12" x14ac:dyDescent="0.15">
      <c r="A2384" t="s">
        <v>3350</v>
      </c>
      <c r="B2384" t="s">
        <v>3349</v>
      </c>
      <c r="C2384" t="str">
        <f t="shared" si="83"/>
        <v>SD</v>
      </c>
      <c r="D2384" t="str">
        <f t="shared" si="84"/>
        <v>Dewey</v>
      </c>
      <c r="E2384" t="s">
        <v>365</v>
      </c>
      <c r="F2384" t="s">
        <v>50</v>
      </c>
      <c r="G2384" s="4" t="s">
        <v>8243</v>
      </c>
      <c r="H2384" t="s">
        <v>3350</v>
      </c>
      <c r="I2384">
        <v>0</v>
      </c>
      <c r="J2384" s="1">
        <v>5301</v>
      </c>
      <c r="K2384" t="s">
        <v>8306</v>
      </c>
      <c r="L2384" t="s">
        <v>8306</v>
      </c>
    </row>
    <row r="2385" spans="1:12" x14ac:dyDescent="0.15">
      <c r="A2385" t="s">
        <v>3352</v>
      </c>
      <c r="B2385" t="s">
        <v>3351</v>
      </c>
      <c r="C2385" t="str">
        <f t="shared" si="83"/>
        <v>SD</v>
      </c>
      <c r="D2385" t="str">
        <f t="shared" si="84"/>
        <v>Douglas</v>
      </c>
      <c r="E2385" t="s">
        <v>2769</v>
      </c>
      <c r="F2385" t="s">
        <v>50</v>
      </c>
      <c r="G2385" s="4" t="s">
        <v>8221</v>
      </c>
      <c r="H2385" t="s">
        <v>3352</v>
      </c>
      <c r="I2385">
        <v>0</v>
      </c>
      <c r="J2385" s="1">
        <v>3002</v>
      </c>
      <c r="K2385" t="s">
        <v>8306</v>
      </c>
      <c r="L2385" t="s">
        <v>8306</v>
      </c>
    </row>
    <row r="2386" spans="1:12" x14ac:dyDescent="0.15">
      <c r="A2386" t="s">
        <v>3355</v>
      </c>
      <c r="B2386" t="s">
        <v>3354</v>
      </c>
      <c r="C2386" t="str">
        <f t="shared" si="83"/>
        <v>SD</v>
      </c>
      <c r="D2386" t="str">
        <f t="shared" si="84"/>
        <v>Edmunds</v>
      </c>
      <c r="E2386" t="s">
        <v>339</v>
      </c>
      <c r="F2386" t="s">
        <v>50</v>
      </c>
      <c r="G2386" s="4" t="s">
        <v>8221</v>
      </c>
      <c r="H2386" t="s">
        <v>3355</v>
      </c>
      <c r="I2386">
        <v>0</v>
      </c>
      <c r="J2386" s="1">
        <v>4071</v>
      </c>
      <c r="K2386" t="s">
        <v>8306</v>
      </c>
      <c r="L2386" t="s">
        <v>8306</v>
      </c>
    </row>
    <row r="2387" spans="1:12" x14ac:dyDescent="0.15">
      <c r="A2387" t="s">
        <v>3357</v>
      </c>
      <c r="B2387" t="s">
        <v>3356</v>
      </c>
      <c r="C2387" t="str">
        <f t="shared" si="83"/>
        <v>SD</v>
      </c>
      <c r="D2387" t="str">
        <f t="shared" si="84"/>
        <v>Fall River</v>
      </c>
      <c r="E2387" t="s">
        <v>340</v>
      </c>
      <c r="F2387" t="s">
        <v>50</v>
      </c>
      <c r="G2387" s="4" t="s">
        <v>8243</v>
      </c>
      <c r="H2387" t="s">
        <v>3357</v>
      </c>
      <c r="I2387">
        <v>0</v>
      </c>
      <c r="J2387" s="1">
        <v>7094</v>
      </c>
      <c r="K2387" t="s">
        <v>8306</v>
      </c>
      <c r="L2387" t="s">
        <v>8306</v>
      </c>
    </row>
    <row r="2388" spans="1:12" x14ac:dyDescent="0.15">
      <c r="A2388" t="s">
        <v>3632</v>
      </c>
      <c r="B2388" t="s">
        <v>3359</v>
      </c>
      <c r="C2388" t="str">
        <f t="shared" si="83"/>
        <v>SD</v>
      </c>
      <c r="D2388" t="str">
        <f t="shared" si="84"/>
        <v>Faulk</v>
      </c>
      <c r="E2388" t="s">
        <v>341</v>
      </c>
      <c r="F2388" t="s">
        <v>50</v>
      </c>
      <c r="G2388" s="4" t="s">
        <v>8221</v>
      </c>
      <c r="H2388" t="s">
        <v>3632</v>
      </c>
      <c r="I2388">
        <v>0</v>
      </c>
      <c r="J2388" s="1">
        <v>2364</v>
      </c>
      <c r="K2388" t="s">
        <v>8306</v>
      </c>
      <c r="L2388" t="s">
        <v>8306</v>
      </c>
    </row>
    <row r="2389" spans="1:12" x14ac:dyDescent="0.15">
      <c r="A2389" t="s">
        <v>3907</v>
      </c>
      <c r="B2389" t="s">
        <v>3633</v>
      </c>
      <c r="C2389" t="str">
        <f t="shared" si="83"/>
        <v>SD</v>
      </c>
      <c r="D2389" t="str">
        <f t="shared" si="84"/>
        <v>Grant</v>
      </c>
      <c r="E2389" t="s">
        <v>1849</v>
      </c>
      <c r="F2389" t="s">
        <v>50</v>
      </c>
      <c r="G2389" s="4" t="s">
        <v>8221</v>
      </c>
      <c r="H2389" t="s">
        <v>3907</v>
      </c>
      <c r="I2389">
        <v>0</v>
      </c>
      <c r="J2389" s="1">
        <v>7356</v>
      </c>
      <c r="K2389" t="s">
        <v>8306</v>
      </c>
      <c r="L2389" t="s">
        <v>8306</v>
      </c>
    </row>
    <row r="2390" spans="1:12" x14ac:dyDescent="0.15">
      <c r="A2390" t="s">
        <v>3909</v>
      </c>
      <c r="B2390" t="s">
        <v>3908</v>
      </c>
      <c r="C2390" t="str">
        <f t="shared" si="83"/>
        <v>SD</v>
      </c>
      <c r="D2390" t="str">
        <f t="shared" si="84"/>
        <v>Gregory</v>
      </c>
      <c r="E2390" t="s">
        <v>479</v>
      </c>
      <c r="F2390" t="s">
        <v>50</v>
      </c>
      <c r="G2390" s="4" t="s">
        <v>8243</v>
      </c>
      <c r="H2390" t="s">
        <v>3909</v>
      </c>
      <c r="I2390">
        <v>0</v>
      </c>
      <c r="J2390" s="1">
        <v>4271</v>
      </c>
      <c r="K2390" t="s">
        <v>8306</v>
      </c>
      <c r="L2390" t="s">
        <v>8306</v>
      </c>
    </row>
    <row r="2391" spans="1:12" x14ac:dyDescent="0.15">
      <c r="A2391" t="s">
        <v>3911</v>
      </c>
      <c r="B2391" t="s">
        <v>3910</v>
      </c>
      <c r="C2391" t="str">
        <f t="shared" si="83"/>
        <v>SD</v>
      </c>
      <c r="D2391" t="str">
        <f t="shared" si="84"/>
        <v>Haakon</v>
      </c>
      <c r="E2391" t="s">
        <v>480</v>
      </c>
      <c r="F2391" t="s">
        <v>50</v>
      </c>
      <c r="G2391" s="4" t="s">
        <v>8243</v>
      </c>
      <c r="H2391" t="s">
        <v>3911</v>
      </c>
      <c r="I2391">
        <v>0</v>
      </c>
      <c r="J2391" s="1">
        <v>1937</v>
      </c>
      <c r="K2391" t="s">
        <v>8306</v>
      </c>
      <c r="L2391" t="s">
        <v>8306</v>
      </c>
    </row>
    <row r="2392" spans="1:12" x14ac:dyDescent="0.15">
      <c r="A2392" t="s">
        <v>3913</v>
      </c>
      <c r="B2392" t="s">
        <v>3912</v>
      </c>
      <c r="C2392" t="str">
        <f t="shared" si="83"/>
        <v>SD</v>
      </c>
      <c r="D2392" t="str">
        <f t="shared" si="84"/>
        <v>Hamlin</v>
      </c>
      <c r="E2392" t="s">
        <v>481</v>
      </c>
      <c r="F2392" t="s">
        <v>50</v>
      </c>
      <c r="G2392" s="4" t="s">
        <v>8221</v>
      </c>
      <c r="H2392" t="s">
        <v>3913</v>
      </c>
      <c r="I2392">
        <v>0</v>
      </c>
      <c r="J2392" s="1">
        <v>5903</v>
      </c>
      <c r="K2392" t="s">
        <v>8306</v>
      </c>
      <c r="L2392" t="s">
        <v>8306</v>
      </c>
    </row>
    <row r="2393" spans="1:12" x14ac:dyDescent="0.15">
      <c r="A2393" t="s">
        <v>3915</v>
      </c>
      <c r="B2393" t="s">
        <v>3914</v>
      </c>
      <c r="C2393" t="str">
        <f t="shared" si="83"/>
        <v>SD</v>
      </c>
      <c r="D2393" t="str">
        <f t="shared" si="84"/>
        <v>Hand</v>
      </c>
      <c r="E2393" t="s">
        <v>482</v>
      </c>
      <c r="F2393" t="s">
        <v>50</v>
      </c>
      <c r="G2393" s="4" t="s">
        <v>8221</v>
      </c>
      <c r="H2393" t="s">
        <v>3915</v>
      </c>
      <c r="I2393">
        <v>0</v>
      </c>
      <c r="J2393" s="1">
        <v>3431</v>
      </c>
      <c r="K2393" t="s">
        <v>8306</v>
      </c>
      <c r="L2393" t="s">
        <v>8306</v>
      </c>
    </row>
    <row r="2394" spans="1:12" x14ac:dyDescent="0.15">
      <c r="A2394" t="s">
        <v>3917</v>
      </c>
      <c r="B2394" t="s">
        <v>3916</v>
      </c>
      <c r="C2394" t="str">
        <f t="shared" si="83"/>
        <v>SD</v>
      </c>
      <c r="D2394" t="str">
        <f t="shared" si="84"/>
        <v>Hanson</v>
      </c>
      <c r="E2394" t="s">
        <v>221</v>
      </c>
      <c r="F2394" t="s">
        <v>50</v>
      </c>
      <c r="G2394" s="4" t="s">
        <v>8221</v>
      </c>
      <c r="H2394" t="s">
        <v>3917</v>
      </c>
      <c r="I2394">
        <v>0</v>
      </c>
      <c r="J2394" s="1">
        <v>3331</v>
      </c>
      <c r="K2394" t="s">
        <v>8306</v>
      </c>
      <c r="L2394" t="s">
        <v>8306</v>
      </c>
    </row>
    <row r="2395" spans="1:12" x14ac:dyDescent="0.15">
      <c r="A2395" t="s">
        <v>3646</v>
      </c>
      <c r="B2395" t="s">
        <v>3645</v>
      </c>
      <c r="C2395" t="str">
        <f t="shared" si="83"/>
        <v>SD</v>
      </c>
      <c r="D2395" t="str">
        <f t="shared" si="84"/>
        <v>Harding</v>
      </c>
      <c r="E2395" t="s">
        <v>579</v>
      </c>
      <c r="F2395" t="s">
        <v>50</v>
      </c>
      <c r="G2395" s="4" t="s">
        <v>8243</v>
      </c>
      <c r="H2395" t="s">
        <v>3646</v>
      </c>
      <c r="I2395">
        <v>0</v>
      </c>
      <c r="J2395" s="1">
        <v>1255</v>
      </c>
      <c r="K2395" t="s">
        <v>8306</v>
      </c>
      <c r="L2395" t="s">
        <v>8306</v>
      </c>
    </row>
    <row r="2396" spans="1:12" x14ac:dyDescent="0.15">
      <c r="A2396" t="s">
        <v>3648</v>
      </c>
      <c r="B2396" t="s">
        <v>3647</v>
      </c>
      <c r="C2396" t="str">
        <f t="shared" ref="C2396:C2458" si="85">MID(B2396,FIND(",",B2396)+2,2)</f>
        <v>SD</v>
      </c>
      <c r="D2396" t="str">
        <f t="shared" si="84"/>
        <v>Hughes</v>
      </c>
      <c r="E2396" t="s">
        <v>369</v>
      </c>
      <c r="F2396" t="s">
        <v>50</v>
      </c>
      <c r="G2396" s="4" t="s">
        <v>8221</v>
      </c>
      <c r="H2396" t="s">
        <v>3648</v>
      </c>
      <c r="I2396">
        <v>0</v>
      </c>
      <c r="J2396" s="1">
        <v>17022</v>
      </c>
      <c r="K2396" t="s">
        <v>8306</v>
      </c>
      <c r="L2396" t="s">
        <v>8306</v>
      </c>
    </row>
    <row r="2397" spans="1:12" x14ac:dyDescent="0.15">
      <c r="A2397" t="s">
        <v>3650</v>
      </c>
      <c r="B2397" t="s">
        <v>3649</v>
      </c>
      <c r="C2397" t="str">
        <f t="shared" si="85"/>
        <v>SD</v>
      </c>
      <c r="D2397" t="str">
        <f t="shared" si="84"/>
        <v>Hutchinson</v>
      </c>
      <c r="E2397" t="s">
        <v>278</v>
      </c>
      <c r="F2397" t="s">
        <v>50</v>
      </c>
      <c r="G2397" s="4" t="s">
        <v>8221</v>
      </c>
      <c r="H2397" t="s">
        <v>3650</v>
      </c>
      <c r="I2397">
        <v>0</v>
      </c>
      <c r="J2397" s="1">
        <v>7343</v>
      </c>
      <c r="K2397" t="s">
        <v>8306</v>
      </c>
      <c r="L2397" t="s">
        <v>8306</v>
      </c>
    </row>
    <row r="2398" spans="1:12" x14ac:dyDescent="0.15">
      <c r="A2398" t="s">
        <v>3652</v>
      </c>
      <c r="B2398" t="s">
        <v>3651</v>
      </c>
      <c r="C2398" t="str">
        <f t="shared" si="85"/>
        <v>SD</v>
      </c>
      <c r="D2398" t="str">
        <f t="shared" si="84"/>
        <v>Hyde</v>
      </c>
      <c r="E2398" t="s">
        <v>946</v>
      </c>
      <c r="F2398" t="s">
        <v>50</v>
      </c>
      <c r="G2398" s="4" t="s">
        <v>8221</v>
      </c>
      <c r="H2398" t="s">
        <v>3652</v>
      </c>
      <c r="I2398">
        <v>0</v>
      </c>
      <c r="J2398" s="1">
        <v>1420</v>
      </c>
      <c r="K2398" t="s">
        <v>8306</v>
      </c>
      <c r="L2398" t="s">
        <v>8306</v>
      </c>
    </row>
    <row r="2399" spans="1:12" x14ac:dyDescent="0.15">
      <c r="A2399" t="s">
        <v>3654</v>
      </c>
      <c r="B2399" t="s">
        <v>3653</v>
      </c>
      <c r="C2399" t="str">
        <f t="shared" si="85"/>
        <v>SD</v>
      </c>
      <c r="D2399" t="str">
        <f t="shared" si="84"/>
        <v>Jackson</v>
      </c>
      <c r="E2399" t="s">
        <v>2286</v>
      </c>
      <c r="F2399" t="s">
        <v>50</v>
      </c>
      <c r="G2399" s="4" t="s">
        <v>8243</v>
      </c>
      <c r="H2399" t="s">
        <v>3654</v>
      </c>
      <c r="I2399">
        <v>0</v>
      </c>
      <c r="J2399" s="1">
        <v>3031</v>
      </c>
      <c r="K2399" t="s">
        <v>8306</v>
      </c>
      <c r="L2399" t="s">
        <v>8306</v>
      </c>
    </row>
    <row r="2400" spans="1:12" x14ac:dyDescent="0.15">
      <c r="A2400" t="s">
        <v>3658</v>
      </c>
      <c r="B2400" t="s">
        <v>3655</v>
      </c>
      <c r="C2400" t="str">
        <f t="shared" si="85"/>
        <v>SD</v>
      </c>
      <c r="D2400" t="str">
        <f t="shared" si="84"/>
        <v>Jerauld</v>
      </c>
      <c r="E2400" t="s">
        <v>237</v>
      </c>
      <c r="F2400" t="s">
        <v>50</v>
      </c>
      <c r="G2400" s="4" t="s">
        <v>8221</v>
      </c>
      <c r="H2400" t="s">
        <v>3658</v>
      </c>
      <c r="I2400">
        <v>0</v>
      </c>
      <c r="J2400" s="1">
        <v>2071</v>
      </c>
      <c r="K2400" t="s">
        <v>8306</v>
      </c>
      <c r="L2400" t="s">
        <v>8306</v>
      </c>
    </row>
    <row r="2401" spans="1:12" x14ac:dyDescent="0.15">
      <c r="A2401" t="s">
        <v>3120</v>
      </c>
      <c r="B2401" t="s">
        <v>3659</v>
      </c>
      <c r="C2401" t="str">
        <f t="shared" si="85"/>
        <v>SD</v>
      </c>
      <c r="D2401" t="str">
        <f t="shared" si="84"/>
        <v>Jones</v>
      </c>
      <c r="E2401" t="s">
        <v>1826</v>
      </c>
      <c r="F2401" t="s">
        <v>50</v>
      </c>
      <c r="G2401" s="4" t="s">
        <v>8243</v>
      </c>
      <c r="H2401" t="s">
        <v>3120</v>
      </c>
      <c r="I2401">
        <v>0</v>
      </c>
      <c r="J2401" s="1">
        <v>1006</v>
      </c>
      <c r="K2401" t="s">
        <v>8306</v>
      </c>
      <c r="L2401" t="s">
        <v>8306</v>
      </c>
    </row>
    <row r="2402" spans="1:12" x14ac:dyDescent="0.15">
      <c r="A2402" t="s">
        <v>3386</v>
      </c>
      <c r="B2402" t="s">
        <v>3385</v>
      </c>
      <c r="C2402" t="str">
        <f t="shared" si="85"/>
        <v>SD</v>
      </c>
      <c r="D2402" t="str">
        <f t="shared" si="84"/>
        <v>Kingsbury</v>
      </c>
      <c r="E2402" t="s">
        <v>238</v>
      </c>
      <c r="F2402" t="s">
        <v>50</v>
      </c>
      <c r="G2402" s="4" t="s">
        <v>8221</v>
      </c>
      <c r="H2402" t="s">
        <v>3386</v>
      </c>
      <c r="I2402">
        <v>0</v>
      </c>
      <c r="J2402" s="1">
        <v>5148</v>
      </c>
      <c r="K2402" t="s">
        <v>8306</v>
      </c>
      <c r="L2402" t="s">
        <v>8306</v>
      </c>
    </row>
    <row r="2403" spans="1:12" x14ac:dyDescent="0.15">
      <c r="A2403" t="s">
        <v>3388</v>
      </c>
      <c r="B2403" t="s">
        <v>3387</v>
      </c>
      <c r="C2403" t="str">
        <f t="shared" si="85"/>
        <v>SD</v>
      </c>
      <c r="D2403" t="str">
        <f t="shared" si="84"/>
        <v>Lake</v>
      </c>
      <c r="E2403" t="s">
        <v>1609</v>
      </c>
      <c r="F2403" t="s">
        <v>50</v>
      </c>
      <c r="G2403" s="4" t="s">
        <v>8221</v>
      </c>
      <c r="H2403" t="s">
        <v>3388</v>
      </c>
      <c r="I2403">
        <v>0</v>
      </c>
      <c r="J2403" s="1">
        <v>11200</v>
      </c>
      <c r="K2403" t="s">
        <v>8306</v>
      </c>
      <c r="L2403" t="s">
        <v>8306</v>
      </c>
    </row>
    <row r="2404" spans="1:12" x14ac:dyDescent="0.15">
      <c r="A2404" t="s">
        <v>3124</v>
      </c>
      <c r="B2404" t="s">
        <v>3389</v>
      </c>
      <c r="C2404" t="str">
        <f t="shared" si="85"/>
        <v>SD</v>
      </c>
      <c r="D2404" t="str">
        <f t="shared" si="84"/>
        <v>Lawrence</v>
      </c>
      <c r="E2404" t="s">
        <v>2290</v>
      </c>
      <c r="F2404" t="s">
        <v>50</v>
      </c>
      <c r="G2404" s="4" t="s">
        <v>8243</v>
      </c>
      <c r="H2404" t="s">
        <v>3124</v>
      </c>
      <c r="I2404">
        <v>0</v>
      </c>
      <c r="J2404" s="1">
        <v>24097</v>
      </c>
      <c r="K2404" t="s">
        <v>8306</v>
      </c>
      <c r="L2404" t="s">
        <v>8306</v>
      </c>
    </row>
    <row r="2405" spans="1:12" x14ac:dyDescent="0.15">
      <c r="A2405" t="s">
        <v>3126</v>
      </c>
      <c r="B2405" t="s">
        <v>3125</v>
      </c>
      <c r="C2405" t="str">
        <f t="shared" si="85"/>
        <v>SD</v>
      </c>
      <c r="D2405" t="str">
        <f t="shared" si="84"/>
        <v>Lincoln</v>
      </c>
      <c r="E2405" t="s">
        <v>1566</v>
      </c>
      <c r="F2405" t="s">
        <v>50</v>
      </c>
      <c r="G2405" s="4" t="s">
        <v>8221</v>
      </c>
      <c r="H2405" t="s">
        <v>3126</v>
      </c>
      <c r="I2405">
        <v>0</v>
      </c>
      <c r="J2405" s="1">
        <v>44828</v>
      </c>
      <c r="K2405" t="s">
        <v>8306</v>
      </c>
      <c r="L2405" t="s">
        <v>8306</v>
      </c>
    </row>
    <row r="2406" spans="1:12" x14ac:dyDescent="0.15">
      <c r="A2406" t="s">
        <v>3128</v>
      </c>
      <c r="B2406" t="s">
        <v>3127</v>
      </c>
      <c r="C2406" t="str">
        <f t="shared" si="85"/>
        <v>SD</v>
      </c>
      <c r="D2406" t="str">
        <f t="shared" si="84"/>
        <v>Lyman</v>
      </c>
      <c r="E2406" t="s">
        <v>239</v>
      </c>
      <c r="F2406" t="s">
        <v>50</v>
      </c>
      <c r="G2406" s="4" t="s">
        <v>8243</v>
      </c>
      <c r="H2406" t="s">
        <v>3128</v>
      </c>
      <c r="I2406">
        <v>0</v>
      </c>
      <c r="J2406" s="1">
        <v>3755</v>
      </c>
      <c r="K2406" t="s">
        <v>8306</v>
      </c>
      <c r="L2406" t="s">
        <v>8306</v>
      </c>
    </row>
    <row r="2407" spans="1:12" x14ac:dyDescent="0.15">
      <c r="A2407" t="s">
        <v>3130</v>
      </c>
      <c r="B2407" t="s">
        <v>3129</v>
      </c>
      <c r="C2407" t="str">
        <f t="shared" si="85"/>
        <v>SD</v>
      </c>
      <c r="D2407" t="str">
        <f t="shared" si="84"/>
        <v>McCook</v>
      </c>
      <c r="E2407" t="s">
        <v>32</v>
      </c>
      <c r="F2407" t="s">
        <v>50</v>
      </c>
      <c r="G2407" s="4" t="s">
        <v>8221</v>
      </c>
      <c r="H2407" t="s">
        <v>3130</v>
      </c>
      <c r="I2407">
        <v>0</v>
      </c>
      <c r="J2407" s="1">
        <v>5618</v>
      </c>
      <c r="K2407" t="s">
        <v>8306</v>
      </c>
      <c r="L2407" t="s">
        <v>8306</v>
      </c>
    </row>
    <row r="2408" spans="1:12" x14ac:dyDescent="0.15">
      <c r="A2408" t="s">
        <v>3132</v>
      </c>
      <c r="B2408" t="s">
        <v>3131</v>
      </c>
      <c r="C2408" t="str">
        <f t="shared" si="85"/>
        <v>SD</v>
      </c>
      <c r="D2408" t="str">
        <f t="shared" si="84"/>
        <v>McPherson</v>
      </c>
      <c r="E2408" t="s">
        <v>1217</v>
      </c>
      <c r="F2408" t="s">
        <v>50</v>
      </c>
      <c r="G2408" s="4" t="s">
        <v>8221</v>
      </c>
      <c r="H2408" t="s">
        <v>3132</v>
      </c>
      <c r="I2408">
        <v>0</v>
      </c>
      <c r="J2408" s="1">
        <v>2459</v>
      </c>
      <c r="K2408" t="s">
        <v>8306</v>
      </c>
      <c r="L2408" t="s">
        <v>8306</v>
      </c>
    </row>
    <row r="2409" spans="1:12" x14ac:dyDescent="0.15">
      <c r="A2409" t="s">
        <v>3134</v>
      </c>
      <c r="B2409" t="s">
        <v>3133</v>
      </c>
      <c r="C2409" t="str">
        <f t="shared" si="85"/>
        <v>SD</v>
      </c>
      <c r="D2409" t="str">
        <f t="shared" si="84"/>
        <v>Marshall</v>
      </c>
      <c r="E2409" t="s">
        <v>1747</v>
      </c>
      <c r="F2409" t="s">
        <v>50</v>
      </c>
      <c r="G2409" s="4" t="s">
        <v>8221</v>
      </c>
      <c r="H2409" t="s">
        <v>3134</v>
      </c>
      <c r="I2409">
        <v>0</v>
      </c>
      <c r="J2409" s="1">
        <v>4656</v>
      </c>
      <c r="K2409" t="s">
        <v>8306</v>
      </c>
      <c r="L2409" t="s">
        <v>8306</v>
      </c>
    </row>
    <row r="2410" spans="1:12" x14ac:dyDescent="0.15">
      <c r="A2410" t="s">
        <v>3136</v>
      </c>
      <c r="B2410" t="s">
        <v>3135</v>
      </c>
      <c r="C2410" t="str">
        <f t="shared" si="85"/>
        <v>SD</v>
      </c>
      <c r="D2410" t="str">
        <f t="shared" si="84"/>
        <v>Meade</v>
      </c>
      <c r="E2410" t="s">
        <v>1218</v>
      </c>
      <c r="F2410" t="s">
        <v>50</v>
      </c>
      <c r="G2410" s="4" t="s">
        <v>8243</v>
      </c>
      <c r="H2410" t="s">
        <v>3136</v>
      </c>
      <c r="I2410">
        <v>0</v>
      </c>
      <c r="J2410" s="1">
        <v>25434</v>
      </c>
      <c r="K2410" t="s">
        <v>8306</v>
      </c>
      <c r="L2410" t="s">
        <v>8306</v>
      </c>
    </row>
    <row r="2411" spans="1:12" x14ac:dyDescent="0.15">
      <c r="A2411" t="s">
        <v>3144</v>
      </c>
      <c r="B2411" t="s">
        <v>3404</v>
      </c>
      <c r="C2411" t="str">
        <f t="shared" si="85"/>
        <v>SD</v>
      </c>
      <c r="D2411" t="str">
        <f t="shared" si="84"/>
        <v>Mellette</v>
      </c>
      <c r="E2411" t="s">
        <v>33</v>
      </c>
      <c r="F2411" t="s">
        <v>50</v>
      </c>
      <c r="G2411" s="4" t="s">
        <v>8243</v>
      </c>
      <c r="H2411" t="s">
        <v>3144</v>
      </c>
      <c r="I2411">
        <v>0</v>
      </c>
      <c r="J2411" s="1">
        <v>2048</v>
      </c>
      <c r="K2411" t="s">
        <v>8306</v>
      </c>
      <c r="L2411" t="s">
        <v>8306</v>
      </c>
    </row>
    <row r="2412" spans="1:12" x14ac:dyDescent="0.15">
      <c r="A2412" t="s">
        <v>3146</v>
      </c>
      <c r="B2412" t="s">
        <v>3145</v>
      </c>
      <c r="C2412" t="str">
        <f t="shared" si="85"/>
        <v>SD</v>
      </c>
      <c r="D2412" t="str">
        <f t="shared" si="84"/>
        <v>Miner</v>
      </c>
      <c r="E2412" t="s">
        <v>34</v>
      </c>
      <c r="F2412" t="s">
        <v>50</v>
      </c>
      <c r="G2412" s="4" t="s">
        <v>8221</v>
      </c>
      <c r="H2412" t="s">
        <v>3146</v>
      </c>
      <c r="I2412">
        <v>0</v>
      </c>
      <c r="J2412" s="1">
        <v>2389</v>
      </c>
      <c r="K2412" t="s">
        <v>8306</v>
      </c>
      <c r="L2412" t="s">
        <v>8306</v>
      </c>
    </row>
    <row r="2413" spans="1:12" x14ac:dyDescent="0.15">
      <c r="A2413" t="s">
        <v>3148</v>
      </c>
      <c r="B2413" t="s">
        <v>3147</v>
      </c>
      <c r="C2413" t="str">
        <f t="shared" si="85"/>
        <v>SD</v>
      </c>
      <c r="D2413" t="str">
        <f t="shared" si="84"/>
        <v>Minnehaha</v>
      </c>
      <c r="E2413" t="s">
        <v>35</v>
      </c>
      <c r="F2413" t="s">
        <v>50</v>
      </c>
      <c r="G2413" s="4" t="s">
        <v>8221</v>
      </c>
      <c r="H2413" t="s">
        <v>3148</v>
      </c>
      <c r="I2413">
        <v>0</v>
      </c>
      <c r="J2413" s="1">
        <v>169468</v>
      </c>
      <c r="K2413" t="s">
        <v>8306</v>
      </c>
      <c r="L2413" t="s">
        <v>8306</v>
      </c>
    </row>
    <row r="2414" spans="1:12" x14ac:dyDescent="0.15">
      <c r="A2414" t="s">
        <v>3150</v>
      </c>
      <c r="B2414" t="s">
        <v>3149</v>
      </c>
      <c r="C2414" t="str">
        <f t="shared" si="85"/>
        <v>SD</v>
      </c>
      <c r="D2414" t="str">
        <f t="shared" si="84"/>
        <v>Moody</v>
      </c>
      <c r="E2414" t="s">
        <v>36</v>
      </c>
      <c r="F2414" t="s">
        <v>50</v>
      </c>
      <c r="G2414" s="4" t="s">
        <v>8221</v>
      </c>
      <c r="H2414" t="s">
        <v>3150</v>
      </c>
      <c r="I2414">
        <v>0</v>
      </c>
      <c r="J2414" s="1">
        <v>6486</v>
      </c>
      <c r="K2414" t="s">
        <v>8306</v>
      </c>
      <c r="L2414" t="s">
        <v>8306</v>
      </c>
    </row>
    <row r="2415" spans="1:12" x14ac:dyDescent="0.15">
      <c r="A2415" t="s">
        <v>3152</v>
      </c>
      <c r="B2415" t="s">
        <v>3151</v>
      </c>
      <c r="C2415" t="str">
        <f t="shared" si="85"/>
        <v>SD</v>
      </c>
      <c r="D2415" t="str">
        <f t="shared" si="84"/>
        <v>Pennington</v>
      </c>
      <c r="E2415" t="s">
        <v>1505</v>
      </c>
      <c r="F2415" t="s">
        <v>50</v>
      </c>
      <c r="G2415" s="4" t="s">
        <v>8243</v>
      </c>
      <c r="H2415" t="s">
        <v>3152</v>
      </c>
      <c r="I2415">
        <v>0</v>
      </c>
      <c r="J2415" s="1">
        <v>100948</v>
      </c>
      <c r="K2415" t="s">
        <v>8306</v>
      </c>
      <c r="L2415" t="s">
        <v>8306</v>
      </c>
    </row>
    <row r="2416" spans="1:12" x14ac:dyDescent="0.15">
      <c r="A2416" t="s">
        <v>3414</v>
      </c>
      <c r="B2416" t="s">
        <v>3153</v>
      </c>
      <c r="C2416" t="str">
        <f t="shared" si="85"/>
        <v>SD</v>
      </c>
      <c r="D2416" t="str">
        <f t="shared" si="84"/>
        <v>Perkins</v>
      </c>
      <c r="E2416" t="s">
        <v>1674</v>
      </c>
      <c r="F2416" t="s">
        <v>50</v>
      </c>
      <c r="G2416" s="4" t="s">
        <v>8243</v>
      </c>
      <c r="H2416" t="s">
        <v>3414</v>
      </c>
      <c r="I2416">
        <v>0</v>
      </c>
      <c r="J2416" s="1">
        <v>2982</v>
      </c>
      <c r="K2416" t="s">
        <v>8306</v>
      </c>
      <c r="L2416" t="s">
        <v>8306</v>
      </c>
    </row>
    <row r="2417" spans="1:12" x14ac:dyDescent="0.15">
      <c r="A2417" t="s">
        <v>3416</v>
      </c>
      <c r="B2417" t="s">
        <v>3415</v>
      </c>
      <c r="C2417" t="str">
        <f t="shared" si="85"/>
        <v>SD</v>
      </c>
      <c r="D2417" t="str">
        <f t="shared" si="84"/>
        <v>Potter</v>
      </c>
      <c r="E2417" t="s">
        <v>300</v>
      </c>
      <c r="F2417" t="s">
        <v>50</v>
      </c>
      <c r="G2417" s="4" t="s">
        <v>8221</v>
      </c>
      <c r="H2417" t="s">
        <v>3416</v>
      </c>
      <c r="I2417">
        <v>0</v>
      </c>
      <c r="J2417" s="1">
        <v>2329</v>
      </c>
      <c r="K2417" t="s">
        <v>8306</v>
      </c>
      <c r="L2417" t="s">
        <v>8306</v>
      </c>
    </row>
    <row r="2418" spans="1:12" x14ac:dyDescent="0.15">
      <c r="A2418" t="s">
        <v>3686</v>
      </c>
      <c r="B2418" t="s">
        <v>3417</v>
      </c>
      <c r="C2418" t="str">
        <f t="shared" si="85"/>
        <v>SD</v>
      </c>
      <c r="D2418" t="str">
        <f t="shared" si="84"/>
        <v>Roberts</v>
      </c>
      <c r="E2418" t="s">
        <v>37</v>
      </c>
      <c r="F2418" t="s">
        <v>50</v>
      </c>
      <c r="G2418" s="4" t="s">
        <v>8221</v>
      </c>
      <c r="H2418" t="s">
        <v>3686</v>
      </c>
      <c r="I2418">
        <v>0</v>
      </c>
      <c r="J2418" s="1">
        <v>10149</v>
      </c>
      <c r="K2418" t="s">
        <v>8306</v>
      </c>
      <c r="L2418" t="s">
        <v>8306</v>
      </c>
    </row>
    <row r="2419" spans="1:12" x14ac:dyDescent="0.15">
      <c r="A2419" t="s">
        <v>3688</v>
      </c>
      <c r="B2419" t="s">
        <v>3687</v>
      </c>
      <c r="C2419" t="str">
        <f t="shared" si="85"/>
        <v>SD</v>
      </c>
      <c r="D2419" t="str">
        <f t="shared" si="84"/>
        <v>Sanborn</v>
      </c>
      <c r="E2419" t="s">
        <v>38</v>
      </c>
      <c r="F2419" t="s">
        <v>50</v>
      </c>
      <c r="G2419" s="4" t="s">
        <v>8221</v>
      </c>
      <c r="H2419" t="s">
        <v>3688</v>
      </c>
      <c r="I2419">
        <v>0</v>
      </c>
      <c r="J2419" s="1">
        <v>2355</v>
      </c>
      <c r="K2419" t="s">
        <v>8306</v>
      </c>
      <c r="L2419" t="s">
        <v>8306</v>
      </c>
    </row>
    <row r="2420" spans="1:12" x14ac:dyDescent="0.15">
      <c r="A2420" t="s">
        <v>3959</v>
      </c>
      <c r="B2420" t="s">
        <v>3958</v>
      </c>
      <c r="C2420" t="str">
        <f t="shared" si="85"/>
        <v>SD</v>
      </c>
      <c r="D2420" t="str">
        <f t="shared" si="84"/>
        <v>Shannon</v>
      </c>
      <c r="E2420" t="s">
        <v>1032</v>
      </c>
      <c r="F2420" t="s">
        <v>50</v>
      </c>
      <c r="G2420" s="4" t="s">
        <v>8243</v>
      </c>
      <c r="H2420" t="s">
        <v>3959</v>
      </c>
      <c r="I2420">
        <v>0</v>
      </c>
      <c r="J2420" s="1">
        <v>13586</v>
      </c>
      <c r="K2420" t="s">
        <v>8306</v>
      </c>
      <c r="L2420" t="s">
        <v>8306</v>
      </c>
    </row>
    <row r="2421" spans="1:12" x14ac:dyDescent="0.15">
      <c r="A2421" t="s">
        <v>4228</v>
      </c>
      <c r="B2421" t="s">
        <v>4227</v>
      </c>
      <c r="C2421" t="str">
        <f t="shared" si="85"/>
        <v>SD</v>
      </c>
      <c r="D2421" t="str">
        <f t="shared" si="84"/>
        <v>Spink</v>
      </c>
      <c r="E2421" t="s">
        <v>39</v>
      </c>
      <c r="F2421" t="s">
        <v>50</v>
      </c>
      <c r="G2421" s="4" t="s">
        <v>8221</v>
      </c>
      <c r="H2421" t="s">
        <v>4228</v>
      </c>
      <c r="I2421">
        <v>0</v>
      </c>
      <c r="J2421" s="1">
        <v>6415</v>
      </c>
      <c r="K2421" t="s">
        <v>8306</v>
      </c>
      <c r="L2421" t="s">
        <v>8306</v>
      </c>
    </row>
    <row r="2422" spans="1:12" x14ac:dyDescent="0.15">
      <c r="A2422" t="s">
        <v>4230</v>
      </c>
      <c r="B2422" t="s">
        <v>4229</v>
      </c>
      <c r="C2422" t="str">
        <f t="shared" si="85"/>
        <v>SD</v>
      </c>
      <c r="D2422" t="str">
        <f t="shared" si="84"/>
        <v>Stanley</v>
      </c>
      <c r="E2422" t="s">
        <v>40</v>
      </c>
      <c r="F2422" t="s">
        <v>50</v>
      </c>
      <c r="G2422" s="4" t="s">
        <v>8243</v>
      </c>
      <c r="H2422" t="s">
        <v>4230</v>
      </c>
      <c r="I2422">
        <v>0</v>
      </c>
      <c r="J2422" s="1">
        <v>2966</v>
      </c>
      <c r="K2422" t="s">
        <v>8306</v>
      </c>
      <c r="L2422" t="s">
        <v>8306</v>
      </c>
    </row>
    <row r="2423" spans="1:12" x14ac:dyDescent="0.15">
      <c r="A2423" t="s">
        <v>4232</v>
      </c>
      <c r="B2423" t="s">
        <v>4231</v>
      </c>
      <c r="C2423" t="str">
        <f t="shared" si="85"/>
        <v>SD</v>
      </c>
      <c r="D2423" t="str">
        <f t="shared" si="84"/>
        <v>Sully</v>
      </c>
      <c r="E2423" t="s">
        <v>41</v>
      </c>
      <c r="F2423" t="s">
        <v>50</v>
      </c>
      <c r="G2423" s="4" t="s">
        <v>8221</v>
      </c>
      <c r="H2423" t="s">
        <v>4232</v>
      </c>
      <c r="I2423">
        <v>0</v>
      </c>
      <c r="J2423" s="1">
        <v>1373</v>
      </c>
      <c r="K2423" t="s">
        <v>8306</v>
      </c>
      <c r="L2423" t="s">
        <v>8306</v>
      </c>
    </row>
    <row r="2424" spans="1:12" x14ac:dyDescent="0.15">
      <c r="A2424" t="s">
        <v>3967</v>
      </c>
      <c r="B2424" t="s">
        <v>3966</v>
      </c>
      <c r="C2424" t="str">
        <f t="shared" si="85"/>
        <v>SD</v>
      </c>
      <c r="D2424" t="str">
        <f t="shared" si="84"/>
        <v>Todd</v>
      </c>
      <c r="E2424" t="s">
        <v>1304</v>
      </c>
      <c r="F2424" t="s">
        <v>50</v>
      </c>
      <c r="G2424" s="4" t="s">
        <v>8243</v>
      </c>
      <c r="H2424" t="s">
        <v>3967</v>
      </c>
      <c r="I2424">
        <v>0</v>
      </c>
      <c r="J2424" s="1">
        <v>9612</v>
      </c>
      <c r="K2424" t="s">
        <v>8306</v>
      </c>
      <c r="L2424" t="s">
        <v>8306</v>
      </c>
    </row>
    <row r="2425" spans="1:12" x14ac:dyDescent="0.15">
      <c r="A2425" t="s">
        <v>3969</v>
      </c>
      <c r="B2425" t="s">
        <v>3968</v>
      </c>
      <c r="C2425" t="str">
        <f t="shared" si="85"/>
        <v>SD</v>
      </c>
      <c r="D2425" t="str">
        <f t="shared" si="84"/>
        <v>Tripp</v>
      </c>
      <c r="E2425" t="s">
        <v>42</v>
      </c>
      <c r="F2425" t="s">
        <v>50</v>
      </c>
      <c r="G2425" s="4" t="s">
        <v>8243</v>
      </c>
      <c r="H2425" t="s">
        <v>3969</v>
      </c>
      <c r="I2425">
        <v>0</v>
      </c>
      <c r="J2425" s="1">
        <v>5644</v>
      </c>
      <c r="K2425" t="s">
        <v>8306</v>
      </c>
      <c r="L2425" t="s">
        <v>8306</v>
      </c>
    </row>
    <row r="2426" spans="1:12" x14ac:dyDescent="0.15">
      <c r="A2426" t="s">
        <v>3971</v>
      </c>
      <c r="B2426" t="s">
        <v>3970</v>
      </c>
      <c r="C2426" t="str">
        <f t="shared" si="85"/>
        <v>SD</v>
      </c>
      <c r="D2426" t="str">
        <f t="shared" si="84"/>
        <v>Turner</v>
      </c>
      <c r="E2426" t="s">
        <v>1286</v>
      </c>
      <c r="F2426" t="s">
        <v>50</v>
      </c>
      <c r="G2426" s="4" t="s">
        <v>8221</v>
      </c>
      <c r="H2426" t="s">
        <v>3971</v>
      </c>
      <c r="I2426">
        <v>0</v>
      </c>
      <c r="J2426" s="1">
        <v>8347</v>
      </c>
      <c r="K2426" t="s">
        <v>8306</v>
      </c>
      <c r="L2426" t="s">
        <v>8306</v>
      </c>
    </row>
    <row r="2427" spans="1:12" x14ac:dyDescent="0.15">
      <c r="A2427" t="s">
        <v>3973</v>
      </c>
      <c r="B2427" t="s">
        <v>3972</v>
      </c>
      <c r="C2427" t="str">
        <f t="shared" si="85"/>
        <v>SD</v>
      </c>
      <c r="D2427" t="str">
        <f t="shared" si="84"/>
        <v>Union</v>
      </c>
      <c r="E2427" t="s">
        <v>1870</v>
      </c>
      <c r="F2427" t="s">
        <v>50</v>
      </c>
      <c r="G2427" s="4" t="s">
        <v>8221</v>
      </c>
      <c r="H2427" t="s">
        <v>3973</v>
      </c>
      <c r="I2427">
        <v>0</v>
      </c>
      <c r="J2427" s="1">
        <v>14399</v>
      </c>
      <c r="K2427" t="s">
        <v>8306</v>
      </c>
      <c r="L2427" t="s">
        <v>8306</v>
      </c>
    </row>
    <row r="2428" spans="1:12" x14ac:dyDescent="0.15">
      <c r="A2428" t="s">
        <v>3975</v>
      </c>
      <c r="B2428" t="s">
        <v>3974</v>
      </c>
      <c r="C2428" t="str">
        <f t="shared" si="85"/>
        <v>SD</v>
      </c>
      <c r="D2428" t="str">
        <f t="shared" si="84"/>
        <v>Walworth</v>
      </c>
      <c r="E2428" t="s">
        <v>43</v>
      </c>
      <c r="F2428" t="s">
        <v>50</v>
      </c>
      <c r="G2428" s="4" t="s">
        <v>8221</v>
      </c>
      <c r="H2428" t="s">
        <v>3975</v>
      </c>
      <c r="I2428">
        <v>0</v>
      </c>
      <c r="J2428" s="1">
        <v>5438</v>
      </c>
      <c r="K2428" t="s">
        <v>8306</v>
      </c>
      <c r="L2428" t="s">
        <v>8306</v>
      </c>
    </row>
    <row r="2429" spans="1:12" x14ac:dyDescent="0.15">
      <c r="A2429" t="s">
        <v>3977</v>
      </c>
      <c r="B2429" t="s">
        <v>3976</v>
      </c>
      <c r="C2429" t="str">
        <f t="shared" si="85"/>
        <v>SD</v>
      </c>
      <c r="D2429" t="str">
        <f t="shared" si="84"/>
        <v>Yankton</v>
      </c>
      <c r="E2429" t="s">
        <v>44</v>
      </c>
      <c r="F2429" t="s">
        <v>50</v>
      </c>
      <c r="G2429" s="4" t="s">
        <v>8221</v>
      </c>
      <c r="H2429" t="s">
        <v>3977</v>
      </c>
      <c r="I2429">
        <v>0</v>
      </c>
      <c r="J2429" s="1">
        <v>22438</v>
      </c>
      <c r="K2429" t="s">
        <v>8306</v>
      </c>
      <c r="L2429" t="s">
        <v>8306</v>
      </c>
    </row>
    <row r="2430" spans="1:12" x14ac:dyDescent="0.15">
      <c r="A2430" t="s">
        <v>3979</v>
      </c>
      <c r="B2430" t="s">
        <v>3978</v>
      </c>
      <c r="C2430" t="str">
        <f t="shared" si="85"/>
        <v>SD</v>
      </c>
      <c r="D2430" t="str">
        <f t="shared" si="84"/>
        <v>Ziebach</v>
      </c>
      <c r="E2430" t="s">
        <v>45</v>
      </c>
      <c r="F2430" t="s">
        <v>50</v>
      </c>
      <c r="G2430" s="4" t="s">
        <v>8243</v>
      </c>
      <c r="H2430" t="s">
        <v>3979</v>
      </c>
      <c r="I2430">
        <v>0</v>
      </c>
      <c r="J2430" s="1">
        <v>2801</v>
      </c>
      <c r="K2430" t="s">
        <v>8306</v>
      </c>
      <c r="L2430" t="s">
        <v>8306</v>
      </c>
    </row>
    <row r="2431" spans="1:12" x14ac:dyDescent="0.15">
      <c r="A2431" t="s">
        <v>3710</v>
      </c>
      <c r="B2431" t="s">
        <v>3709</v>
      </c>
      <c r="C2431" t="str">
        <f t="shared" si="85"/>
        <v>TN</v>
      </c>
      <c r="D2431" t="str">
        <f t="shared" si="84"/>
        <v>Anderson</v>
      </c>
      <c r="E2431" t="s">
        <v>1184</v>
      </c>
      <c r="F2431" t="s">
        <v>51</v>
      </c>
      <c r="G2431" s="4" t="s">
        <v>117</v>
      </c>
      <c r="H2431" t="s">
        <v>3710</v>
      </c>
      <c r="I2431">
        <v>0</v>
      </c>
      <c r="J2431" s="1">
        <v>75129</v>
      </c>
      <c r="K2431" t="s">
        <v>8306</v>
      </c>
      <c r="L2431" t="s">
        <v>8306</v>
      </c>
    </row>
    <row r="2432" spans="1:12" x14ac:dyDescent="0.15">
      <c r="A2432" t="s">
        <v>4249</v>
      </c>
      <c r="B2432" t="s">
        <v>4248</v>
      </c>
      <c r="C2432" t="str">
        <f t="shared" si="85"/>
        <v>TN</v>
      </c>
      <c r="D2432" t="str">
        <f t="shared" si="84"/>
        <v>Bedford</v>
      </c>
      <c r="E2432" t="s">
        <v>1095</v>
      </c>
      <c r="F2432" t="s">
        <v>51</v>
      </c>
      <c r="G2432" s="4" t="s">
        <v>271</v>
      </c>
      <c r="H2432" t="s">
        <v>4249</v>
      </c>
      <c r="I2432">
        <v>0</v>
      </c>
      <c r="J2432" s="1">
        <v>45058</v>
      </c>
      <c r="K2432" t="s">
        <v>8306</v>
      </c>
      <c r="L2432" t="s">
        <v>8306</v>
      </c>
    </row>
    <row r="2433" spans="1:12" x14ac:dyDescent="0.15">
      <c r="A2433" t="s">
        <v>3981</v>
      </c>
      <c r="B2433" t="s">
        <v>3980</v>
      </c>
      <c r="C2433" t="str">
        <f t="shared" si="85"/>
        <v>TN</v>
      </c>
      <c r="D2433" t="str">
        <f t="shared" si="84"/>
        <v>Benton</v>
      </c>
      <c r="E2433" t="s">
        <v>2105</v>
      </c>
      <c r="F2433" t="s">
        <v>51</v>
      </c>
      <c r="G2433" s="4" t="s">
        <v>271</v>
      </c>
      <c r="H2433" t="s">
        <v>3981</v>
      </c>
      <c r="I2433">
        <v>0</v>
      </c>
      <c r="J2433" s="1">
        <v>16489</v>
      </c>
      <c r="K2433" t="s">
        <v>8306</v>
      </c>
      <c r="L2433" t="s">
        <v>8306</v>
      </c>
    </row>
    <row r="2434" spans="1:12" x14ac:dyDescent="0.15">
      <c r="A2434" t="s">
        <v>3720</v>
      </c>
      <c r="B2434" t="s">
        <v>3988</v>
      </c>
      <c r="C2434" t="str">
        <f t="shared" si="85"/>
        <v>TN</v>
      </c>
      <c r="D2434" t="str">
        <f t="shared" si="84"/>
        <v>Bledsoe</v>
      </c>
      <c r="E2434" t="s">
        <v>46</v>
      </c>
      <c r="F2434" t="s">
        <v>51</v>
      </c>
      <c r="G2434" s="4" t="s">
        <v>118</v>
      </c>
      <c r="H2434" t="s">
        <v>3720</v>
      </c>
      <c r="I2434">
        <v>0</v>
      </c>
      <c r="J2434" s="1">
        <v>12876</v>
      </c>
      <c r="K2434" t="s">
        <v>8306</v>
      </c>
      <c r="L2434" t="s">
        <v>8306</v>
      </c>
    </row>
    <row r="2435" spans="1:12" x14ac:dyDescent="0.15">
      <c r="A2435" t="s">
        <v>3722</v>
      </c>
      <c r="B2435" t="s">
        <v>3721</v>
      </c>
      <c r="C2435" t="str">
        <f t="shared" si="85"/>
        <v>TN</v>
      </c>
      <c r="D2435" t="str">
        <f t="shared" ref="D2435:D2498" si="86">LEFT(B2435,FIND(",",B2435)-1)</f>
        <v>Blount</v>
      </c>
      <c r="E2435" t="s">
        <v>2143</v>
      </c>
      <c r="F2435" t="s">
        <v>51</v>
      </c>
      <c r="G2435" s="4" t="s">
        <v>117</v>
      </c>
      <c r="H2435" t="s">
        <v>3722</v>
      </c>
      <c r="I2435">
        <v>0</v>
      </c>
      <c r="J2435" s="1">
        <v>123010</v>
      </c>
      <c r="K2435" t="s">
        <v>8306</v>
      </c>
      <c r="L2435" t="s">
        <v>8306</v>
      </c>
    </row>
    <row r="2436" spans="1:12" x14ac:dyDescent="0.15">
      <c r="A2436" t="s">
        <v>3453</v>
      </c>
      <c r="B2436" t="s">
        <v>3452</v>
      </c>
      <c r="C2436" t="str">
        <f t="shared" si="85"/>
        <v>TN</v>
      </c>
      <c r="D2436" t="str">
        <f t="shared" si="86"/>
        <v>Bradley</v>
      </c>
      <c r="E2436" t="s">
        <v>1828</v>
      </c>
      <c r="F2436" t="s">
        <v>51</v>
      </c>
      <c r="G2436" s="4" t="s">
        <v>117</v>
      </c>
      <c r="H2436" t="s">
        <v>3453</v>
      </c>
      <c r="I2436">
        <v>0</v>
      </c>
      <c r="J2436" s="1">
        <v>98963</v>
      </c>
      <c r="K2436" t="s">
        <v>8306</v>
      </c>
      <c r="L2436" t="s">
        <v>8306</v>
      </c>
    </row>
    <row r="2437" spans="1:12" x14ac:dyDescent="0.15">
      <c r="A2437" t="s">
        <v>3455</v>
      </c>
      <c r="B2437" t="s">
        <v>3454</v>
      </c>
      <c r="C2437" t="str">
        <f t="shared" si="85"/>
        <v>TN</v>
      </c>
      <c r="D2437" t="str">
        <f t="shared" si="86"/>
        <v>Campbell</v>
      </c>
      <c r="E2437" t="s">
        <v>982</v>
      </c>
      <c r="F2437" t="s">
        <v>51</v>
      </c>
      <c r="G2437" s="4" t="s">
        <v>117</v>
      </c>
      <c r="H2437" t="s">
        <v>3455</v>
      </c>
      <c r="I2437">
        <v>0</v>
      </c>
      <c r="J2437" s="1">
        <v>40716</v>
      </c>
      <c r="K2437" t="s">
        <v>8306</v>
      </c>
      <c r="L2437" t="s">
        <v>8306</v>
      </c>
    </row>
    <row r="2438" spans="1:12" x14ac:dyDescent="0.15">
      <c r="A2438" t="s">
        <v>2927</v>
      </c>
      <c r="B2438" t="s">
        <v>3456</v>
      </c>
      <c r="C2438" t="str">
        <f t="shared" si="85"/>
        <v>TN</v>
      </c>
      <c r="D2438" t="str">
        <f t="shared" si="86"/>
        <v>Cannon</v>
      </c>
      <c r="E2438" t="s">
        <v>47</v>
      </c>
      <c r="F2438" t="s">
        <v>51</v>
      </c>
      <c r="G2438" s="4" t="s">
        <v>271</v>
      </c>
      <c r="H2438" t="s">
        <v>2927</v>
      </c>
      <c r="I2438">
        <v>0</v>
      </c>
      <c r="J2438" s="1">
        <v>13801</v>
      </c>
      <c r="K2438" t="s">
        <v>8306</v>
      </c>
      <c r="L2438" t="s">
        <v>8306</v>
      </c>
    </row>
    <row r="2439" spans="1:12" x14ac:dyDescent="0.15">
      <c r="A2439" t="s">
        <v>2929</v>
      </c>
      <c r="B2439" t="s">
        <v>2928</v>
      </c>
      <c r="C2439" t="str">
        <f t="shared" si="85"/>
        <v>TN</v>
      </c>
      <c r="D2439" t="str">
        <f t="shared" si="86"/>
        <v>Carroll</v>
      </c>
      <c r="E2439" t="s">
        <v>1829</v>
      </c>
      <c r="F2439" t="s">
        <v>51</v>
      </c>
      <c r="G2439" s="4" t="s">
        <v>271</v>
      </c>
      <c r="H2439" t="s">
        <v>2929</v>
      </c>
      <c r="I2439">
        <v>0</v>
      </c>
      <c r="J2439" s="1">
        <v>28522</v>
      </c>
      <c r="K2439" t="s">
        <v>8306</v>
      </c>
      <c r="L2439" t="s">
        <v>8306</v>
      </c>
    </row>
    <row r="2440" spans="1:12" x14ac:dyDescent="0.15">
      <c r="A2440" t="s">
        <v>2932</v>
      </c>
      <c r="B2440" t="s">
        <v>2931</v>
      </c>
      <c r="C2440" t="str">
        <f t="shared" si="85"/>
        <v>TN</v>
      </c>
      <c r="D2440" t="str">
        <f t="shared" si="86"/>
        <v>Carter</v>
      </c>
      <c r="E2440" t="s">
        <v>985</v>
      </c>
      <c r="F2440" t="s">
        <v>51</v>
      </c>
      <c r="G2440" s="4" t="s">
        <v>117</v>
      </c>
      <c r="H2440" t="s">
        <v>2932</v>
      </c>
      <c r="I2440">
        <v>0</v>
      </c>
      <c r="J2440" s="1">
        <v>57424</v>
      </c>
      <c r="K2440" t="s">
        <v>8306</v>
      </c>
      <c r="L2440" t="s">
        <v>8306</v>
      </c>
    </row>
    <row r="2441" spans="1:12" x14ac:dyDescent="0.15">
      <c r="A2441" t="s">
        <v>2934</v>
      </c>
      <c r="B2441" t="s">
        <v>2933</v>
      </c>
      <c r="C2441" t="str">
        <f t="shared" si="85"/>
        <v>TN</v>
      </c>
      <c r="D2441" t="str">
        <f t="shared" si="86"/>
        <v>Cheatham</v>
      </c>
      <c r="E2441" t="s">
        <v>48</v>
      </c>
      <c r="F2441" t="s">
        <v>51</v>
      </c>
      <c r="G2441" s="4" t="s">
        <v>271</v>
      </c>
      <c r="H2441" t="s">
        <v>2934</v>
      </c>
      <c r="I2441">
        <v>0</v>
      </c>
      <c r="J2441" s="1">
        <v>39105</v>
      </c>
      <c r="K2441" t="s">
        <v>8306</v>
      </c>
      <c r="L2441" t="s">
        <v>8306</v>
      </c>
    </row>
    <row r="2442" spans="1:12" x14ac:dyDescent="0.15">
      <c r="A2442" t="s">
        <v>3201</v>
      </c>
      <c r="B2442" t="s">
        <v>3200</v>
      </c>
      <c r="C2442" t="str">
        <f t="shared" si="85"/>
        <v>TN</v>
      </c>
      <c r="D2442" t="str">
        <f t="shared" si="86"/>
        <v>Chester</v>
      </c>
      <c r="E2442" t="s">
        <v>1386</v>
      </c>
      <c r="F2442" t="s">
        <v>51</v>
      </c>
      <c r="G2442" s="4" t="s">
        <v>271</v>
      </c>
      <c r="H2442" t="s">
        <v>3201</v>
      </c>
      <c r="I2442">
        <v>0</v>
      </c>
      <c r="J2442" s="1">
        <v>17131</v>
      </c>
      <c r="K2442" t="s">
        <v>8306</v>
      </c>
      <c r="L2442" t="s">
        <v>8306</v>
      </c>
    </row>
    <row r="2443" spans="1:12" x14ac:dyDescent="0.15">
      <c r="A2443" t="s">
        <v>3203</v>
      </c>
      <c r="B2443" t="s">
        <v>3202</v>
      </c>
      <c r="C2443" t="str">
        <f t="shared" si="85"/>
        <v>TN</v>
      </c>
      <c r="D2443" t="str">
        <f t="shared" si="86"/>
        <v>Claiborne</v>
      </c>
      <c r="E2443" t="s">
        <v>1319</v>
      </c>
      <c r="F2443" t="s">
        <v>51</v>
      </c>
      <c r="G2443" s="4" t="s">
        <v>117</v>
      </c>
      <c r="H2443" t="s">
        <v>3203</v>
      </c>
      <c r="I2443">
        <v>0</v>
      </c>
      <c r="J2443" s="1">
        <v>32213</v>
      </c>
      <c r="K2443" t="s">
        <v>8306</v>
      </c>
      <c r="L2443" t="s">
        <v>8306</v>
      </c>
    </row>
    <row r="2444" spans="1:12" x14ac:dyDescent="0.15">
      <c r="A2444" t="s">
        <v>3205</v>
      </c>
      <c r="B2444" t="s">
        <v>3204</v>
      </c>
      <c r="C2444" t="str">
        <f t="shared" si="85"/>
        <v>TN</v>
      </c>
      <c r="D2444" t="str">
        <f t="shared" si="86"/>
        <v>Clay</v>
      </c>
      <c r="E2444" t="s">
        <v>2421</v>
      </c>
      <c r="F2444" t="s">
        <v>51</v>
      </c>
      <c r="G2444" s="4" t="s">
        <v>271</v>
      </c>
      <c r="H2444" t="s">
        <v>3205</v>
      </c>
      <c r="I2444">
        <v>0</v>
      </c>
      <c r="J2444" s="1">
        <v>7861</v>
      </c>
      <c r="K2444" t="s">
        <v>8306</v>
      </c>
      <c r="L2444" t="s">
        <v>8306</v>
      </c>
    </row>
    <row r="2445" spans="1:12" x14ac:dyDescent="0.15">
      <c r="A2445" t="s">
        <v>3207</v>
      </c>
      <c r="B2445" t="s">
        <v>3206</v>
      </c>
      <c r="C2445" t="str">
        <f t="shared" si="85"/>
        <v>TN</v>
      </c>
      <c r="D2445" t="str">
        <f t="shared" si="86"/>
        <v>Cocke</v>
      </c>
      <c r="E2445" t="s">
        <v>49</v>
      </c>
      <c r="F2445" t="s">
        <v>51</v>
      </c>
      <c r="G2445" s="4" t="s">
        <v>117</v>
      </c>
      <c r="H2445" t="s">
        <v>3207</v>
      </c>
      <c r="I2445">
        <v>0</v>
      </c>
      <c r="J2445" s="1">
        <v>35662</v>
      </c>
      <c r="K2445" t="s">
        <v>8306</v>
      </c>
      <c r="L2445" t="s">
        <v>8306</v>
      </c>
    </row>
    <row r="2446" spans="1:12" x14ac:dyDescent="0.15">
      <c r="A2446" t="s">
        <v>3209</v>
      </c>
      <c r="B2446" t="s">
        <v>3208</v>
      </c>
      <c r="C2446" t="str">
        <f t="shared" si="85"/>
        <v>TN</v>
      </c>
      <c r="D2446" t="str">
        <f t="shared" si="86"/>
        <v>Coffee</v>
      </c>
      <c r="E2446" t="s">
        <v>2423</v>
      </c>
      <c r="F2446" t="s">
        <v>51</v>
      </c>
      <c r="G2446" s="4" t="s">
        <v>271</v>
      </c>
      <c r="H2446" t="s">
        <v>3209</v>
      </c>
      <c r="I2446">
        <v>0</v>
      </c>
      <c r="J2446" s="1">
        <v>52796</v>
      </c>
      <c r="K2446" t="s">
        <v>8306</v>
      </c>
      <c r="L2446" t="s">
        <v>8306</v>
      </c>
    </row>
    <row r="2447" spans="1:12" x14ac:dyDescent="0.15">
      <c r="A2447" t="s">
        <v>2945</v>
      </c>
      <c r="B2447" t="s">
        <v>2944</v>
      </c>
      <c r="C2447" t="str">
        <f t="shared" si="85"/>
        <v>TN</v>
      </c>
      <c r="D2447" t="str">
        <f t="shared" si="86"/>
        <v>Crockett</v>
      </c>
      <c r="E2447" t="s">
        <v>473</v>
      </c>
      <c r="F2447" t="s">
        <v>51</v>
      </c>
      <c r="G2447" s="4" t="s">
        <v>7774</v>
      </c>
      <c r="H2447" t="s">
        <v>2945</v>
      </c>
      <c r="I2447">
        <v>0</v>
      </c>
      <c r="J2447" s="1">
        <v>14586</v>
      </c>
      <c r="K2447" t="s">
        <v>8306</v>
      </c>
      <c r="L2447" t="s">
        <v>8306</v>
      </c>
    </row>
    <row r="2448" spans="1:12" x14ac:dyDescent="0.15">
      <c r="A2448" t="s">
        <v>2947</v>
      </c>
      <c r="B2448" t="s">
        <v>2946</v>
      </c>
      <c r="C2448" t="str">
        <f t="shared" si="85"/>
        <v>TN</v>
      </c>
      <c r="D2448" t="str">
        <f t="shared" si="86"/>
        <v>Cumberland</v>
      </c>
      <c r="E2448" t="s">
        <v>1059</v>
      </c>
      <c r="F2448" t="s">
        <v>51</v>
      </c>
      <c r="G2448" s="4" t="s">
        <v>271</v>
      </c>
      <c r="H2448" t="s">
        <v>2947</v>
      </c>
      <c r="I2448">
        <v>0</v>
      </c>
      <c r="J2448" s="1">
        <v>56053</v>
      </c>
      <c r="K2448" t="s">
        <v>8306</v>
      </c>
      <c r="L2448" t="s">
        <v>8306</v>
      </c>
    </row>
    <row r="2449" spans="1:12" x14ac:dyDescent="0.15">
      <c r="A2449" t="s">
        <v>2949</v>
      </c>
      <c r="B2449" t="s">
        <v>2948</v>
      </c>
      <c r="C2449" t="str">
        <f t="shared" si="85"/>
        <v>TN</v>
      </c>
      <c r="D2449" t="str">
        <f t="shared" si="86"/>
        <v>Davidson</v>
      </c>
      <c r="E2449" t="s">
        <v>648</v>
      </c>
      <c r="F2449" t="s">
        <v>51</v>
      </c>
      <c r="G2449" s="4" t="s">
        <v>271</v>
      </c>
      <c r="H2449" t="s">
        <v>2949</v>
      </c>
      <c r="I2449">
        <v>0</v>
      </c>
      <c r="J2449" s="1">
        <v>626681</v>
      </c>
      <c r="K2449" t="s">
        <v>8306</v>
      </c>
      <c r="L2449" t="s">
        <v>8306</v>
      </c>
    </row>
    <row r="2450" spans="1:12" x14ac:dyDescent="0.15">
      <c r="A2450" t="s">
        <v>3216</v>
      </c>
      <c r="B2450" t="s">
        <v>3215</v>
      </c>
      <c r="C2450" t="str">
        <f t="shared" si="85"/>
        <v>TN</v>
      </c>
      <c r="D2450" t="str">
        <f t="shared" si="86"/>
        <v>Decatur</v>
      </c>
      <c r="E2450" t="s">
        <v>1797</v>
      </c>
      <c r="F2450" t="s">
        <v>51</v>
      </c>
      <c r="G2450" s="4" t="s">
        <v>271</v>
      </c>
      <c r="H2450" t="s">
        <v>3216</v>
      </c>
      <c r="I2450">
        <v>0</v>
      </c>
      <c r="J2450" s="1">
        <v>11757</v>
      </c>
      <c r="K2450" t="s">
        <v>8306</v>
      </c>
      <c r="L2450" t="s">
        <v>8306</v>
      </c>
    </row>
    <row r="2451" spans="1:12" x14ac:dyDescent="0.15">
      <c r="A2451" t="s">
        <v>3218</v>
      </c>
      <c r="B2451" t="s">
        <v>3217</v>
      </c>
      <c r="C2451" t="str">
        <f t="shared" si="85"/>
        <v>TN</v>
      </c>
      <c r="D2451" t="str">
        <f t="shared" si="86"/>
        <v>DeKalb</v>
      </c>
      <c r="E2451" t="s">
        <v>1728</v>
      </c>
      <c r="F2451" t="s">
        <v>51</v>
      </c>
      <c r="G2451" s="4" t="s">
        <v>271</v>
      </c>
      <c r="H2451" t="s">
        <v>3218</v>
      </c>
      <c r="I2451">
        <v>0</v>
      </c>
      <c r="J2451" s="1">
        <v>18723</v>
      </c>
      <c r="K2451" t="s">
        <v>8306</v>
      </c>
      <c r="L2451" t="s">
        <v>8306</v>
      </c>
    </row>
    <row r="2452" spans="1:12" x14ac:dyDescent="0.15">
      <c r="A2452" t="s">
        <v>3220</v>
      </c>
      <c r="B2452" t="s">
        <v>3219</v>
      </c>
      <c r="C2452" t="str">
        <f t="shared" si="85"/>
        <v>TN</v>
      </c>
      <c r="D2452" t="str">
        <f t="shared" si="86"/>
        <v>Dickson</v>
      </c>
      <c r="E2452" t="s">
        <v>474</v>
      </c>
      <c r="F2452" t="s">
        <v>51</v>
      </c>
      <c r="G2452" s="4" t="s">
        <v>271</v>
      </c>
      <c r="H2452" t="s">
        <v>3220</v>
      </c>
      <c r="I2452">
        <v>0</v>
      </c>
      <c r="J2452" s="1">
        <v>49666</v>
      </c>
      <c r="K2452" t="s">
        <v>8306</v>
      </c>
      <c r="L2452" t="s">
        <v>8306</v>
      </c>
    </row>
    <row r="2453" spans="1:12" x14ac:dyDescent="0.15">
      <c r="A2453" t="s">
        <v>3222</v>
      </c>
      <c r="B2453" t="s">
        <v>3486</v>
      </c>
      <c r="C2453" t="str">
        <f t="shared" si="85"/>
        <v>TN</v>
      </c>
      <c r="D2453" t="str">
        <f t="shared" si="86"/>
        <v>Dyer</v>
      </c>
      <c r="E2453" t="s">
        <v>137</v>
      </c>
      <c r="F2453" t="s">
        <v>51</v>
      </c>
      <c r="G2453" s="4" t="s">
        <v>7774</v>
      </c>
      <c r="H2453" t="s">
        <v>3222</v>
      </c>
      <c r="I2453">
        <v>0</v>
      </c>
      <c r="J2453" s="1">
        <v>38335</v>
      </c>
      <c r="K2453" t="s">
        <v>8306</v>
      </c>
      <c r="L2453" t="s">
        <v>8306</v>
      </c>
    </row>
    <row r="2454" spans="1:12" x14ac:dyDescent="0.15">
      <c r="A2454" t="s">
        <v>3224</v>
      </c>
      <c r="B2454" t="s">
        <v>3223</v>
      </c>
      <c r="C2454" t="str">
        <f t="shared" si="85"/>
        <v>TN</v>
      </c>
      <c r="D2454" t="str">
        <f t="shared" si="86"/>
        <v>Fayette</v>
      </c>
      <c r="E2454" t="s">
        <v>2009</v>
      </c>
      <c r="F2454" t="s">
        <v>51</v>
      </c>
      <c r="G2454" s="4" t="s">
        <v>7774</v>
      </c>
      <c r="H2454" t="s">
        <v>3224</v>
      </c>
      <c r="I2454">
        <v>0</v>
      </c>
      <c r="J2454" s="1">
        <v>38413</v>
      </c>
      <c r="K2454" t="s">
        <v>8306</v>
      </c>
      <c r="L2454" t="s">
        <v>8306</v>
      </c>
    </row>
    <row r="2455" spans="1:12" x14ac:dyDescent="0.15">
      <c r="A2455" t="s">
        <v>3226</v>
      </c>
      <c r="B2455" t="s">
        <v>3225</v>
      </c>
      <c r="C2455" t="str">
        <f t="shared" si="85"/>
        <v>TN</v>
      </c>
      <c r="D2455" t="str">
        <f t="shared" si="86"/>
        <v>Fentress</v>
      </c>
      <c r="E2455" t="s">
        <v>375</v>
      </c>
      <c r="F2455" t="s">
        <v>51</v>
      </c>
      <c r="G2455" s="4" t="s">
        <v>271</v>
      </c>
      <c r="H2455" t="s">
        <v>3226</v>
      </c>
      <c r="I2455">
        <v>0</v>
      </c>
      <c r="J2455" s="1">
        <v>17959</v>
      </c>
      <c r="K2455" t="s">
        <v>8306</v>
      </c>
      <c r="L2455" t="s">
        <v>8306</v>
      </c>
    </row>
    <row r="2456" spans="1:12" x14ac:dyDescent="0.15">
      <c r="A2456" t="s">
        <v>3772</v>
      </c>
      <c r="B2456" t="s">
        <v>3771</v>
      </c>
      <c r="C2456" t="str">
        <f t="shared" si="85"/>
        <v>TN</v>
      </c>
      <c r="D2456" t="str">
        <f t="shared" si="86"/>
        <v>Franklin</v>
      </c>
      <c r="E2456" t="s">
        <v>2010</v>
      </c>
      <c r="F2456" t="s">
        <v>51</v>
      </c>
      <c r="G2456" s="4" t="s">
        <v>271</v>
      </c>
      <c r="H2456" t="s">
        <v>3772</v>
      </c>
      <c r="I2456">
        <v>0</v>
      </c>
      <c r="J2456" s="1">
        <v>41052</v>
      </c>
      <c r="K2456" t="s">
        <v>8306</v>
      </c>
      <c r="L2456" t="s">
        <v>8306</v>
      </c>
    </row>
    <row r="2457" spans="1:12" x14ac:dyDescent="0.15">
      <c r="A2457" t="s">
        <v>3774</v>
      </c>
      <c r="B2457" t="s">
        <v>3773</v>
      </c>
      <c r="C2457" t="str">
        <f t="shared" si="85"/>
        <v>TN</v>
      </c>
      <c r="D2457" t="str">
        <f t="shared" si="86"/>
        <v>Gibson</v>
      </c>
      <c r="E2457" t="s">
        <v>1401</v>
      </c>
      <c r="F2457" t="s">
        <v>51</v>
      </c>
      <c r="G2457" s="4" t="s">
        <v>7774</v>
      </c>
      <c r="H2457" t="s">
        <v>3774</v>
      </c>
      <c r="I2457">
        <v>0</v>
      </c>
      <c r="J2457" s="1">
        <v>49683</v>
      </c>
      <c r="K2457" t="s">
        <v>8306</v>
      </c>
      <c r="L2457" t="s">
        <v>8306</v>
      </c>
    </row>
    <row r="2458" spans="1:12" x14ac:dyDescent="0.15">
      <c r="A2458" t="s">
        <v>3776</v>
      </c>
      <c r="B2458" t="s">
        <v>3775</v>
      </c>
      <c r="C2458" t="str">
        <f t="shared" si="85"/>
        <v>TN</v>
      </c>
      <c r="D2458" t="str">
        <f t="shared" si="86"/>
        <v>Giles</v>
      </c>
      <c r="E2458" t="s">
        <v>376</v>
      </c>
      <c r="F2458" t="s">
        <v>51</v>
      </c>
      <c r="G2458" s="4" t="s">
        <v>271</v>
      </c>
      <c r="H2458" t="s">
        <v>3776</v>
      </c>
      <c r="I2458">
        <v>0</v>
      </c>
      <c r="J2458" s="1">
        <v>29485</v>
      </c>
      <c r="K2458" t="s">
        <v>8306</v>
      </c>
      <c r="L2458" t="s">
        <v>8306</v>
      </c>
    </row>
    <row r="2459" spans="1:12" x14ac:dyDescent="0.15">
      <c r="A2459" t="s">
        <v>3778</v>
      </c>
      <c r="B2459" t="s">
        <v>3777</v>
      </c>
      <c r="C2459" t="str">
        <f t="shared" ref="C2459:C2522" si="87">MID(B2459,FIND(",",B2459)+2,2)</f>
        <v>TN</v>
      </c>
      <c r="D2459" t="str">
        <f t="shared" si="86"/>
        <v>Grainger</v>
      </c>
      <c r="E2459" t="s">
        <v>377</v>
      </c>
      <c r="F2459" t="s">
        <v>51</v>
      </c>
      <c r="G2459" s="4" t="s">
        <v>117</v>
      </c>
      <c r="H2459" t="s">
        <v>3778</v>
      </c>
      <c r="I2459">
        <v>0</v>
      </c>
      <c r="J2459" s="1">
        <v>22657</v>
      </c>
      <c r="K2459" t="s">
        <v>8306</v>
      </c>
      <c r="L2459" t="s">
        <v>8306</v>
      </c>
    </row>
    <row r="2460" spans="1:12" x14ac:dyDescent="0.15">
      <c r="A2460" t="s">
        <v>3780</v>
      </c>
      <c r="B2460" t="s">
        <v>3779</v>
      </c>
      <c r="C2460" t="str">
        <f t="shared" si="87"/>
        <v>TN</v>
      </c>
      <c r="D2460" t="str">
        <f t="shared" si="86"/>
        <v>Greene</v>
      </c>
      <c r="E2460" t="s">
        <v>2282</v>
      </c>
      <c r="F2460" t="s">
        <v>51</v>
      </c>
      <c r="G2460" s="4" t="s">
        <v>117</v>
      </c>
      <c r="H2460" t="s">
        <v>3780</v>
      </c>
      <c r="I2460">
        <v>0</v>
      </c>
      <c r="J2460" s="1">
        <v>68831</v>
      </c>
      <c r="K2460" t="s">
        <v>8306</v>
      </c>
      <c r="L2460" t="s">
        <v>8306</v>
      </c>
    </row>
    <row r="2461" spans="1:12" x14ac:dyDescent="0.15">
      <c r="A2461" t="s">
        <v>3508</v>
      </c>
      <c r="B2461" t="s">
        <v>3507</v>
      </c>
      <c r="C2461" t="str">
        <f t="shared" si="87"/>
        <v>TN</v>
      </c>
      <c r="D2461" t="str">
        <f t="shared" si="86"/>
        <v>Grundy</v>
      </c>
      <c r="E2461" t="s">
        <v>1631</v>
      </c>
      <c r="F2461" t="s">
        <v>51</v>
      </c>
      <c r="G2461" s="4" t="s">
        <v>271</v>
      </c>
      <c r="H2461" t="s">
        <v>3508</v>
      </c>
      <c r="I2461">
        <v>0</v>
      </c>
      <c r="J2461" s="1">
        <v>13703</v>
      </c>
      <c r="K2461" t="s">
        <v>8306</v>
      </c>
      <c r="L2461" t="s">
        <v>8306</v>
      </c>
    </row>
    <row r="2462" spans="1:12" x14ac:dyDescent="0.15">
      <c r="A2462" t="s">
        <v>3510</v>
      </c>
      <c r="B2462" t="s">
        <v>3509</v>
      </c>
      <c r="C2462" t="str">
        <f t="shared" si="87"/>
        <v>TN</v>
      </c>
      <c r="D2462" t="str">
        <f t="shared" si="86"/>
        <v>Hamblen</v>
      </c>
      <c r="E2462" t="s">
        <v>378</v>
      </c>
      <c r="F2462" t="s">
        <v>51</v>
      </c>
      <c r="G2462" s="4" t="s">
        <v>117</v>
      </c>
      <c r="H2462" t="s">
        <v>3510</v>
      </c>
      <c r="I2462">
        <v>0</v>
      </c>
      <c r="J2462" s="1">
        <v>62544</v>
      </c>
      <c r="K2462" t="s">
        <v>8306</v>
      </c>
      <c r="L2462" t="s">
        <v>8306</v>
      </c>
    </row>
    <row r="2463" spans="1:12" x14ac:dyDescent="0.15">
      <c r="A2463" t="s">
        <v>3512</v>
      </c>
      <c r="B2463" t="s">
        <v>3511</v>
      </c>
      <c r="C2463" t="str">
        <f t="shared" si="87"/>
        <v>TN</v>
      </c>
      <c r="D2463" t="str">
        <f t="shared" si="86"/>
        <v>Hamilton</v>
      </c>
      <c r="E2463" t="s">
        <v>1439</v>
      </c>
      <c r="F2463" t="s">
        <v>51</v>
      </c>
      <c r="G2463" s="4" t="s">
        <v>117</v>
      </c>
      <c r="H2463" t="s">
        <v>3512</v>
      </c>
      <c r="I2463">
        <v>0</v>
      </c>
      <c r="J2463" s="1">
        <v>336463</v>
      </c>
      <c r="K2463" t="s">
        <v>8306</v>
      </c>
      <c r="L2463" t="s">
        <v>8306</v>
      </c>
    </row>
    <row r="2464" spans="1:12" x14ac:dyDescent="0.15">
      <c r="A2464" t="s">
        <v>3514</v>
      </c>
      <c r="B2464" t="s">
        <v>3513</v>
      </c>
      <c r="C2464" t="str">
        <f t="shared" si="87"/>
        <v>TN</v>
      </c>
      <c r="D2464" t="str">
        <f t="shared" si="86"/>
        <v>Hancock</v>
      </c>
      <c r="E2464" t="s">
        <v>2361</v>
      </c>
      <c r="F2464" t="s">
        <v>51</v>
      </c>
      <c r="G2464" s="4" t="s">
        <v>117</v>
      </c>
      <c r="H2464" t="s">
        <v>3514</v>
      </c>
      <c r="I2464">
        <v>0</v>
      </c>
      <c r="J2464" s="1">
        <v>6819</v>
      </c>
      <c r="K2464" t="s">
        <v>8306</v>
      </c>
      <c r="L2464" t="s">
        <v>8306</v>
      </c>
    </row>
    <row r="2465" spans="1:12" x14ac:dyDescent="0.15">
      <c r="A2465" t="s">
        <v>3516</v>
      </c>
      <c r="B2465" t="s">
        <v>3515</v>
      </c>
      <c r="C2465" t="str">
        <f t="shared" si="87"/>
        <v>TN</v>
      </c>
      <c r="D2465" t="str">
        <f t="shared" si="86"/>
        <v>Hardeman</v>
      </c>
      <c r="E2465" t="s">
        <v>379</v>
      </c>
      <c r="F2465" t="s">
        <v>51</v>
      </c>
      <c r="G2465" s="4" t="s">
        <v>7774</v>
      </c>
      <c r="H2465" t="s">
        <v>3516</v>
      </c>
      <c r="I2465">
        <v>0</v>
      </c>
      <c r="J2465" s="1">
        <v>27253</v>
      </c>
      <c r="K2465" t="s">
        <v>8306</v>
      </c>
      <c r="L2465" t="s">
        <v>8306</v>
      </c>
    </row>
    <row r="2466" spans="1:12" x14ac:dyDescent="0.15">
      <c r="A2466" t="s">
        <v>3518</v>
      </c>
      <c r="B2466" t="s">
        <v>3517</v>
      </c>
      <c r="C2466" t="str">
        <f t="shared" si="87"/>
        <v>TN</v>
      </c>
      <c r="D2466" t="str">
        <f t="shared" si="86"/>
        <v>Hardin</v>
      </c>
      <c r="E2466" t="s">
        <v>1632</v>
      </c>
      <c r="F2466" t="s">
        <v>51</v>
      </c>
      <c r="G2466" s="4" t="s">
        <v>271</v>
      </c>
      <c r="H2466" t="s">
        <v>3518</v>
      </c>
      <c r="I2466">
        <v>0</v>
      </c>
      <c r="J2466" s="1">
        <v>26026</v>
      </c>
      <c r="K2466" t="s">
        <v>8306</v>
      </c>
      <c r="L2466" t="s">
        <v>8306</v>
      </c>
    </row>
    <row r="2467" spans="1:12" x14ac:dyDescent="0.15">
      <c r="A2467" t="s">
        <v>3520</v>
      </c>
      <c r="B2467" t="s">
        <v>3252</v>
      </c>
      <c r="C2467" t="str">
        <f t="shared" si="87"/>
        <v>TN</v>
      </c>
      <c r="D2467" t="str">
        <f t="shared" si="86"/>
        <v>Hawkins</v>
      </c>
      <c r="E2467" t="s">
        <v>380</v>
      </c>
      <c r="F2467" t="s">
        <v>51</v>
      </c>
      <c r="G2467" s="4" t="s">
        <v>117</v>
      </c>
      <c r="H2467" t="s">
        <v>3520</v>
      </c>
      <c r="I2467">
        <v>0</v>
      </c>
      <c r="J2467" s="1">
        <v>56833</v>
      </c>
      <c r="K2467" t="s">
        <v>8306</v>
      </c>
      <c r="L2467" t="s">
        <v>8306</v>
      </c>
    </row>
    <row r="2468" spans="1:12" x14ac:dyDescent="0.15">
      <c r="A2468" t="s">
        <v>2983</v>
      </c>
      <c r="B2468" t="s">
        <v>2982</v>
      </c>
      <c r="C2468" t="str">
        <f t="shared" si="87"/>
        <v>TN</v>
      </c>
      <c r="D2468" t="str">
        <f t="shared" si="86"/>
        <v>Haywood</v>
      </c>
      <c r="E2468" t="s">
        <v>1224</v>
      </c>
      <c r="F2468" t="s">
        <v>51</v>
      </c>
      <c r="G2468" s="4" t="s">
        <v>7774</v>
      </c>
      <c r="H2468" t="s">
        <v>2983</v>
      </c>
      <c r="I2468">
        <v>0</v>
      </c>
      <c r="J2468" s="1">
        <v>18787</v>
      </c>
      <c r="K2468" t="s">
        <v>8306</v>
      </c>
      <c r="L2468" t="s">
        <v>8306</v>
      </c>
    </row>
    <row r="2469" spans="1:12" x14ac:dyDescent="0.15">
      <c r="A2469" t="s">
        <v>3253</v>
      </c>
      <c r="B2469" t="s">
        <v>2984</v>
      </c>
      <c r="C2469" t="str">
        <f t="shared" si="87"/>
        <v>TN</v>
      </c>
      <c r="D2469" t="str">
        <f t="shared" si="86"/>
        <v>Henderson</v>
      </c>
      <c r="E2469" t="s">
        <v>1633</v>
      </c>
      <c r="F2469" t="s">
        <v>51</v>
      </c>
      <c r="G2469" s="4" t="s">
        <v>271</v>
      </c>
      <c r="H2469" t="s">
        <v>3253</v>
      </c>
      <c r="I2469">
        <v>0</v>
      </c>
      <c r="J2469" s="1">
        <v>27769</v>
      </c>
      <c r="K2469" t="s">
        <v>8306</v>
      </c>
      <c r="L2469" t="s">
        <v>8306</v>
      </c>
    </row>
    <row r="2470" spans="1:12" x14ac:dyDescent="0.15">
      <c r="A2470" t="s">
        <v>3255</v>
      </c>
      <c r="B2470" t="s">
        <v>3254</v>
      </c>
      <c r="C2470" t="str">
        <f t="shared" si="87"/>
        <v>TN</v>
      </c>
      <c r="D2470" t="str">
        <f t="shared" si="86"/>
        <v>Henry</v>
      </c>
      <c r="E2470" t="s">
        <v>2284</v>
      </c>
      <c r="F2470" t="s">
        <v>51</v>
      </c>
      <c r="G2470" s="4" t="s">
        <v>271</v>
      </c>
      <c r="H2470" t="s">
        <v>3255</v>
      </c>
      <c r="I2470">
        <v>0</v>
      </c>
      <c r="J2470" s="1">
        <v>32330</v>
      </c>
      <c r="K2470" t="s">
        <v>8306</v>
      </c>
      <c r="L2470" t="s">
        <v>8306</v>
      </c>
    </row>
    <row r="2471" spans="1:12" x14ac:dyDescent="0.15">
      <c r="A2471" t="s">
        <v>2988</v>
      </c>
      <c r="B2471" t="s">
        <v>2987</v>
      </c>
      <c r="C2471" t="str">
        <f t="shared" si="87"/>
        <v>TN</v>
      </c>
      <c r="D2471" t="str">
        <f t="shared" si="86"/>
        <v>Hickman</v>
      </c>
      <c r="E2471" t="s">
        <v>995</v>
      </c>
      <c r="F2471" t="s">
        <v>51</v>
      </c>
      <c r="G2471" s="4" t="s">
        <v>271</v>
      </c>
      <c r="H2471" t="s">
        <v>2988</v>
      </c>
      <c r="I2471">
        <v>0</v>
      </c>
      <c r="J2471" s="1">
        <v>24690</v>
      </c>
      <c r="K2471" t="s">
        <v>8306</v>
      </c>
      <c r="L2471" t="s">
        <v>8306</v>
      </c>
    </row>
    <row r="2472" spans="1:12" x14ac:dyDescent="0.15">
      <c r="A2472" t="s">
        <v>2990</v>
      </c>
      <c r="B2472" t="s">
        <v>2989</v>
      </c>
      <c r="C2472" t="str">
        <f t="shared" si="87"/>
        <v>TN</v>
      </c>
      <c r="D2472" t="str">
        <f t="shared" si="86"/>
        <v>Houston</v>
      </c>
      <c r="E2472" t="s">
        <v>2285</v>
      </c>
      <c r="F2472" t="s">
        <v>51</v>
      </c>
      <c r="G2472" s="4" t="s">
        <v>271</v>
      </c>
      <c r="H2472" t="s">
        <v>2990</v>
      </c>
      <c r="I2472">
        <v>0</v>
      </c>
      <c r="J2472" s="1">
        <v>8426</v>
      </c>
      <c r="K2472" t="s">
        <v>8306</v>
      </c>
      <c r="L2472" t="s">
        <v>8306</v>
      </c>
    </row>
    <row r="2473" spans="1:12" x14ac:dyDescent="0.15">
      <c r="A2473" t="s">
        <v>2992</v>
      </c>
      <c r="B2473" t="s">
        <v>2991</v>
      </c>
      <c r="C2473" t="str">
        <f t="shared" si="87"/>
        <v>TN</v>
      </c>
      <c r="D2473" t="str">
        <f t="shared" si="86"/>
        <v>Humphreys</v>
      </c>
      <c r="E2473" t="s">
        <v>1537</v>
      </c>
      <c r="F2473" t="s">
        <v>51</v>
      </c>
      <c r="G2473" s="4" t="s">
        <v>271</v>
      </c>
      <c r="H2473" t="s">
        <v>2992</v>
      </c>
      <c r="I2473">
        <v>0</v>
      </c>
      <c r="J2473" s="1">
        <v>18538</v>
      </c>
      <c r="K2473" t="s">
        <v>8306</v>
      </c>
      <c r="L2473" t="s">
        <v>8306</v>
      </c>
    </row>
    <row r="2474" spans="1:12" x14ac:dyDescent="0.15">
      <c r="A2474" t="s">
        <v>2994</v>
      </c>
      <c r="B2474" t="s">
        <v>2993</v>
      </c>
      <c r="C2474" t="str">
        <f t="shared" si="87"/>
        <v>TN</v>
      </c>
      <c r="D2474" t="str">
        <f t="shared" si="86"/>
        <v>Jackson</v>
      </c>
      <c r="E2474" t="s">
        <v>2286</v>
      </c>
      <c r="F2474" t="s">
        <v>51</v>
      </c>
      <c r="G2474" s="4" t="s">
        <v>117</v>
      </c>
      <c r="H2474" t="s">
        <v>2994</v>
      </c>
      <c r="I2474">
        <v>0</v>
      </c>
      <c r="J2474" s="1">
        <v>11638</v>
      </c>
      <c r="K2474" t="s">
        <v>8306</v>
      </c>
      <c r="L2474" t="s">
        <v>8306</v>
      </c>
    </row>
    <row r="2475" spans="1:12" x14ac:dyDescent="0.15">
      <c r="A2475" t="s">
        <v>2996</v>
      </c>
      <c r="B2475" t="s">
        <v>2995</v>
      </c>
      <c r="C2475" t="str">
        <f t="shared" si="87"/>
        <v>TN</v>
      </c>
      <c r="D2475" t="str">
        <f t="shared" si="86"/>
        <v>Jefferson</v>
      </c>
      <c r="E2475" t="s">
        <v>2287</v>
      </c>
      <c r="F2475" t="s">
        <v>51</v>
      </c>
      <c r="G2475" s="4" t="s">
        <v>271</v>
      </c>
      <c r="H2475" t="s">
        <v>2996</v>
      </c>
      <c r="I2475">
        <v>0</v>
      </c>
      <c r="J2475" s="1">
        <v>51407</v>
      </c>
      <c r="K2475" t="s">
        <v>8306</v>
      </c>
      <c r="L2475" t="s">
        <v>8306</v>
      </c>
    </row>
    <row r="2476" spans="1:12" x14ac:dyDescent="0.15">
      <c r="A2476" t="s">
        <v>2998</v>
      </c>
      <c r="B2476" t="s">
        <v>2997</v>
      </c>
      <c r="C2476" t="str">
        <f t="shared" si="87"/>
        <v>TN</v>
      </c>
      <c r="D2476" t="str">
        <f t="shared" si="86"/>
        <v>Johnson</v>
      </c>
      <c r="E2476" t="s">
        <v>1564</v>
      </c>
      <c r="F2476" t="s">
        <v>51</v>
      </c>
      <c r="G2476" s="4" t="s">
        <v>271</v>
      </c>
      <c r="H2476" t="s">
        <v>2998</v>
      </c>
      <c r="I2476">
        <v>0</v>
      </c>
      <c r="J2476" s="1">
        <v>18244</v>
      </c>
      <c r="K2476" t="s">
        <v>8306</v>
      </c>
      <c r="L2476" t="s">
        <v>8306</v>
      </c>
    </row>
    <row r="2477" spans="1:12" x14ac:dyDescent="0.15">
      <c r="A2477" t="s">
        <v>3000</v>
      </c>
      <c r="B2477" t="s">
        <v>2999</v>
      </c>
      <c r="C2477" t="str">
        <f t="shared" si="87"/>
        <v>TN</v>
      </c>
      <c r="D2477" t="str">
        <f t="shared" si="86"/>
        <v>Knox</v>
      </c>
      <c r="E2477" t="s">
        <v>1354</v>
      </c>
      <c r="F2477" t="s">
        <v>51</v>
      </c>
      <c r="G2477" s="4" t="s">
        <v>117</v>
      </c>
      <c r="H2477" t="s">
        <v>3000</v>
      </c>
      <c r="I2477">
        <v>0</v>
      </c>
      <c r="J2477" s="1">
        <v>432226</v>
      </c>
      <c r="K2477" t="s">
        <v>8306</v>
      </c>
      <c r="L2477" t="s">
        <v>8306</v>
      </c>
    </row>
    <row r="2478" spans="1:12" x14ac:dyDescent="0.15">
      <c r="A2478" t="s">
        <v>3005</v>
      </c>
      <c r="B2478" t="s">
        <v>3004</v>
      </c>
      <c r="C2478" t="str">
        <f t="shared" si="87"/>
        <v>TN</v>
      </c>
      <c r="D2478" t="str">
        <f t="shared" si="86"/>
        <v>Lake</v>
      </c>
      <c r="E2478" t="s">
        <v>1609</v>
      </c>
      <c r="F2478" t="s">
        <v>51</v>
      </c>
      <c r="G2478" s="4" t="s">
        <v>7774</v>
      </c>
      <c r="H2478" t="s">
        <v>3005</v>
      </c>
      <c r="I2478">
        <v>0</v>
      </c>
      <c r="J2478" s="1">
        <v>7832</v>
      </c>
      <c r="K2478" t="s">
        <v>8306</v>
      </c>
      <c r="L2478" t="s">
        <v>8306</v>
      </c>
    </row>
    <row r="2479" spans="1:12" x14ac:dyDescent="0.15">
      <c r="A2479" t="s">
        <v>3008</v>
      </c>
      <c r="B2479" t="s">
        <v>3007</v>
      </c>
      <c r="C2479" t="str">
        <f t="shared" si="87"/>
        <v>TN</v>
      </c>
      <c r="D2479" t="str">
        <f t="shared" si="86"/>
        <v>Lauderdale</v>
      </c>
      <c r="E2479" t="s">
        <v>2289</v>
      </c>
      <c r="F2479" t="s">
        <v>51</v>
      </c>
      <c r="G2479" s="4" t="s">
        <v>7774</v>
      </c>
      <c r="H2479" t="s">
        <v>3008</v>
      </c>
      <c r="I2479">
        <v>0</v>
      </c>
      <c r="J2479" s="1">
        <v>27815</v>
      </c>
      <c r="K2479" t="s">
        <v>8306</v>
      </c>
      <c r="L2479" t="s">
        <v>8306</v>
      </c>
    </row>
    <row r="2480" spans="1:12" x14ac:dyDescent="0.15">
      <c r="A2480" t="s">
        <v>3010</v>
      </c>
      <c r="B2480" t="s">
        <v>3009</v>
      </c>
      <c r="C2480" t="str">
        <f t="shared" si="87"/>
        <v>TN</v>
      </c>
      <c r="D2480" t="str">
        <f t="shared" si="86"/>
        <v>Lawrence</v>
      </c>
      <c r="E2480" t="s">
        <v>2290</v>
      </c>
      <c r="F2480" t="s">
        <v>51</v>
      </c>
      <c r="G2480" s="4" t="s">
        <v>271</v>
      </c>
      <c r="H2480" t="s">
        <v>3010</v>
      </c>
      <c r="I2480">
        <v>0</v>
      </c>
      <c r="J2480" s="1">
        <v>41869</v>
      </c>
      <c r="K2480" t="s">
        <v>8306</v>
      </c>
      <c r="L2480" t="s">
        <v>8306</v>
      </c>
    </row>
    <row r="2481" spans="1:12" x14ac:dyDescent="0.15">
      <c r="A2481" t="s">
        <v>3012</v>
      </c>
      <c r="B2481" t="s">
        <v>3011</v>
      </c>
      <c r="C2481" t="str">
        <f t="shared" si="87"/>
        <v>TN</v>
      </c>
      <c r="D2481" t="str">
        <f t="shared" si="86"/>
        <v>Lewis</v>
      </c>
      <c r="E2481" t="s">
        <v>1606</v>
      </c>
      <c r="F2481" t="s">
        <v>51</v>
      </c>
      <c r="G2481" s="4" t="s">
        <v>271</v>
      </c>
      <c r="H2481" t="s">
        <v>3012</v>
      </c>
      <c r="I2481">
        <v>0</v>
      </c>
      <c r="J2481" s="1">
        <v>12161</v>
      </c>
      <c r="K2481" t="s">
        <v>8306</v>
      </c>
      <c r="L2481" t="s">
        <v>8306</v>
      </c>
    </row>
    <row r="2482" spans="1:12" x14ac:dyDescent="0.15">
      <c r="A2482" t="s">
        <v>3014</v>
      </c>
      <c r="B2482" t="s">
        <v>3013</v>
      </c>
      <c r="C2482" t="str">
        <f t="shared" si="87"/>
        <v>TN</v>
      </c>
      <c r="D2482" t="str">
        <f t="shared" si="86"/>
        <v>Lincoln</v>
      </c>
      <c r="E2482" t="s">
        <v>1566</v>
      </c>
      <c r="F2482" t="s">
        <v>51</v>
      </c>
      <c r="G2482" s="4" t="s">
        <v>271</v>
      </c>
      <c r="H2482" t="s">
        <v>3014</v>
      </c>
      <c r="I2482">
        <v>0</v>
      </c>
      <c r="J2482" s="1">
        <v>33361</v>
      </c>
      <c r="K2482" t="s">
        <v>8306</v>
      </c>
      <c r="L2482" t="s">
        <v>8306</v>
      </c>
    </row>
    <row r="2483" spans="1:12" x14ac:dyDescent="0.15">
      <c r="A2483" t="s">
        <v>3283</v>
      </c>
      <c r="B2483" t="s">
        <v>3015</v>
      </c>
      <c r="C2483" t="str">
        <f t="shared" si="87"/>
        <v>TN</v>
      </c>
      <c r="D2483" t="str">
        <f t="shared" si="86"/>
        <v>Loudon</v>
      </c>
      <c r="E2483" t="s">
        <v>381</v>
      </c>
      <c r="F2483" t="s">
        <v>51</v>
      </c>
      <c r="G2483" s="4" t="s">
        <v>117</v>
      </c>
      <c r="H2483" t="s">
        <v>3283</v>
      </c>
      <c r="I2483">
        <v>0</v>
      </c>
      <c r="J2483" s="1">
        <v>48556</v>
      </c>
      <c r="K2483" t="s">
        <v>8306</v>
      </c>
      <c r="L2483" t="s">
        <v>8306</v>
      </c>
    </row>
    <row r="2484" spans="1:12" x14ac:dyDescent="0.15">
      <c r="A2484" t="s">
        <v>3285</v>
      </c>
      <c r="B2484" t="s">
        <v>3284</v>
      </c>
      <c r="C2484" t="str">
        <f t="shared" si="87"/>
        <v>TN</v>
      </c>
      <c r="D2484" t="str">
        <f t="shared" si="86"/>
        <v>McMinn</v>
      </c>
      <c r="E2484" t="s">
        <v>382</v>
      </c>
      <c r="F2484" t="s">
        <v>51</v>
      </c>
      <c r="G2484" s="4" t="s">
        <v>117</v>
      </c>
      <c r="H2484" t="s">
        <v>3285</v>
      </c>
      <c r="I2484">
        <v>0</v>
      </c>
      <c r="J2484" s="1">
        <v>52266</v>
      </c>
      <c r="K2484" t="s">
        <v>8306</v>
      </c>
      <c r="L2484" t="s">
        <v>8306</v>
      </c>
    </row>
    <row r="2485" spans="1:12" x14ac:dyDescent="0.15">
      <c r="A2485" t="s">
        <v>3287</v>
      </c>
      <c r="B2485" t="s">
        <v>3286</v>
      </c>
      <c r="C2485" t="str">
        <f t="shared" si="87"/>
        <v>TN</v>
      </c>
      <c r="D2485" t="str">
        <f t="shared" si="86"/>
        <v>McNairy</v>
      </c>
      <c r="E2485" t="s">
        <v>383</v>
      </c>
      <c r="F2485" t="s">
        <v>51</v>
      </c>
      <c r="G2485" s="4" t="s">
        <v>271</v>
      </c>
      <c r="H2485" t="s">
        <v>3287</v>
      </c>
      <c r="I2485">
        <v>0</v>
      </c>
      <c r="J2485" s="1">
        <v>26075</v>
      </c>
      <c r="K2485" t="s">
        <v>8306</v>
      </c>
      <c r="L2485" t="s">
        <v>8306</v>
      </c>
    </row>
    <row r="2486" spans="1:12" x14ac:dyDescent="0.15">
      <c r="A2486" t="s">
        <v>3550</v>
      </c>
      <c r="B2486" t="s">
        <v>3549</v>
      </c>
      <c r="C2486" t="str">
        <f t="shared" si="87"/>
        <v>TN</v>
      </c>
      <c r="D2486" t="str">
        <f t="shared" si="86"/>
        <v>Macon</v>
      </c>
      <c r="E2486" t="s">
        <v>2023</v>
      </c>
      <c r="F2486" t="s">
        <v>51</v>
      </c>
      <c r="G2486" s="4" t="s">
        <v>271</v>
      </c>
      <c r="H2486" t="s">
        <v>3550</v>
      </c>
      <c r="I2486">
        <v>0</v>
      </c>
      <c r="J2486" s="1">
        <v>22248</v>
      </c>
      <c r="K2486" t="s">
        <v>8306</v>
      </c>
      <c r="L2486" t="s">
        <v>8306</v>
      </c>
    </row>
    <row r="2487" spans="1:12" x14ac:dyDescent="0.15">
      <c r="A2487" t="s">
        <v>3824</v>
      </c>
      <c r="B2487" t="s">
        <v>3551</v>
      </c>
      <c r="C2487" t="str">
        <f t="shared" si="87"/>
        <v>TN</v>
      </c>
      <c r="D2487" t="str">
        <f t="shared" si="86"/>
        <v>Madison</v>
      </c>
      <c r="E2487" t="s">
        <v>2024</v>
      </c>
      <c r="F2487" t="s">
        <v>51</v>
      </c>
      <c r="G2487" s="4" t="s">
        <v>7774</v>
      </c>
      <c r="H2487" t="s">
        <v>3824</v>
      </c>
      <c r="I2487">
        <v>0</v>
      </c>
      <c r="J2487" s="1">
        <v>98294</v>
      </c>
      <c r="K2487" t="s">
        <v>8306</v>
      </c>
      <c r="L2487" t="s">
        <v>8306</v>
      </c>
    </row>
    <row r="2488" spans="1:12" x14ac:dyDescent="0.15">
      <c r="A2488" t="s">
        <v>4094</v>
      </c>
      <c r="B2488" t="s">
        <v>4093</v>
      </c>
      <c r="C2488" t="str">
        <f t="shared" si="87"/>
        <v>TN</v>
      </c>
      <c r="D2488" t="str">
        <f t="shared" si="86"/>
        <v>Marion</v>
      </c>
      <c r="E2488" t="s">
        <v>2026</v>
      </c>
      <c r="F2488" t="s">
        <v>51</v>
      </c>
      <c r="G2488" s="4" t="s">
        <v>271</v>
      </c>
      <c r="H2488" t="s">
        <v>4094</v>
      </c>
      <c r="I2488">
        <v>0</v>
      </c>
      <c r="J2488" s="1">
        <v>28237</v>
      </c>
      <c r="K2488" t="s">
        <v>8306</v>
      </c>
      <c r="L2488" t="s">
        <v>8306</v>
      </c>
    </row>
    <row r="2489" spans="1:12" x14ac:dyDescent="0.15">
      <c r="A2489" t="s">
        <v>4096</v>
      </c>
      <c r="B2489" t="s">
        <v>4095</v>
      </c>
      <c r="C2489" t="str">
        <f t="shared" si="87"/>
        <v>TN</v>
      </c>
      <c r="D2489" t="str">
        <f t="shared" si="86"/>
        <v>Marshall</v>
      </c>
      <c r="E2489" t="s">
        <v>1747</v>
      </c>
      <c r="F2489" t="s">
        <v>51</v>
      </c>
      <c r="G2489" s="4" t="s">
        <v>271</v>
      </c>
      <c r="H2489" t="s">
        <v>4096</v>
      </c>
      <c r="I2489">
        <v>0</v>
      </c>
      <c r="J2489" s="1">
        <v>30617</v>
      </c>
      <c r="K2489" t="s">
        <v>8306</v>
      </c>
      <c r="L2489" t="s">
        <v>8306</v>
      </c>
    </row>
    <row r="2490" spans="1:12" x14ac:dyDescent="0.15">
      <c r="A2490" t="s">
        <v>4098</v>
      </c>
      <c r="B2490" t="s">
        <v>4097</v>
      </c>
      <c r="C2490" t="str">
        <f t="shared" si="87"/>
        <v>TN</v>
      </c>
      <c r="D2490" t="str">
        <f t="shared" si="86"/>
        <v>Maury</v>
      </c>
      <c r="E2490" t="s">
        <v>384</v>
      </c>
      <c r="F2490" t="s">
        <v>51</v>
      </c>
      <c r="G2490" s="4" t="s">
        <v>271</v>
      </c>
      <c r="H2490" t="s">
        <v>4098</v>
      </c>
      <c r="I2490">
        <v>0</v>
      </c>
      <c r="J2490" s="1">
        <v>80956</v>
      </c>
      <c r="K2490" t="s">
        <v>8306</v>
      </c>
      <c r="L2490" t="s">
        <v>8306</v>
      </c>
    </row>
    <row r="2491" spans="1:12" x14ac:dyDescent="0.15">
      <c r="A2491" t="s">
        <v>3830</v>
      </c>
      <c r="B2491" t="s">
        <v>3829</v>
      </c>
      <c r="C2491" t="str">
        <f t="shared" si="87"/>
        <v>TN</v>
      </c>
      <c r="D2491" t="str">
        <f t="shared" si="86"/>
        <v>Meigs</v>
      </c>
      <c r="E2491" t="s">
        <v>750</v>
      </c>
      <c r="F2491" t="s">
        <v>51</v>
      </c>
      <c r="G2491" s="4" t="s">
        <v>117</v>
      </c>
      <c r="H2491" t="s">
        <v>3830</v>
      </c>
      <c r="I2491">
        <v>0</v>
      </c>
      <c r="J2491" s="1">
        <v>11753</v>
      </c>
      <c r="K2491" t="s">
        <v>8306</v>
      </c>
      <c r="L2491" t="s">
        <v>8306</v>
      </c>
    </row>
    <row r="2492" spans="1:12" x14ac:dyDescent="0.15">
      <c r="A2492" t="s">
        <v>3832</v>
      </c>
      <c r="B2492" t="s">
        <v>3831</v>
      </c>
      <c r="C2492" t="str">
        <f t="shared" si="87"/>
        <v>TN</v>
      </c>
      <c r="D2492" t="str">
        <f t="shared" si="86"/>
        <v>Monroe</v>
      </c>
      <c r="E2492" t="s">
        <v>1749</v>
      </c>
      <c r="F2492" t="s">
        <v>51</v>
      </c>
      <c r="G2492" s="4" t="s">
        <v>117</v>
      </c>
      <c r="H2492" t="s">
        <v>3832</v>
      </c>
      <c r="I2492">
        <v>0</v>
      </c>
      <c r="J2492" s="1">
        <v>44519</v>
      </c>
      <c r="K2492" t="s">
        <v>8306</v>
      </c>
      <c r="L2492" t="s">
        <v>8306</v>
      </c>
    </row>
    <row r="2493" spans="1:12" x14ac:dyDescent="0.15">
      <c r="A2493" t="s">
        <v>3834</v>
      </c>
      <c r="B2493" t="s">
        <v>3833</v>
      </c>
      <c r="C2493" t="str">
        <f t="shared" si="87"/>
        <v>TN</v>
      </c>
      <c r="D2493" t="str">
        <f t="shared" si="86"/>
        <v>Montgomery</v>
      </c>
      <c r="E2493" t="s">
        <v>1750</v>
      </c>
      <c r="F2493" t="s">
        <v>51</v>
      </c>
      <c r="G2493" s="4" t="s">
        <v>271</v>
      </c>
      <c r="H2493" t="s">
        <v>3834</v>
      </c>
      <c r="I2493">
        <v>0</v>
      </c>
      <c r="J2493" s="1">
        <v>172331</v>
      </c>
      <c r="K2493" t="s">
        <v>8306</v>
      </c>
      <c r="L2493" t="s">
        <v>8306</v>
      </c>
    </row>
    <row r="2494" spans="1:12" x14ac:dyDescent="0.15">
      <c r="A2494" t="s">
        <v>3836</v>
      </c>
      <c r="B2494" t="s">
        <v>3835</v>
      </c>
      <c r="C2494" t="str">
        <f t="shared" si="87"/>
        <v>TN</v>
      </c>
      <c r="D2494" t="str">
        <f t="shared" si="86"/>
        <v>Moore</v>
      </c>
      <c r="E2494" t="s">
        <v>1233</v>
      </c>
      <c r="F2494" t="s">
        <v>51</v>
      </c>
      <c r="G2494" s="4" t="s">
        <v>271</v>
      </c>
      <c r="H2494" t="s">
        <v>3836</v>
      </c>
      <c r="I2494">
        <v>0</v>
      </c>
      <c r="J2494" s="1">
        <v>6362</v>
      </c>
      <c r="K2494" t="s">
        <v>8306</v>
      </c>
      <c r="L2494" t="s">
        <v>8306</v>
      </c>
    </row>
    <row r="2495" spans="1:12" x14ac:dyDescent="0.15">
      <c r="A2495" t="s">
        <v>3838</v>
      </c>
      <c r="B2495" t="s">
        <v>3837</v>
      </c>
      <c r="C2495" t="str">
        <f t="shared" si="87"/>
        <v>TN</v>
      </c>
      <c r="D2495" t="str">
        <f t="shared" si="86"/>
        <v>Morgan</v>
      </c>
      <c r="E2495" t="s">
        <v>1751</v>
      </c>
      <c r="F2495" t="s">
        <v>51</v>
      </c>
      <c r="G2495" s="4" t="s">
        <v>271</v>
      </c>
      <c r="H2495" t="s">
        <v>3838</v>
      </c>
      <c r="I2495">
        <v>0</v>
      </c>
      <c r="J2495" s="1">
        <v>21987</v>
      </c>
      <c r="K2495" t="s">
        <v>8306</v>
      </c>
      <c r="L2495" t="s">
        <v>8306</v>
      </c>
    </row>
    <row r="2496" spans="1:12" x14ac:dyDescent="0.15">
      <c r="A2496" t="s">
        <v>3840</v>
      </c>
      <c r="B2496" t="s">
        <v>3839</v>
      </c>
      <c r="C2496" t="str">
        <f t="shared" si="87"/>
        <v>TN</v>
      </c>
      <c r="D2496" t="str">
        <f t="shared" si="86"/>
        <v>Obion</v>
      </c>
      <c r="E2496" t="s">
        <v>641</v>
      </c>
      <c r="F2496" t="s">
        <v>51</v>
      </c>
      <c r="G2496" s="4" t="s">
        <v>7774</v>
      </c>
      <c r="H2496" t="s">
        <v>3840</v>
      </c>
      <c r="I2496">
        <v>0</v>
      </c>
      <c r="J2496" s="1">
        <v>31807</v>
      </c>
      <c r="K2496" t="s">
        <v>8306</v>
      </c>
      <c r="L2496" t="s">
        <v>8306</v>
      </c>
    </row>
    <row r="2497" spans="1:12" x14ac:dyDescent="0.15">
      <c r="A2497" t="s">
        <v>3842</v>
      </c>
      <c r="B2497" t="s">
        <v>3841</v>
      </c>
      <c r="C2497" t="str">
        <f t="shared" si="87"/>
        <v>TN</v>
      </c>
      <c r="D2497" t="str">
        <f t="shared" si="86"/>
        <v>Overton</v>
      </c>
      <c r="E2497" t="s">
        <v>642</v>
      </c>
      <c r="F2497" t="s">
        <v>51</v>
      </c>
      <c r="G2497" s="4" t="s">
        <v>271</v>
      </c>
      <c r="H2497" t="s">
        <v>3842</v>
      </c>
      <c r="I2497">
        <v>0</v>
      </c>
      <c r="J2497" s="1">
        <v>22083</v>
      </c>
      <c r="K2497" t="s">
        <v>8306</v>
      </c>
      <c r="L2497" t="s">
        <v>8306</v>
      </c>
    </row>
    <row r="2498" spans="1:12" x14ac:dyDescent="0.15">
      <c r="A2498" t="s">
        <v>3574</v>
      </c>
      <c r="B2498" t="s">
        <v>3573</v>
      </c>
      <c r="C2498" t="str">
        <f t="shared" si="87"/>
        <v>TN</v>
      </c>
      <c r="D2498" t="str">
        <f t="shared" si="86"/>
        <v>Perry</v>
      </c>
      <c r="E2498" t="s">
        <v>1752</v>
      </c>
      <c r="F2498" t="s">
        <v>51</v>
      </c>
      <c r="G2498" s="4" t="s">
        <v>271</v>
      </c>
      <c r="H2498" t="s">
        <v>3574</v>
      </c>
      <c r="I2498">
        <v>0</v>
      </c>
      <c r="J2498" s="1">
        <v>7915</v>
      </c>
      <c r="K2498" t="s">
        <v>8306</v>
      </c>
      <c r="L2498" t="s">
        <v>8306</v>
      </c>
    </row>
    <row r="2499" spans="1:12" x14ac:dyDescent="0.15">
      <c r="A2499" t="s">
        <v>3843</v>
      </c>
      <c r="B2499" t="s">
        <v>4114</v>
      </c>
      <c r="C2499" t="str">
        <f t="shared" si="87"/>
        <v>TN</v>
      </c>
      <c r="D2499" t="str">
        <f t="shared" ref="D2499:D2562" si="88">LEFT(B2499,FIND(",",B2499)-1)</f>
        <v>Pickett</v>
      </c>
      <c r="E2499" t="s">
        <v>643</v>
      </c>
      <c r="F2499" t="s">
        <v>51</v>
      </c>
      <c r="G2499" s="4" t="s">
        <v>271</v>
      </c>
      <c r="H2499" t="s">
        <v>3843</v>
      </c>
      <c r="I2499">
        <v>0</v>
      </c>
      <c r="J2499" s="1">
        <v>5077</v>
      </c>
      <c r="K2499" t="s">
        <v>8306</v>
      </c>
      <c r="L2499" t="s">
        <v>8306</v>
      </c>
    </row>
    <row r="2500" spans="1:12" x14ac:dyDescent="0.15">
      <c r="A2500" t="s">
        <v>3845</v>
      </c>
      <c r="B2500" t="s">
        <v>3844</v>
      </c>
      <c r="C2500" t="str">
        <f t="shared" si="87"/>
        <v>TN</v>
      </c>
      <c r="D2500" t="str">
        <f t="shared" si="88"/>
        <v>Polk</v>
      </c>
      <c r="E2500" t="s">
        <v>1575</v>
      </c>
      <c r="F2500" t="s">
        <v>51</v>
      </c>
      <c r="G2500" s="4" t="s">
        <v>117</v>
      </c>
      <c r="H2500" t="s">
        <v>3845</v>
      </c>
      <c r="I2500">
        <v>0</v>
      </c>
      <c r="J2500" s="1">
        <v>16825</v>
      </c>
      <c r="K2500" t="s">
        <v>8306</v>
      </c>
      <c r="L2500" t="s">
        <v>8306</v>
      </c>
    </row>
    <row r="2501" spans="1:12" x14ac:dyDescent="0.15">
      <c r="A2501" t="s">
        <v>3847</v>
      </c>
      <c r="B2501" t="s">
        <v>3846</v>
      </c>
      <c r="C2501" t="str">
        <f t="shared" si="87"/>
        <v>TN</v>
      </c>
      <c r="D2501" t="str">
        <f t="shared" si="88"/>
        <v>Putnam</v>
      </c>
      <c r="E2501" t="s">
        <v>1468</v>
      </c>
      <c r="F2501" t="s">
        <v>51</v>
      </c>
      <c r="G2501" s="4" t="s">
        <v>271</v>
      </c>
      <c r="H2501" t="s">
        <v>3847</v>
      </c>
      <c r="I2501">
        <v>0</v>
      </c>
      <c r="J2501" s="1">
        <v>72321</v>
      </c>
      <c r="K2501" t="s">
        <v>8306</v>
      </c>
      <c r="L2501" t="s">
        <v>8306</v>
      </c>
    </row>
    <row r="2502" spans="1:12" x14ac:dyDescent="0.15">
      <c r="A2502" t="s">
        <v>3853</v>
      </c>
      <c r="B2502" t="s">
        <v>3855</v>
      </c>
      <c r="C2502" t="str">
        <f t="shared" si="87"/>
        <v>TN</v>
      </c>
      <c r="D2502" t="str">
        <f t="shared" si="88"/>
        <v>Rhea</v>
      </c>
      <c r="E2502" t="s">
        <v>644</v>
      </c>
      <c r="F2502" t="s">
        <v>51</v>
      </c>
      <c r="G2502" s="4" t="s">
        <v>117</v>
      </c>
      <c r="H2502" t="s">
        <v>3853</v>
      </c>
      <c r="I2502">
        <v>0</v>
      </c>
      <c r="J2502" s="1">
        <v>31809</v>
      </c>
      <c r="K2502" t="s">
        <v>8306</v>
      </c>
      <c r="L2502" t="s">
        <v>8306</v>
      </c>
    </row>
    <row r="2503" spans="1:12" x14ac:dyDescent="0.15">
      <c r="A2503" t="s">
        <v>3586</v>
      </c>
      <c r="B2503" t="s">
        <v>3854</v>
      </c>
      <c r="C2503" t="str">
        <f t="shared" si="87"/>
        <v>TN</v>
      </c>
      <c r="D2503" t="str">
        <f t="shared" si="88"/>
        <v>Roane</v>
      </c>
      <c r="E2503" t="s">
        <v>645</v>
      </c>
      <c r="F2503" t="s">
        <v>51</v>
      </c>
      <c r="G2503" s="4" t="s">
        <v>117</v>
      </c>
      <c r="H2503" t="s">
        <v>3586</v>
      </c>
      <c r="I2503">
        <v>0</v>
      </c>
      <c r="J2503" s="1">
        <v>54181</v>
      </c>
      <c r="K2503" t="s">
        <v>8306</v>
      </c>
      <c r="L2503" t="s">
        <v>8306</v>
      </c>
    </row>
    <row r="2504" spans="1:12" x14ac:dyDescent="0.15">
      <c r="A2504" t="s">
        <v>3317</v>
      </c>
      <c r="B2504" t="s">
        <v>3587</v>
      </c>
      <c r="C2504" t="str">
        <f t="shared" si="87"/>
        <v>TN</v>
      </c>
      <c r="D2504" t="str">
        <f t="shared" si="88"/>
        <v>Robertson</v>
      </c>
      <c r="E2504" t="s">
        <v>1297</v>
      </c>
      <c r="F2504" t="s">
        <v>51</v>
      </c>
      <c r="G2504" s="4" t="s">
        <v>271</v>
      </c>
      <c r="H2504" t="s">
        <v>3317</v>
      </c>
      <c r="I2504">
        <v>0</v>
      </c>
      <c r="J2504" s="1">
        <v>66283</v>
      </c>
      <c r="K2504" t="s">
        <v>8306</v>
      </c>
      <c r="L2504" t="s">
        <v>8306</v>
      </c>
    </row>
    <row r="2505" spans="1:12" x14ac:dyDescent="0.15">
      <c r="A2505" t="s">
        <v>3319</v>
      </c>
      <c r="B2505" t="s">
        <v>3318</v>
      </c>
      <c r="C2505" t="str">
        <f t="shared" si="87"/>
        <v>TN</v>
      </c>
      <c r="D2505" t="str">
        <f t="shared" si="88"/>
        <v>Rutherford</v>
      </c>
      <c r="E2505" t="s">
        <v>1809</v>
      </c>
      <c r="F2505" t="s">
        <v>51</v>
      </c>
      <c r="G2505" s="4" t="s">
        <v>271</v>
      </c>
      <c r="H2505" t="s">
        <v>3319</v>
      </c>
      <c r="I2505">
        <v>0</v>
      </c>
      <c r="J2505" s="1">
        <v>262604</v>
      </c>
      <c r="K2505" t="s">
        <v>8306</v>
      </c>
      <c r="L2505" t="s">
        <v>8306</v>
      </c>
    </row>
    <row r="2506" spans="1:12" x14ac:dyDescent="0.15">
      <c r="A2506" t="s">
        <v>3321</v>
      </c>
      <c r="B2506" t="s">
        <v>3320</v>
      </c>
      <c r="C2506" t="str">
        <f t="shared" si="87"/>
        <v>TN</v>
      </c>
      <c r="D2506" t="str">
        <f t="shared" si="88"/>
        <v>Scott</v>
      </c>
      <c r="E2506" t="s">
        <v>1866</v>
      </c>
      <c r="F2506" t="s">
        <v>51</v>
      </c>
      <c r="G2506" s="4" t="s">
        <v>271</v>
      </c>
      <c r="H2506" t="s">
        <v>3321</v>
      </c>
      <c r="I2506">
        <v>0</v>
      </c>
      <c r="J2506" s="1">
        <v>22228</v>
      </c>
      <c r="K2506" t="s">
        <v>8306</v>
      </c>
      <c r="L2506" t="s">
        <v>8306</v>
      </c>
    </row>
    <row r="2507" spans="1:12" x14ac:dyDescent="0.15">
      <c r="A2507" t="s">
        <v>2794</v>
      </c>
      <c r="B2507" t="s">
        <v>2791</v>
      </c>
      <c r="C2507" t="str">
        <f t="shared" si="87"/>
        <v>TN</v>
      </c>
      <c r="D2507" t="str">
        <f t="shared" si="88"/>
        <v>Sequatchie</v>
      </c>
      <c r="E2507" t="s">
        <v>385</v>
      </c>
      <c r="F2507" t="s">
        <v>51</v>
      </c>
      <c r="G2507" s="4" t="s">
        <v>271</v>
      </c>
      <c r="H2507" t="s">
        <v>2794</v>
      </c>
      <c r="I2507">
        <v>0</v>
      </c>
      <c r="J2507" s="1">
        <v>14112</v>
      </c>
      <c r="K2507" t="s">
        <v>8306</v>
      </c>
      <c r="L2507" t="s">
        <v>8306</v>
      </c>
    </row>
    <row r="2508" spans="1:12" x14ac:dyDescent="0.15">
      <c r="A2508" t="s">
        <v>2796</v>
      </c>
      <c r="B2508" t="s">
        <v>2795</v>
      </c>
      <c r="C2508" t="str">
        <f t="shared" si="87"/>
        <v>TN</v>
      </c>
      <c r="D2508" t="str">
        <f t="shared" si="88"/>
        <v>Sevier</v>
      </c>
      <c r="E2508" t="s">
        <v>1584</v>
      </c>
      <c r="F2508" t="s">
        <v>51</v>
      </c>
      <c r="G2508" s="4" t="s">
        <v>117</v>
      </c>
      <c r="H2508" t="s">
        <v>2796</v>
      </c>
      <c r="I2508">
        <v>0</v>
      </c>
      <c r="J2508" s="1">
        <v>89889</v>
      </c>
      <c r="K2508" t="s">
        <v>8306</v>
      </c>
      <c r="L2508" t="s">
        <v>8306</v>
      </c>
    </row>
    <row r="2509" spans="1:12" x14ac:dyDescent="0.15">
      <c r="A2509" t="s">
        <v>3066</v>
      </c>
      <c r="B2509" t="s">
        <v>2797</v>
      </c>
      <c r="C2509" t="str">
        <f t="shared" si="87"/>
        <v>TN</v>
      </c>
      <c r="D2509" t="str">
        <f t="shared" si="88"/>
        <v>Shelby</v>
      </c>
      <c r="E2509" t="s">
        <v>1472</v>
      </c>
      <c r="F2509" t="s">
        <v>51</v>
      </c>
      <c r="G2509" s="4" t="s">
        <v>204</v>
      </c>
      <c r="H2509" t="s">
        <v>3066</v>
      </c>
      <c r="I2509">
        <v>0</v>
      </c>
      <c r="J2509" s="1">
        <v>927644</v>
      </c>
      <c r="K2509" t="s">
        <v>8306</v>
      </c>
      <c r="L2509" t="s">
        <v>8306</v>
      </c>
    </row>
    <row r="2510" spans="1:12" x14ac:dyDescent="0.15">
      <c r="A2510" t="s">
        <v>3068</v>
      </c>
      <c r="B2510" t="s">
        <v>3067</v>
      </c>
      <c r="C2510" t="str">
        <f t="shared" si="87"/>
        <v>TN</v>
      </c>
      <c r="D2510" t="str">
        <f t="shared" si="88"/>
        <v>Smith</v>
      </c>
      <c r="E2510" t="s">
        <v>2094</v>
      </c>
      <c r="F2510" t="s">
        <v>51</v>
      </c>
      <c r="G2510" s="4" t="s">
        <v>271</v>
      </c>
      <c r="H2510" t="s">
        <v>3068</v>
      </c>
      <c r="I2510">
        <v>0</v>
      </c>
      <c r="J2510" s="1">
        <v>19166</v>
      </c>
      <c r="K2510" t="s">
        <v>8306</v>
      </c>
      <c r="L2510" t="s">
        <v>8306</v>
      </c>
    </row>
    <row r="2511" spans="1:12" x14ac:dyDescent="0.15">
      <c r="A2511" t="s">
        <v>3070</v>
      </c>
      <c r="B2511" t="s">
        <v>3069</v>
      </c>
      <c r="C2511" t="str">
        <f t="shared" si="87"/>
        <v>TN</v>
      </c>
      <c r="D2511" t="str">
        <f t="shared" si="88"/>
        <v>Stewart</v>
      </c>
      <c r="E2511" t="s">
        <v>1561</v>
      </c>
      <c r="F2511" t="s">
        <v>51</v>
      </c>
      <c r="G2511" s="4" t="s">
        <v>271</v>
      </c>
      <c r="H2511" t="s">
        <v>3070</v>
      </c>
      <c r="I2511">
        <v>0</v>
      </c>
      <c r="J2511" s="1">
        <v>13324</v>
      </c>
      <c r="K2511" t="s">
        <v>8306</v>
      </c>
      <c r="L2511" t="s">
        <v>8306</v>
      </c>
    </row>
    <row r="2512" spans="1:12" x14ac:dyDescent="0.15">
      <c r="A2512" t="s">
        <v>3072</v>
      </c>
      <c r="B2512" t="s">
        <v>3071</v>
      </c>
      <c r="C2512" t="str">
        <f t="shared" si="87"/>
        <v>TN</v>
      </c>
      <c r="D2512" t="str">
        <f t="shared" si="88"/>
        <v>Sullivan</v>
      </c>
      <c r="E2512" t="s">
        <v>1414</v>
      </c>
      <c r="F2512" t="s">
        <v>51</v>
      </c>
      <c r="G2512" s="4" t="s">
        <v>117</v>
      </c>
      <c r="H2512" t="s">
        <v>3072</v>
      </c>
      <c r="I2512">
        <v>0</v>
      </c>
      <c r="J2512" s="1">
        <v>156823</v>
      </c>
      <c r="K2512" t="s">
        <v>8306</v>
      </c>
      <c r="L2512" t="s">
        <v>8306</v>
      </c>
    </row>
    <row r="2513" spans="1:12" x14ac:dyDescent="0.15">
      <c r="A2513" t="s">
        <v>3074</v>
      </c>
      <c r="B2513" t="s">
        <v>3073</v>
      </c>
      <c r="C2513" t="str">
        <f t="shared" si="87"/>
        <v>TN</v>
      </c>
      <c r="D2513" t="str">
        <f t="shared" si="88"/>
        <v>Sumner</v>
      </c>
      <c r="E2513" t="s">
        <v>2098</v>
      </c>
      <c r="F2513" t="s">
        <v>51</v>
      </c>
      <c r="G2513" s="4" t="s">
        <v>271</v>
      </c>
      <c r="H2513" t="s">
        <v>3074</v>
      </c>
      <c r="I2513">
        <v>0</v>
      </c>
      <c r="J2513" s="1">
        <v>160645</v>
      </c>
      <c r="K2513" t="s">
        <v>8306</v>
      </c>
      <c r="L2513" t="s">
        <v>8306</v>
      </c>
    </row>
    <row r="2514" spans="1:12" x14ac:dyDescent="0.15">
      <c r="A2514" t="s">
        <v>2807</v>
      </c>
      <c r="B2514" t="s">
        <v>3075</v>
      </c>
      <c r="C2514" t="str">
        <f t="shared" si="87"/>
        <v>TN</v>
      </c>
      <c r="D2514" t="str">
        <f t="shared" si="88"/>
        <v>Tipton</v>
      </c>
      <c r="E2514" t="s">
        <v>1138</v>
      </c>
      <c r="F2514" t="s">
        <v>51</v>
      </c>
      <c r="G2514" s="4" t="s">
        <v>7774</v>
      </c>
      <c r="H2514" t="s">
        <v>2807</v>
      </c>
      <c r="I2514">
        <v>0</v>
      </c>
      <c r="J2514" s="1">
        <v>61081</v>
      </c>
      <c r="K2514" t="s">
        <v>8306</v>
      </c>
      <c r="L2514" t="s">
        <v>8306</v>
      </c>
    </row>
    <row r="2515" spans="1:12" x14ac:dyDescent="0.15">
      <c r="A2515" t="s">
        <v>2809</v>
      </c>
      <c r="B2515" t="s">
        <v>2808</v>
      </c>
      <c r="C2515" t="str">
        <f t="shared" si="87"/>
        <v>TN</v>
      </c>
      <c r="D2515" t="str">
        <f t="shared" si="88"/>
        <v>Trousdale</v>
      </c>
      <c r="E2515" t="s">
        <v>386</v>
      </c>
      <c r="F2515" t="s">
        <v>51</v>
      </c>
      <c r="G2515" s="4" t="s">
        <v>271</v>
      </c>
      <c r="H2515" t="s">
        <v>2809</v>
      </c>
      <c r="I2515">
        <v>0</v>
      </c>
      <c r="J2515" s="1">
        <v>7870</v>
      </c>
      <c r="K2515" t="s">
        <v>8306</v>
      </c>
      <c r="L2515" t="s">
        <v>8306</v>
      </c>
    </row>
    <row r="2516" spans="1:12" x14ac:dyDescent="0.15">
      <c r="A2516" t="s">
        <v>2811</v>
      </c>
      <c r="B2516" t="s">
        <v>2810</v>
      </c>
      <c r="C2516" t="str">
        <f t="shared" si="87"/>
        <v>TN</v>
      </c>
      <c r="D2516" t="str">
        <f t="shared" si="88"/>
        <v>Unicoi</v>
      </c>
      <c r="E2516" t="s">
        <v>387</v>
      </c>
      <c r="F2516" t="s">
        <v>51</v>
      </c>
      <c r="G2516" s="4" t="s">
        <v>117</v>
      </c>
      <c r="H2516" t="s">
        <v>2811</v>
      </c>
      <c r="I2516">
        <v>0</v>
      </c>
      <c r="J2516" s="1">
        <v>18313</v>
      </c>
      <c r="K2516" t="s">
        <v>8306</v>
      </c>
      <c r="L2516" t="s">
        <v>8306</v>
      </c>
    </row>
    <row r="2517" spans="1:12" x14ac:dyDescent="0.15">
      <c r="A2517" t="s">
        <v>2813</v>
      </c>
      <c r="B2517" t="s">
        <v>2812</v>
      </c>
      <c r="C2517" t="str">
        <f t="shared" si="87"/>
        <v>TN</v>
      </c>
      <c r="D2517" t="str">
        <f t="shared" si="88"/>
        <v>Union</v>
      </c>
      <c r="E2517" t="s">
        <v>1870</v>
      </c>
      <c r="F2517" t="s">
        <v>51</v>
      </c>
      <c r="G2517" s="4" t="s">
        <v>117</v>
      </c>
      <c r="H2517" t="s">
        <v>2813</v>
      </c>
      <c r="I2517">
        <v>0</v>
      </c>
      <c r="J2517" s="1">
        <v>19109</v>
      </c>
      <c r="K2517" t="s">
        <v>8306</v>
      </c>
      <c r="L2517" t="s">
        <v>8306</v>
      </c>
    </row>
    <row r="2518" spans="1:12" x14ac:dyDescent="0.15">
      <c r="A2518" t="s">
        <v>3083</v>
      </c>
      <c r="B2518" t="s">
        <v>3082</v>
      </c>
      <c r="C2518" t="str">
        <f t="shared" si="87"/>
        <v>TN</v>
      </c>
      <c r="D2518" t="str">
        <f t="shared" si="88"/>
        <v>Van Buren</v>
      </c>
      <c r="E2518" t="s">
        <v>1871</v>
      </c>
      <c r="F2518" t="s">
        <v>51</v>
      </c>
      <c r="G2518" s="4" t="s">
        <v>271</v>
      </c>
      <c r="H2518" t="s">
        <v>3083</v>
      </c>
      <c r="I2518">
        <v>0</v>
      </c>
      <c r="J2518" s="1">
        <v>5548</v>
      </c>
      <c r="K2518" t="s">
        <v>8306</v>
      </c>
      <c r="L2518" t="s">
        <v>8306</v>
      </c>
    </row>
    <row r="2519" spans="1:12" x14ac:dyDescent="0.15">
      <c r="A2519" t="s">
        <v>3085</v>
      </c>
      <c r="B2519" t="s">
        <v>3084</v>
      </c>
      <c r="C2519" t="str">
        <f t="shared" si="87"/>
        <v>TN</v>
      </c>
      <c r="D2519" t="str">
        <f t="shared" si="88"/>
        <v>Warren</v>
      </c>
      <c r="E2519" t="s">
        <v>1574</v>
      </c>
      <c r="F2519" t="s">
        <v>51</v>
      </c>
      <c r="G2519" s="4" t="s">
        <v>271</v>
      </c>
      <c r="H2519" t="s">
        <v>3085</v>
      </c>
      <c r="I2519">
        <v>0</v>
      </c>
      <c r="J2519" s="1">
        <v>39839</v>
      </c>
      <c r="K2519" t="s">
        <v>8306</v>
      </c>
      <c r="L2519" t="s">
        <v>8306</v>
      </c>
    </row>
    <row r="2520" spans="1:12" x14ac:dyDescent="0.15">
      <c r="A2520" t="s">
        <v>3087</v>
      </c>
      <c r="B2520" t="s">
        <v>3086</v>
      </c>
      <c r="C2520" t="str">
        <f t="shared" si="87"/>
        <v>TN</v>
      </c>
      <c r="D2520" t="str">
        <f t="shared" si="88"/>
        <v>Washington</v>
      </c>
      <c r="E2520" t="s">
        <v>1478</v>
      </c>
      <c r="F2520" t="s">
        <v>51</v>
      </c>
      <c r="G2520" s="4" t="s">
        <v>117</v>
      </c>
      <c r="H2520" t="s">
        <v>3087</v>
      </c>
      <c r="I2520">
        <v>0</v>
      </c>
      <c r="J2520" s="1">
        <v>122979</v>
      </c>
      <c r="K2520" t="s">
        <v>8306</v>
      </c>
      <c r="L2520" t="s">
        <v>8306</v>
      </c>
    </row>
    <row r="2521" spans="1:12" x14ac:dyDescent="0.15">
      <c r="A2521" t="s">
        <v>3090</v>
      </c>
      <c r="B2521" t="s">
        <v>3089</v>
      </c>
      <c r="C2521" t="str">
        <f t="shared" si="87"/>
        <v>TN</v>
      </c>
      <c r="D2521" t="str">
        <f t="shared" si="88"/>
        <v>Wayne</v>
      </c>
      <c r="E2521" t="s">
        <v>1287</v>
      </c>
      <c r="F2521" t="s">
        <v>51</v>
      </c>
      <c r="G2521" s="4" t="s">
        <v>271</v>
      </c>
      <c r="H2521" t="s">
        <v>3090</v>
      </c>
      <c r="I2521">
        <v>0</v>
      </c>
      <c r="J2521" s="1">
        <v>17021</v>
      </c>
      <c r="K2521" t="s">
        <v>8306</v>
      </c>
      <c r="L2521" t="s">
        <v>8306</v>
      </c>
    </row>
    <row r="2522" spans="1:12" x14ac:dyDescent="0.15">
      <c r="A2522" t="s">
        <v>3092</v>
      </c>
      <c r="B2522" t="s">
        <v>3091</v>
      </c>
      <c r="C2522" t="str">
        <f t="shared" si="87"/>
        <v>TN</v>
      </c>
      <c r="D2522" t="str">
        <f t="shared" si="88"/>
        <v>Weakley</v>
      </c>
      <c r="E2522" t="s">
        <v>388</v>
      </c>
      <c r="F2522" t="s">
        <v>51</v>
      </c>
      <c r="G2522" s="4" t="s">
        <v>7774</v>
      </c>
      <c r="H2522" t="s">
        <v>3092</v>
      </c>
      <c r="I2522">
        <v>0</v>
      </c>
      <c r="J2522" s="1">
        <v>35021</v>
      </c>
      <c r="K2522" t="s">
        <v>8306</v>
      </c>
      <c r="L2522" t="s">
        <v>8306</v>
      </c>
    </row>
    <row r="2523" spans="1:12" x14ac:dyDescent="0.15">
      <c r="A2523" t="s">
        <v>3358</v>
      </c>
      <c r="B2523" t="s">
        <v>3093</v>
      </c>
      <c r="C2523" t="str">
        <f t="shared" ref="C2523:C2585" si="89">MID(B2523,FIND(",",B2523)+2,2)</f>
        <v>TN</v>
      </c>
      <c r="D2523" t="str">
        <f t="shared" si="88"/>
        <v>White</v>
      </c>
      <c r="E2523" t="s">
        <v>1872</v>
      </c>
      <c r="F2523" t="s">
        <v>51</v>
      </c>
      <c r="G2523" s="4" t="s">
        <v>271</v>
      </c>
      <c r="H2523" t="s">
        <v>3358</v>
      </c>
      <c r="I2523">
        <v>0</v>
      </c>
      <c r="J2523" s="1">
        <v>25841</v>
      </c>
      <c r="K2523" t="s">
        <v>8306</v>
      </c>
      <c r="L2523" t="s">
        <v>8306</v>
      </c>
    </row>
    <row r="2524" spans="1:12" x14ac:dyDescent="0.15">
      <c r="A2524" t="s">
        <v>3638</v>
      </c>
      <c r="B2524" t="s">
        <v>3637</v>
      </c>
      <c r="C2524" t="str">
        <f t="shared" si="89"/>
        <v>TN</v>
      </c>
      <c r="D2524" t="str">
        <f t="shared" si="88"/>
        <v>Williamson</v>
      </c>
      <c r="E2524" t="s">
        <v>2228</v>
      </c>
      <c r="F2524" t="s">
        <v>51</v>
      </c>
      <c r="G2524" s="4" t="s">
        <v>271</v>
      </c>
      <c r="H2524" t="s">
        <v>3638</v>
      </c>
      <c r="I2524">
        <v>0</v>
      </c>
      <c r="J2524" s="1">
        <v>183182</v>
      </c>
      <c r="K2524" t="s">
        <v>8306</v>
      </c>
      <c r="L2524" t="s">
        <v>8306</v>
      </c>
    </row>
    <row r="2525" spans="1:12" x14ac:dyDescent="0.15">
      <c r="A2525" t="s">
        <v>3640</v>
      </c>
      <c r="B2525" t="s">
        <v>3639</v>
      </c>
      <c r="C2525" t="str">
        <f t="shared" si="89"/>
        <v>TN</v>
      </c>
      <c r="D2525" t="str">
        <f t="shared" si="88"/>
        <v>Wilson</v>
      </c>
      <c r="E2525" t="s">
        <v>1818</v>
      </c>
      <c r="F2525" t="s">
        <v>51</v>
      </c>
      <c r="G2525" s="4" t="s">
        <v>271</v>
      </c>
      <c r="H2525" t="s">
        <v>3640</v>
      </c>
      <c r="I2525">
        <v>0</v>
      </c>
      <c r="J2525" s="1">
        <v>113993</v>
      </c>
      <c r="K2525" t="s">
        <v>8306</v>
      </c>
      <c r="L2525" t="s">
        <v>8306</v>
      </c>
    </row>
    <row r="2526" spans="1:12" x14ac:dyDescent="0.15">
      <c r="A2526" t="s">
        <v>3642</v>
      </c>
      <c r="B2526" t="s">
        <v>3641</v>
      </c>
      <c r="C2526" t="str">
        <f t="shared" si="89"/>
        <v>TX</v>
      </c>
      <c r="D2526" t="str">
        <f t="shared" si="88"/>
        <v>Anderson</v>
      </c>
      <c r="E2526" t="s">
        <v>1184</v>
      </c>
      <c r="F2526" t="s">
        <v>52</v>
      </c>
      <c r="G2526" s="4" t="s">
        <v>475</v>
      </c>
      <c r="H2526" t="s">
        <v>3642</v>
      </c>
      <c r="I2526">
        <v>0</v>
      </c>
      <c r="J2526" s="1">
        <v>58458</v>
      </c>
      <c r="K2526" t="s">
        <v>8306</v>
      </c>
      <c r="L2526" t="s">
        <v>8306</v>
      </c>
    </row>
    <row r="2527" spans="1:12" x14ac:dyDescent="0.15">
      <c r="A2527" t="s">
        <v>3644</v>
      </c>
      <c r="B2527" t="s">
        <v>3643</v>
      </c>
      <c r="C2527" t="str">
        <f t="shared" si="89"/>
        <v>TX</v>
      </c>
      <c r="D2527" t="str">
        <f t="shared" si="88"/>
        <v>Andrews</v>
      </c>
      <c r="E2527" t="s">
        <v>653</v>
      </c>
      <c r="F2527" t="s">
        <v>52</v>
      </c>
      <c r="G2527" s="4" t="s">
        <v>475</v>
      </c>
      <c r="H2527" t="s">
        <v>3644</v>
      </c>
      <c r="I2527">
        <v>0</v>
      </c>
      <c r="J2527" s="1">
        <v>14786</v>
      </c>
      <c r="K2527" t="s">
        <v>8306</v>
      </c>
      <c r="L2527" t="s">
        <v>8306</v>
      </c>
    </row>
    <row r="2528" spans="1:12" x14ac:dyDescent="0.15">
      <c r="A2528" t="s">
        <v>3374</v>
      </c>
      <c r="B2528" t="s">
        <v>3373</v>
      </c>
      <c r="C2528" t="str">
        <f t="shared" si="89"/>
        <v>TX</v>
      </c>
      <c r="D2528" t="str">
        <f t="shared" si="88"/>
        <v>Angelina</v>
      </c>
      <c r="E2528" t="s">
        <v>654</v>
      </c>
      <c r="F2528" t="s">
        <v>52</v>
      </c>
      <c r="G2528" s="4" t="s">
        <v>475</v>
      </c>
      <c r="H2528" t="s">
        <v>3374</v>
      </c>
      <c r="I2528">
        <v>0</v>
      </c>
      <c r="J2528" s="1">
        <v>86771</v>
      </c>
      <c r="K2528" t="s">
        <v>8306</v>
      </c>
      <c r="L2528" t="s">
        <v>8306</v>
      </c>
    </row>
    <row r="2529" spans="1:12" x14ac:dyDescent="0.15">
      <c r="A2529" t="s">
        <v>3376</v>
      </c>
      <c r="B2529" t="s">
        <v>3375</v>
      </c>
      <c r="C2529" t="str">
        <f t="shared" si="89"/>
        <v>TX</v>
      </c>
      <c r="D2529" t="str">
        <f t="shared" si="88"/>
        <v>Aransas</v>
      </c>
      <c r="E2529" t="s">
        <v>937</v>
      </c>
      <c r="F2529" t="s">
        <v>52</v>
      </c>
      <c r="G2529" s="4" t="s">
        <v>5</v>
      </c>
      <c r="H2529" t="s">
        <v>3376</v>
      </c>
      <c r="I2529">
        <v>0</v>
      </c>
      <c r="J2529" s="1">
        <v>23158</v>
      </c>
      <c r="K2529" t="s">
        <v>8306</v>
      </c>
      <c r="L2529" t="s">
        <v>8306</v>
      </c>
    </row>
    <row r="2530" spans="1:12" x14ac:dyDescent="0.15">
      <c r="A2530" t="s">
        <v>3378</v>
      </c>
      <c r="B2530" t="s">
        <v>3377</v>
      </c>
      <c r="C2530" t="str">
        <f t="shared" si="89"/>
        <v>TX</v>
      </c>
      <c r="D2530" t="str">
        <f t="shared" si="88"/>
        <v>Archer</v>
      </c>
      <c r="E2530" t="s">
        <v>938</v>
      </c>
      <c r="F2530" t="s">
        <v>52</v>
      </c>
      <c r="G2530" s="4" t="s">
        <v>475</v>
      </c>
      <c r="H2530" t="s">
        <v>3378</v>
      </c>
      <c r="I2530">
        <v>0</v>
      </c>
      <c r="J2530" s="1">
        <v>9054</v>
      </c>
      <c r="K2530" t="s">
        <v>8306</v>
      </c>
      <c r="L2530" t="s">
        <v>8306</v>
      </c>
    </row>
    <row r="2531" spans="1:12" x14ac:dyDescent="0.15">
      <c r="A2531" t="s">
        <v>3380</v>
      </c>
      <c r="B2531" t="s">
        <v>3379</v>
      </c>
      <c r="C2531" t="str">
        <f t="shared" si="89"/>
        <v>TX</v>
      </c>
      <c r="D2531" t="str">
        <f t="shared" si="88"/>
        <v>Armstrong</v>
      </c>
      <c r="E2531" t="s">
        <v>1094</v>
      </c>
      <c r="F2531" t="s">
        <v>52</v>
      </c>
      <c r="G2531" s="4" t="s">
        <v>475</v>
      </c>
      <c r="H2531" t="s">
        <v>3380</v>
      </c>
      <c r="I2531">
        <v>0</v>
      </c>
      <c r="J2531" s="1">
        <v>1901</v>
      </c>
      <c r="K2531" t="s">
        <v>8306</v>
      </c>
      <c r="L2531" t="s">
        <v>8306</v>
      </c>
    </row>
    <row r="2532" spans="1:12" x14ac:dyDescent="0.15">
      <c r="A2532" t="s">
        <v>3382</v>
      </c>
      <c r="B2532" t="s">
        <v>3381</v>
      </c>
      <c r="C2532" t="str">
        <f t="shared" si="89"/>
        <v>TX</v>
      </c>
      <c r="D2532" t="str">
        <f t="shared" si="88"/>
        <v>Atascosa</v>
      </c>
      <c r="E2532" t="s">
        <v>939</v>
      </c>
      <c r="F2532" t="s">
        <v>52</v>
      </c>
      <c r="G2532" s="4" t="s">
        <v>5</v>
      </c>
      <c r="H2532" t="s">
        <v>3382</v>
      </c>
      <c r="I2532">
        <v>0</v>
      </c>
      <c r="J2532" s="1">
        <v>44911</v>
      </c>
      <c r="K2532" t="s">
        <v>8306</v>
      </c>
      <c r="L2532" t="s">
        <v>8306</v>
      </c>
    </row>
    <row r="2533" spans="1:12" x14ac:dyDescent="0.15">
      <c r="A2533" t="s">
        <v>3384</v>
      </c>
      <c r="B2533" t="s">
        <v>3383</v>
      </c>
      <c r="C2533" t="str">
        <f t="shared" si="89"/>
        <v>TX</v>
      </c>
      <c r="D2533" t="str">
        <f t="shared" si="88"/>
        <v>Austin</v>
      </c>
      <c r="E2533" t="s">
        <v>940</v>
      </c>
      <c r="F2533" t="s">
        <v>52</v>
      </c>
      <c r="G2533" s="4" t="s">
        <v>8183</v>
      </c>
      <c r="H2533" t="s">
        <v>3384</v>
      </c>
      <c r="I2533">
        <v>0</v>
      </c>
      <c r="J2533" s="1">
        <v>28417</v>
      </c>
      <c r="K2533" t="s">
        <v>8306</v>
      </c>
      <c r="L2533" t="s">
        <v>8306</v>
      </c>
    </row>
    <row r="2534" spans="1:12" x14ac:dyDescent="0.15">
      <c r="A2534" t="s">
        <v>3119</v>
      </c>
      <c r="B2534" t="s">
        <v>3118</v>
      </c>
      <c r="C2534" t="str">
        <f t="shared" si="89"/>
        <v>TX</v>
      </c>
      <c r="D2534" t="str">
        <f t="shared" si="88"/>
        <v>Bailey</v>
      </c>
      <c r="E2534" t="s">
        <v>941</v>
      </c>
      <c r="F2534" t="s">
        <v>52</v>
      </c>
      <c r="G2534" s="4" t="s">
        <v>475</v>
      </c>
      <c r="H2534" t="s">
        <v>3119</v>
      </c>
      <c r="I2534">
        <v>0</v>
      </c>
      <c r="J2534" s="1">
        <v>7165</v>
      </c>
      <c r="K2534" t="s">
        <v>8306</v>
      </c>
      <c r="L2534" t="s">
        <v>8306</v>
      </c>
    </row>
    <row r="2535" spans="1:12" x14ac:dyDescent="0.15">
      <c r="A2535" t="s">
        <v>2847</v>
      </c>
      <c r="B2535" t="s">
        <v>2846</v>
      </c>
      <c r="C2535" t="str">
        <f t="shared" si="89"/>
        <v>TX</v>
      </c>
      <c r="D2535" t="str">
        <f t="shared" si="88"/>
        <v>Bandera</v>
      </c>
      <c r="E2535" t="s">
        <v>942</v>
      </c>
      <c r="F2535" t="s">
        <v>52</v>
      </c>
      <c r="G2535" s="4" t="s">
        <v>5</v>
      </c>
      <c r="H2535" t="s">
        <v>2847</v>
      </c>
      <c r="I2535">
        <v>0</v>
      </c>
      <c r="J2535" s="1">
        <v>20485</v>
      </c>
      <c r="K2535" t="s">
        <v>8306</v>
      </c>
      <c r="L2535" t="s">
        <v>8306</v>
      </c>
    </row>
    <row r="2536" spans="1:12" x14ac:dyDescent="0.15">
      <c r="A2536" t="s">
        <v>3121</v>
      </c>
      <c r="B2536" t="s">
        <v>2848</v>
      </c>
      <c r="C2536" t="str">
        <f t="shared" si="89"/>
        <v>TX</v>
      </c>
      <c r="D2536" t="str">
        <f t="shared" si="88"/>
        <v>Bastrop</v>
      </c>
      <c r="E2536" t="s">
        <v>943</v>
      </c>
      <c r="F2536" t="s">
        <v>52</v>
      </c>
      <c r="G2536" s="4" t="s">
        <v>5</v>
      </c>
      <c r="H2536" t="s">
        <v>3121</v>
      </c>
      <c r="I2536">
        <v>0</v>
      </c>
      <c r="J2536" s="1">
        <v>74171</v>
      </c>
      <c r="K2536" t="s">
        <v>8306</v>
      </c>
      <c r="L2536" t="s">
        <v>8306</v>
      </c>
    </row>
    <row r="2537" spans="1:12" x14ac:dyDescent="0.15">
      <c r="A2537" t="s">
        <v>3123</v>
      </c>
      <c r="B2537" t="s">
        <v>3122</v>
      </c>
      <c r="C2537" t="str">
        <f t="shared" si="89"/>
        <v>TX</v>
      </c>
      <c r="D2537" t="str">
        <f t="shared" si="88"/>
        <v>Baylor</v>
      </c>
      <c r="E2537" t="s">
        <v>944</v>
      </c>
      <c r="F2537" t="s">
        <v>52</v>
      </c>
      <c r="G2537" s="4" t="s">
        <v>475</v>
      </c>
      <c r="H2537" t="s">
        <v>3123</v>
      </c>
      <c r="I2537">
        <v>0</v>
      </c>
      <c r="J2537" s="1">
        <v>3726</v>
      </c>
      <c r="K2537" t="s">
        <v>8306</v>
      </c>
      <c r="L2537" t="s">
        <v>8306</v>
      </c>
    </row>
    <row r="2538" spans="1:12" x14ac:dyDescent="0.15">
      <c r="A2538" t="s">
        <v>2853</v>
      </c>
      <c r="B2538" t="s">
        <v>2852</v>
      </c>
      <c r="C2538" t="str">
        <f t="shared" si="89"/>
        <v>TX</v>
      </c>
      <c r="D2538" t="str">
        <f t="shared" si="88"/>
        <v>Bee</v>
      </c>
      <c r="E2538" t="s">
        <v>662</v>
      </c>
      <c r="F2538" t="s">
        <v>52</v>
      </c>
      <c r="G2538" s="4" t="s">
        <v>5</v>
      </c>
      <c r="H2538" t="s">
        <v>2853</v>
      </c>
      <c r="I2538">
        <v>0</v>
      </c>
      <c r="J2538" s="1">
        <v>31861</v>
      </c>
      <c r="K2538" t="s">
        <v>8306</v>
      </c>
      <c r="L2538" t="s">
        <v>8306</v>
      </c>
    </row>
    <row r="2539" spans="1:12" x14ac:dyDescent="0.15">
      <c r="A2539" t="s">
        <v>2855</v>
      </c>
      <c r="B2539" t="s">
        <v>2854</v>
      </c>
      <c r="C2539" t="str">
        <f t="shared" si="89"/>
        <v>TX</v>
      </c>
      <c r="D2539" t="str">
        <f t="shared" si="88"/>
        <v>Bell</v>
      </c>
      <c r="E2539" t="s">
        <v>1824</v>
      </c>
      <c r="F2539" t="s">
        <v>52</v>
      </c>
      <c r="G2539" s="4" t="s">
        <v>475</v>
      </c>
      <c r="H2539" t="s">
        <v>2855</v>
      </c>
      <c r="I2539">
        <v>0</v>
      </c>
      <c r="J2539" s="1">
        <v>310235</v>
      </c>
      <c r="K2539" t="s">
        <v>8306</v>
      </c>
      <c r="L2539" t="s">
        <v>8306</v>
      </c>
    </row>
    <row r="2540" spans="1:12" x14ac:dyDescent="0.15">
      <c r="A2540" t="s">
        <v>2857</v>
      </c>
      <c r="B2540" t="s">
        <v>2856</v>
      </c>
      <c r="C2540" t="str">
        <f t="shared" si="89"/>
        <v>TX</v>
      </c>
      <c r="D2540" t="str">
        <f t="shared" si="88"/>
        <v>Bexar</v>
      </c>
      <c r="E2540" t="s">
        <v>663</v>
      </c>
      <c r="F2540" t="s">
        <v>52</v>
      </c>
      <c r="G2540" s="4" t="s">
        <v>5</v>
      </c>
      <c r="H2540" t="s">
        <v>2857</v>
      </c>
      <c r="I2540">
        <v>0</v>
      </c>
      <c r="J2540" s="1">
        <v>1714773</v>
      </c>
      <c r="K2540" t="s">
        <v>8306</v>
      </c>
      <c r="L2540" t="s">
        <v>8306</v>
      </c>
    </row>
    <row r="2541" spans="1:12" x14ac:dyDescent="0.15">
      <c r="A2541" t="s">
        <v>2859</v>
      </c>
      <c r="B2541" t="s">
        <v>2858</v>
      </c>
      <c r="C2541" t="str">
        <f t="shared" si="89"/>
        <v>TX</v>
      </c>
      <c r="D2541" t="str">
        <f t="shared" si="88"/>
        <v>Blanco</v>
      </c>
      <c r="E2541" t="s">
        <v>664</v>
      </c>
      <c r="F2541" t="s">
        <v>52</v>
      </c>
      <c r="G2541" s="4" t="s">
        <v>475</v>
      </c>
      <c r="H2541" t="s">
        <v>2859</v>
      </c>
      <c r="I2541">
        <v>0</v>
      </c>
      <c r="J2541" s="1">
        <v>10497</v>
      </c>
      <c r="K2541" t="s">
        <v>8306</v>
      </c>
      <c r="L2541" t="s">
        <v>8306</v>
      </c>
    </row>
    <row r="2542" spans="1:12" x14ac:dyDescent="0.15">
      <c r="A2542" t="s">
        <v>2861</v>
      </c>
      <c r="B2542" t="s">
        <v>2860</v>
      </c>
      <c r="C2542" t="str">
        <f t="shared" si="89"/>
        <v>TX</v>
      </c>
      <c r="D2542" t="str">
        <f t="shared" si="88"/>
        <v>Borden</v>
      </c>
      <c r="E2542" t="s">
        <v>665</v>
      </c>
      <c r="F2542" t="s">
        <v>52</v>
      </c>
      <c r="G2542" s="4" t="s">
        <v>475</v>
      </c>
      <c r="H2542" t="s">
        <v>2861</v>
      </c>
      <c r="I2542">
        <v>0</v>
      </c>
      <c r="J2542" s="1">
        <v>641</v>
      </c>
      <c r="K2542" t="s">
        <v>8306</v>
      </c>
      <c r="L2542" t="s">
        <v>8306</v>
      </c>
    </row>
    <row r="2543" spans="1:12" x14ac:dyDescent="0.15">
      <c r="A2543" t="s">
        <v>2863</v>
      </c>
      <c r="B2543" t="s">
        <v>2862</v>
      </c>
      <c r="C2543" t="str">
        <f t="shared" si="89"/>
        <v>TX</v>
      </c>
      <c r="D2543" t="str">
        <f t="shared" si="88"/>
        <v>Bosque</v>
      </c>
      <c r="E2543" t="s">
        <v>666</v>
      </c>
      <c r="F2543" t="s">
        <v>52</v>
      </c>
      <c r="G2543" s="4" t="s">
        <v>475</v>
      </c>
      <c r="H2543" t="s">
        <v>2863</v>
      </c>
      <c r="I2543">
        <v>0</v>
      </c>
      <c r="J2543" s="1">
        <v>18212</v>
      </c>
      <c r="K2543" t="s">
        <v>8306</v>
      </c>
      <c r="L2543" t="s">
        <v>8306</v>
      </c>
    </row>
    <row r="2544" spans="1:12" x14ac:dyDescent="0.15">
      <c r="A2544" t="s">
        <v>2865</v>
      </c>
      <c r="B2544" t="s">
        <v>2864</v>
      </c>
      <c r="C2544" t="str">
        <f t="shared" si="89"/>
        <v>TX</v>
      </c>
      <c r="D2544" t="str">
        <f t="shared" si="88"/>
        <v>Bowie</v>
      </c>
      <c r="E2544" t="s">
        <v>667</v>
      </c>
      <c r="F2544" t="s">
        <v>52</v>
      </c>
      <c r="G2544" s="4" t="s">
        <v>475</v>
      </c>
      <c r="H2544" t="s">
        <v>2865</v>
      </c>
      <c r="I2544">
        <v>0</v>
      </c>
      <c r="J2544" s="1">
        <v>92565</v>
      </c>
      <c r="K2544" t="s">
        <v>8306</v>
      </c>
      <c r="L2544" t="s">
        <v>8306</v>
      </c>
    </row>
    <row r="2545" spans="1:12" x14ac:dyDescent="0.15">
      <c r="A2545" t="s">
        <v>3137</v>
      </c>
      <c r="B2545" t="s">
        <v>2866</v>
      </c>
      <c r="C2545" t="str">
        <f t="shared" si="89"/>
        <v>TX</v>
      </c>
      <c r="D2545" t="str">
        <f t="shared" si="88"/>
        <v>Brazoria</v>
      </c>
      <c r="E2545" t="s">
        <v>951</v>
      </c>
      <c r="F2545" t="s">
        <v>52</v>
      </c>
      <c r="G2545" s="4" t="s">
        <v>8183</v>
      </c>
      <c r="H2545" t="s">
        <v>3137</v>
      </c>
      <c r="I2545">
        <v>0</v>
      </c>
      <c r="J2545" s="1">
        <v>313166</v>
      </c>
      <c r="K2545" t="s">
        <v>8306</v>
      </c>
      <c r="L2545" t="s">
        <v>8306</v>
      </c>
    </row>
    <row r="2546" spans="1:12" x14ac:dyDescent="0.15">
      <c r="A2546" t="s">
        <v>2869</v>
      </c>
      <c r="B2546" t="s">
        <v>3138</v>
      </c>
      <c r="C2546" t="str">
        <f t="shared" si="89"/>
        <v>TX</v>
      </c>
      <c r="D2546" t="str">
        <f t="shared" si="88"/>
        <v>Brazos</v>
      </c>
      <c r="E2546" t="s">
        <v>952</v>
      </c>
      <c r="F2546" t="s">
        <v>52</v>
      </c>
      <c r="G2546" s="4" t="s">
        <v>475</v>
      </c>
      <c r="H2546" t="s">
        <v>2869</v>
      </c>
      <c r="I2546">
        <v>0</v>
      </c>
      <c r="J2546" s="1">
        <v>194851</v>
      </c>
      <c r="K2546" t="s">
        <v>8306</v>
      </c>
      <c r="L2546" t="s">
        <v>8306</v>
      </c>
    </row>
    <row r="2547" spans="1:12" x14ac:dyDescent="0.15">
      <c r="A2547" t="s">
        <v>2872</v>
      </c>
      <c r="B2547" t="s">
        <v>3143</v>
      </c>
      <c r="C2547" t="str">
        <f t="shared" si="89"/>
        <v>TX</v>
      </c>
      <c r="D2547" t="str">
        <f t="shared" si="88"/>
        <v>Brewster</v>
      </c>
      <c r="E2547" t="s">
        <v>953</v>
      </c>
      <c r="F2547" t="s">
        <v>52</v>
      </c>
      <c r="G2547" s="4" t="s">
        <v>5</v>
      </c>
      <c r="H2547" t="s">
        <v>2872</v>
      </c>
      <c r="I2547">
        <v>0</v>
      </c>
      <c r="J2547" s="1">
        <v>9232</v>
      </c>
      <c r="K2547" t="s">
        <v>8306</v>
      </c>
      <c r="L2547" t="s">
        <v>8306</v>
      </c>
    </row>
    <row r="2548" spans="1:12" x14ac:dyDescent="0.15">
      <c r="A2548" t="s">
        <v>2874</v>
      </c>
      <c r="B2548" t="s">
        <v>2873</v>
      </c>
      <c r="C2548" t="str">
        <f t="shared" si="89"/>
        <v>TX</v>
      </c>
      <c r="D2548" t="str">
        <f t="shared" si="88"/>
        <v>Briscoe</v>
      </c>
      <c r="E2548" t="s">
        <v>954</v>
      </c>
      <c r="F2548" t="s">
        <v>52</v>
      </c>
      <c r="G2548" s="4" t="s">
        <v>475</v>
      </c>
      <c r="H2548" t="s">
        <v>2874</v>
      </c>
      <c r="I2548">
        <v>0</v>
      </c>
      <c r="J2548" s="1">
        <v>1637</v>
      </c>
      <c r="K2548" t="s">
        <v>8306</v>
      </c>
      <c r="L2548" t="s">
        <v>8306</v>
      </c>
    </row>
    <row r="2549" spans="1:12" x14ac:dyDescent="0.15">
      <c r="A2549" t="s">
        <v>2876</v>
      </c>
      <c r="B2549" t="s">
        <v>2875</v>
      </c>
      <c r="C2549" t="str">
        <f t="shared" si="89"/>
        <v>TX</v>
      </c>
      <c r="D2549" t="str">
        <f t="shared" si="88"/>
        <v>Brooks</v>
      </c>
      <c r="E2549" t="s">
        <v>1772</v>
      </c>
      <c r="F2549" t="s">
        <v>52</v>
      </c>
      <c r="G2549" s="4" t="s">
        <v>5</v>
      </c>
      <c r="H2549" t="s">
        <v>2876</v>
      </c>
      <c r="I2549">
        <v>0</v>
      </c>
      <c r="J2549" s="1">
        <v>7223</v>
      </c>
      <c r="K2549" t="s">
        <v>8306</v>
      </c>
      <c r="L2549" t="s">
        <v>8306</v>
      </c>
    </row>
    <row r="2550" spans="1:12" x14ac:dyDescent="0.15">
      <c r="A2550" t="s">
        <v>2878</v>
      </c>
      <c r="B2550" t="s">
        <v>2877</v>
      </c>
      <c r="C2550" t="str">
        <f t="shared" si="89"/>
        <v>TX</v>
      </c>
      <c r="D2550" t="str">
        <f t="shared" si="88"/>
        <v>Brown</v>
      </c>
      <c r="E2550" t="s">
        <v>1052</v>
      </c>
      <c r="F2550" t="s">
        <v>52</v>
      </c>
      <c r="G2550" s="4" t="s">
        <v>475</v>
      </c>
      <c r="H2550" t="s">
        <v>2878</v>
      </c>
      <c r="I2550">
        <v>0</v>
      </c>
      <c r="J2550" s="1">
        <v>38106</v>
      </c>
      <c r="K2550" t="s">
        <v>8306</v>
      </c>
      <c r="L2550" t="s">
        <v>8306</v>
      </c>
    </row>
    <row r="2551" spans="1:12" x14ac:dyDescent="0.15">
      <c r="A2551" t="s">
        <v>3154</v>
      </c>
      <c r="B2551" t="s">
        <v>2879</v>
      </c>
      <c r="C2551" t="str">
        <f t="shared" si="89"/>
        <v>TX</v>
      </c>
      <c r="D2551" t="str">
        <f t="shared" si="88"/>
        <v>Burleson</v>
      </c>
      <c r="E2551" t="s">
        <v>955</v>
      </c>
      <c r="F2551" t="s">
        <v>52</v>
      </c>
      <c r="G2551" s="4" t="s">
        <v>5</v>
      </c>
      <c r="H2551" t="s">
        <v>3154</v>
      </c>
      <c r="I2551">
        <v>0</v>
      </c>
      <c r="J2551" s="1">
        <v>17187</v>
      </c>
      <c r="K2551" t="s">
        <v>8306</v>
      </c>
      <c r="L2551" t="s">
        <v>8306</v>
      </c>
    </row>
    <row r="2552" spans="1:12" x14ac:dyDescent="0.15">
      <c r="A2552" t="s">
        <v>3156</v>
      </c>
      <c r="B2552" t="s">
        <v>3155</v>
      </c>
      <c r="C2552" t="str">
        <f t="shared" si="89"/>
        <v>TX</v>
      </c>
      <c r="D2552" t="str">
        <f t="shared" si="88"/>
        <v>Burnet</v>
      </c>
      <c r="E2552" t="s">
        <v>956</v>
      </c>
      <c r="F2552" t="s">
        <v>52</v>
      </c>
      <c r="G2552" s="4" t="s">
        <v>5</v>
      </c>
      <c r="H2552" t="s">
        <v>3156</v>
      </c>
      <c r="I2552">
        <v>0</v>
      </c>
      <c r="J2552" s="1">
        <v>42750</v>
      </c>
      <c r="K2552" t="s">
        <v>8306</v>
      </c>
      <c r="L2552" t="s">
        <v>8306</v>
      </c>
    </row>
    <row r="2553" spans="1:12" x14ac:dyDescent="0.15">
      <c r="A2553" t="s">
        <v>3158</v>
      </c>
      <c r="B2553" t="s">
        <v>3157</v>
      </c>
      <c r="C2553" t="str">
        <f t="shared" si="89"/>
        <v>TX</v>
      </c>
      <c r="D2553" t="str">
        <f t="shared" si="88"/>
        <v>Caldwell</v>
      </c>
      <c r="E2553" t="s">
        <v>1266</v>
      </c>
      <c r="F2553" t="s">
        <v>52</v>
      </c>
      <c r="G2553" s="4" t="s">
        <v>5</v>
      </c>
      <c r="H2553" t="s">
        <v>3158</v>
      </c>
      <c r="I2553">
        <v>0</v>
      </c>
      <c r="J2553" s="1">
        <v>38066</v>
      </c>
      <c r="K2553" t="s">
        <v>8306</v>
      </c>
      <c r="L2553" t="s">
        <v>8306</v>
      </c>
    </row>
    <row r="2554" spans="1:12" x14ac:dyDescent="0.15">
      <c r="A2554" t="s">
        <v>3418</v>
      </c>
      <c r="B2554" t="s">
        <v>3159</v>
      </c>
      <c r="C2554" t="str">
        <f t="shared" si="89"/>
        <v>TX</v>
      </c>
      <c r="D2554" t="str">
        <f t="shared" si="88"/>
        <v>Calhoun</v>
      </c>
      <c r="E2554" t="s">
        <v>2146</v>
      </c>
      <c r="F2554" t="s">
        <v>52</v>
      </c>
      <c r="G2554" s="4" t="s">
        <v>5</v>
      </c>
      <c r="H2554" t="s">
        <v>3418</v>
      </c>
      <c r="I2554">
        <v>0</v>
      </c>
      <c r="J2554" s="1">
        <v>21381</v>
      </c>
      <c r="K2554" t="s">
        <v>8306</v>
      </c>
      <c r="L2554" t="s">
        <v>8306</v>
      </c>
    </row>
    <row r="2555" spans="1:12" x14ac:dyDescent="0.15">
      <c r="A2555" t="s">
        <v>3420</v>
      </c>
      <c r="B2555" t="s">
        <v>3419</v>
      </c>
      <c r="C2555" t="str">
        <f t="shared" si="89"/>
        <v>TX</v>
      </c>
      <c r="D2555" t="str">
        <f t="shared" si="88"/>
        <v>Callahan</v>
      </c>
      <c r="E2555" t="s">
        <v>1241</v>
      </c>
      <c r="F2555" t="s">
        <v>52</v>
      </c>
      <c r="G2555" s="4" t="s">
        <v>475</v>
      </c>
      <c r="H2555" t="s">
        <v>3420</v>
      </c>
      <c r="I2555">
        <v>0</v>
      </c>
      <c r="J2555" s="1">
        <v>13544</v>
      </c>
      <c r="K2555" t="s">
        <v>8306</v>
      </c>
      <c r="L2555" t="s">
        <v>8306</v>
      </c>
    </row>
    <row r="2556" spans="1:12" x14ac:dyDescent="0.15">
      <c r="A2556" t="s">
        <v>3690</v>
      </c>
      <c r="B2556" t="s">
        <v>3689</v>
      </c>
      <c r="C2556" t="str">
        <f t="shared" si="89"/>
        <v>TX</v>
      </c>
      <c r="D2556" t="str">
        <f t="shared" si="88"/>
        <v>Cameron</v>
      </c>
      <c r="E2556" t="s">
        <v>1601</v>
      </c>
      <c r="F2556" t="s">
        <v>52</v>
      </c>
      <c r="G2556" s="4" t="s">
        <v>5</v>
      </c>
      <c r="H2556" t="s">
        <v>3690</v>
      </c>
      <c r="I2556">
        <v>0</v>
      </c>
      <c r="J2556" s="1">
        <v>406220</v>
      </c>
      <c r="K2556" t="s">
        <v>8306</v>
      </c>
      <c r="L2556" t="s">
        <v>8306</v>
      </c>
    </row>
    <row r="2557" spans="1:12" x14ac:dyDescent="0.15">
      <c r="A2557" t="s">
        <v>3961</v>
      </c>
      <c r="B2557" t="s">
        <v>3960</v>
      </c>
      <c r="C2557" t="str">
        <f t="shared" si="89"/>
        <v>TX</v>
      </c>
      <c r="D2557" t="str">
        <f t="shared" si="88"/>
        <v>Camp</v>
      </c>
      <c r="E2557" t="s">
        <v>1242</v>
      </c>
      <c r="F2557" t="s">
        <v>52</v>
      </c>
      <c r="G2557" s="4" t="s">
        <v>475</v>
      </c>
      <c r="H2557" t="s">
        <v>3961</v>
      </c>
      <c r="I2557">
        <v>0</v>
      </c>
      <c r="J2557" s="1">
        <v>12401</v>
      </c>
      <c r="K2557" t="s">
        <v>8306</v>
      </c>
      <c r="L2557" t="s">
        <v>8306</v>
      </c>
    </row>
    <row r="2558" spans="1:12" x14ac:dyDescent="0.15">
      <c r="A2558" t="s">
        <v>3963</v>
      </c>
      <c r="B2558" t="s">
        <v>3962</v>
      </c>
      <c r="C2558" t="str">
        <f t="shared" si="89"/>
        <v>TX</v>
      </c>
      <c r="D2558" t="str">
        <f t="shared" si="88"/>
        <v>Carson</v>
      </c>
      <c r="E2558" t="s">
        <v>1243</v>
      </c>
      <c r="F2558" t="s">
        <v>52</v>
      </c>
      <c r="G2558" s="4" t="s">
        <v>475</v>
      </c>
      <c r="H2558" t="s">
        <v>3963</v>
      </c>
      <c r="I2558">
        <v>0</v>
      </c>
      <c r="J2558" s="1">
        <v>6182</v>
      </c>
      <c r="K2558" t="s">
        <v>8306</v>
      </c>
      <c r="L2558" t="s">
        <v>8306</v>
      </c>
    </row>
    <row r="2559" spans="1:12" x14ac:dyDescent="0.15">
      <c r="A2559" t="s">
        <v>3965</v>
      </c>
      <c r="B2559" t="s">
        <v>3964</v>
      </c>
      <c r="C2559" t="str">
        <f t="shared" si="89"/>
        <v>TX</v>
      </c>
      <c r="D2559" t="str">
        <f t="shared" si="88"/>
        <v>Cass</v>
      </c>
      <c r="E2559" t="s">
        <v>1054</v>
      </c>
      <c r="F2559" t="s">
        <v>52</v>
      </c>
      <c r="G2559" s="4" t="s">
        <v>475</v>
      </c>
      <c r="H2559" t="s">
        <v>3965</v>
      </c>
      <c r="I2559">
        <v>0</v>
      </c>
      <c r="J2559" s="1">
        <v>30464</v>
      </c>
      <c r="K2559" t="s">
        <v>8306</v>
      </c>
      <c r="L2559" t="s">
        <v>8306</v>
      </c>
    </row>
    <row r="2560" spans="1:12" x14ac:dyDescent="0.15">
      <c r="A2560" t="s">
        <v>3696</v>
      </c>
      <c r="B2560" t="s">
        <v>3695</v>
      </c>
      <c r="C2560" t="str">
        <f t="shared" si="89"/>
        <v>TX</v>
      </c>
      <c r="D2560" t="str">
        <f t="shared" si="88"/>
        <v>Castro</v>
      </c>
      <c r="E2560" t="s">
        <v>1244</v>
      </c>
      <c r="F2560" t="s">
        <v>52</v>
      </c>
      <c r="G2560" s="4" t="s">
        <v>475</v>
      </c>
      <c r="H2560" t="s">
        <v>3696</v>
      </c>
      <c r="I2560">
        <v>0</v>
      </c>
      <c r="J2560" s="1">
        <v>8062</v>
      </c>
      <c r="K2560" t="s">
        <v>8306</v>
      </c>
      <c r="L2560" t="s">
        <v>8306</v>
      </c>
    </row>
    <row r="2561" spans="1:12" x14ac:dyDescent="0.15">
      <c r="A2561" t="s">
        <v>3698</v>
      </c>
      <c r="B2561" t="s">
        <v>3697</v>
      </c>
      <c r="C2561" t="str">
        <f t="shared" si="89"/>
        <v>TX</v>
      </c>
      <c r="D2561" t="str">
        <f t="shared" si="88"/>
        <v>Chambers</v>
      </c>
      <c r="E2561" t="s">
        <v>2416</v>
      </c>
      <c r="F2561" t="s">
        <v>52</v>
      </c>
      <c r="G2561" s="4" t="s">
        <v>8183</v>
      </c>
      <c r="H2561" t="s">
        <v>3698</v>
      </c>
      <c r="I2561">
        <v>0</v>
      </c>
      <c r="J2561" s="1">
        <v>35096</v>
      </c>
      <c r="K2561" t="s">
        <v>8306</v>
      </c>
      <c r="L2561" t="s">
        <v>8306</v>
      </c>
    </row>
    <row r="2562" spans="1:12" x14ac:dyDescent="0.15">
      <c r="A2562" t="s">
        <v>3700</v>
      </c>
      <c r="B2562" t="s">
        <v>3699</v>
      </c>
      <c r="C2562" t="str">
        <f t="shared" si="89"/>
        <v>TX</v>
      </c>
      <c r="D2562" t="str">
        <f t="shared" si="88"/>
        <v>Cherokee</v>
      </c>
      <c r="E2562" t="s">
        <v>2417</v>
      </c>
      <c r="F2562" t="s">
        <v>52</v>
      </c>
      <c r="G2562" s="4" t="s">
        <v>475</v>
      </c>
      <c r="H2562" t="s">
        <v>3700</v>
      </c>
      <c r="I2562">
        <v>0</v>
      </c>
      <c r="J2562" s="1">
        <v>50845</v>
      </c>
      <c r="K2562" t="s">
        <v>8306</v>
      </c>
      <c r="L2562" t="s">
        <v>8306</v>
      </c>
    </row>
    <row r="2563" spans="1:12" x14ac:dyDescent="0.15">
      <c r="A2563" t="s">
        <v>3702</v>
      </c>
      <c r="B2563" t="s">
        <v>3701</v>
      </c>
      <c r="C2563" t="str">
        <f t="shared" si="89"/>
        <v>TX</v>
      </c>
      <c r="D2563" t="str">
        <f t="shared" ref="D2563:D2626" si="90">LEFT(B2563,FIND(",",B2563)-1)</f>
        <v>Childress</v>
      </c>
      <c r="E2563" t="s">
        <v>1245</v>
      </c>
      <c r="F2563" t="s">
        <v>52</v>
      </c>
      <c r="G2563" s="4" t="s">
        <v>475</v>
      </c>
      <c r="H2563" t="s">
        <v>3702</v>
      </c>
      <c r="I2563">
        <v>0</v>
      </c>
      <c r="J2563" s="1">
        <v>7041</v>
      </c>
      <c r="K2563" t="s">
        <v>8306</v>
      </c>
      <c r="L2563" t="s">
        <v>8306</v>
      </c>
    </row>
    <row r="2564" spans="1:12" x14ac:dyDescent="0.15">
      <c r="A2564" t="s">
        <v>3704</v>
      </c>
      <c r="B2564" t="s">
        <v>3703</v>
      </c>
      <c r="C2564" t="str">
        <f t="shared" si="89"/>
        <v>TX</v>
      </c>
      <c r="D2564" t="str">
        <f t="shared" si="90"/>
        <v>Clay</v>
      </c>
      <c r="E2564" t="s">
        <v>2421</v>
      </c>
      <c r="F2564" t="s">
        <v>52</v>
      </c>
      <c r="G2564" s="4" t="s">
        <v>475</v>
      </c>
      <c r="H2564" t="s">
        <v>3704</v>
      </c>
      <c r="I2564">
        <v>0</v>
      </c>
      <c r="J2564" s="1">
        <v>10752</v>
      </c>
      <c r="K2564" t="s">
        <v>8306</v>
      </c>
      <c r="L2564" t="s">
        <v>8306</v>
      </c>
    </row>
    <row r="2565" spans="1:12" x14ac:dyDescent="0.15">
      <c r="A2565" t="s">
        <v>3706</v>
      </c>
      <c r="B2565" t="s">
        <v>3705</v>
      </c>
      <c r="C2565" t="str">
        <f t="shared" si="89"/>
        <v>TX</v>
      </c>
      <c r="D2565" t="str">
        <f t="shared" si="90"/>
        <v>Cochran</v>
      </c>
      <c r="E2565" t="s">
        <v>960</v>
      </c>
      <c r="F2565" t="s">
        <v>52</v>
      </c>
      <c r="G2565" s="4" t="s">
        <v>475</v>
      </c>
      <c r="H2565" t="s">
        <v>3706</v>
      </c>
      <c r="I2565">
        <v>0</v>
      </c>
      <c r="J2565" s="1">
        <v>3127</v>
      </c>
      <c r="K2565" t="s">
        <v>8306</v>
      </c>
      <c r="L2565" t="s">
        <v>8306</v>
      </c>
    </row>
    <row r="2566" spans="1:12" x14ac:dyDescent="0.15">
      <c r="A2566" t="s">
        <v>3708</v>
      </c>
      <c r="B2566" t="s">
        <v>3707</v>
      </c>
      <c r="C2566" t="str">
        <f t="shared" si="89"/>
        <v>TX</v>
      </c>
      <c r="D2566" t="str">
        <f t="shared" si="90"/>
        <v>Coke</v>
      </c>
      <c r="E2566" t="s">
        <v>1528</v>
      </c>
      <c r="F2566" t="s">
        <v>52</v>
      </c>
      <c r="G2566" s="4" t="s">
        <v>475</v>
      </c>
      <c r="H2566" t="s">
        <v>3708</v>
      </c>
      <c r="I2566">
        <v>0</v>
      </c>
      <c r="J2566" s="1">
        <v>3320</v>
      </c>
      <c r="K2566" t="s">
        <v>8306</v>
      </c>
      <c r="L2566" t="s">
        <v>8306</v>
      </c>
    </row>
    <row r="2567" spans="1:12" x14ac:dyDescent="0.15">
      <c r="A2567" t="s">
        <v>3713</v>
      </c>
      <c r="B2567" t="s">
        <v>3438</v>
      </c>
      <c r="C2567" t="str">
        <f t="shared" si="89"/>
        <v>TX</v>
      </c>
      <c r="D2567" t="str">
        <f t="shared" si="90"/>
        <v>Coleman</v>
      </c>
      <c r="E2567" t="s">
        <v>1246</v>
      </c>
      <c r="F2567" t="s">
        <v>52</v>
      </c>
      <c r="G2567" s="4" t="s">
        <v>475</v>
      </c>
      <c r="H2567" t="s">
        <v>3713</v>
      </c>
      <c r="I2567">
        <v>0</v>
      </c>
      <c r="J2567" s="1">
        <v>8895</v>
      </c>
      <c r="K2567" t="s">
        <v>8306</v>
      </c>
      <c r="L2567" t="s">
        <v>8306</v>
      </c>
    </row>
    <row r="2568" spans="1:12" x14ac:dyDescent="0.15">
      <c r="A2568" t="s">
        <v>3712</v>
      </c>
      <c r="B2568" t="s">
        <v>3711</v>
      </c>
      <c r="C2568" t="str">
        <f t="shared" si="89"/>
        <v>TX</v>
      </c>
      <c r="D2568" t="str">
        <f t="shared" si="90"/>
        <v>Collin</v>
      </c>
      <c r="E2568" t="s">
        <v>1247</v>
      </c>
      <c r="F2568" t="s">
        <v>52</v>
      </c>
      <c r="G2568" s="4" t="s">
        <v>8460</v>
      </c>
      <c r="H2568" t="s">
        <v>3712</v>
      </c>
      <c r="I2568">
        <v>0</v>
      </c>
      <c r="J2568" s="1">
        <v>782341</v>
      </c>
      <c r="K2568" t="s">
        <v>8306</v>
      </c>
      <c r="L2568" t="s">
        <v>8306</v>
      </c>
    </row>
    <row r="2569" spans="1:12" x14ac:dyDescent="0.15">
      <c r="A2569" t="s">
        <v>3987</v>
      </c>
      <c r="B2569" t="s">
        <v>3986</v>
      </c>
      <c r="C2569" t="str">
        <f t="shared" si="89"/>
        <v>TX</v>
      </c>
      <c r="D2569" t="str">
        <f t="shared" si="90"/>
        <v>Collingsworth</v>
      </c>
      <c r="E2569" t="s">
        <v>1248</v>
      </c>
      <c r="F2569" t="s">
        <v>52</v>
      </c>
      <c r="G2569" s="4" t="s">
        <v>475</v>
      </c>
      <c r="H2569" t="s">
        <v>3987</v>
      </c>
      <c r="I2569">
        <v>0</v>
      </c>
      <c r="J2569" s="1">
        <v>3057</v>
      </c>
      <c r="K2569" t="s">
        <v>8306</v>
      </c>
      <c r="L2569" t="s">
        <v>8306</v>
      </c>
    </row>
    <row r="2570" spans="1:12" x14ac:dyDescent="0.15">
      <c r="A2570" t="s">
        <v>3451</v>
      </c>
      <c r="B2570" t="s">
        <v>3450</v>
      </c>
      <c r="C2570" t="str">
        <f t="shared" si="89"/>
        <v>TX</v>
      </c>
      <c r="D2570" t="str">
        <f t="shared" si="90"/>
        <v>Colorado</v>
      </c>
      <c r="E2570" t="s">
        <v>963</v>
      </c>
      <c r="F2570" t="s">
        <v>52</v>
      </c>
      <c r="G2570" s="4" t="s">
        <v>8183</v>
      </c>
      <c r="H2570" t="s">
        <v>3451</v>
      </c>
      <c r="I2570">
        <v>0</v>
      </c>
      <c r="J2570" s="1">
        <v>20874</v>
      </c>
      <c r="K2570" t="s">
        <v>8306</v>
      </c>
      <c r="L2570" t="s">
        <v>8306</v>
      </c>
    </row>
    <row r="2571" spans="1:12" x14ac:dyDescent="0.15">
      <c r="A2571" t="s">
        <v>3188</v>
      </c>
      <c r="B2571" t="s">
        <v>3187</v>
      </c>
      <c r="C2571" t="str">
        <f t="shared" si="89"/>
        <v>TX</v>
      </c>
      <c r="D2571" t="str">
        <f t="shared" si="90"/>
        <v>Comal</v>
      </c>
      <c r="E2571" t="s">
        <v>964</v>
      </c>
      <c r="F2571" t="s">
        <v>52</v>
      </c>
      <c r="G2571" s="4" t="s">
        <v>5</v>
      </c>
      <c r="H2571" t="s">
        <v>3188</v>
      </c>
      <c r="I2571">
        <v>0</v>
      </c>
      <c r="J2571" s="1">
        <v>108472</v>
      </c>
      <c r="K2571" t="s">
        <v>8306</v>
      </c>
      <c r="L2571" t="s">
        <v>8306</v>
      </c>
    </row>
    <row r="2572" spans="1:12" x14ac:dyDescent="0.15">
      <c r="A2572" t="s">
        <v>3190</v>
      </c>
      <c r="B2572" t="s">
        <v>3189</v>
      </c>
      <c r="C2572" t="str">
        <f t="shared" si="89"/>
        <v>TX</v>
      </c>
      <c r="D2572" t="str">
        <f t="shared" si="90"/>
        <v>Comanche</v>
      </c>
      <c r="E2572" t="s">
        <v>910</v>
      </c>
      <c r="F2572" t="s">
        <v>52</v>
      </c>
      <c r="G2572" s="4" t="s">
        <v>475</v>
      </c>
      <c r="H2572" t="s">
        <v>3190</v>
      </c>
      <c r="I2572">
        <v>0</v>
      </c>
      <c r="J2572" s="1">
        <v>13974</v>
      </c>
      <c r="K2572" t="s">
        <v>8306</v>
      </c>
      <c r="L2572" t="s">
        <v>8306</v>
      </c>
    </row>
    <row r="2573" spans="1:12" x14ac:dyDescent="0.15">
      <c r="A2573" t="s">
        <v>2924</v>
      </c>
      <c r="B2573" t="s">
        <v>3191</v>
      </c>
      <c r="C2573" t="str">
        <f t="shared" si="89"/>
        <v>TX</v>
      </c>
      <c r="D2573" t="str">
        <f t="shared" si="90"/>
        <v>Concho</v>
      </c>
      <c r="E2573" t="s">
        <v>965</v>
      </c>
      <c r="F2573" t="s">
        <v>52</v>
      </c>
      <c r="G2573" s="4" t="s">
        <v>475</v>
      </c>
      <c r="H2573" t="s">
        <v>2924</v>
      </c>
      <c r="I2573">
        <v>0</v>
      </c>
      <c r="J2573" s="1">
        <v>4087</v>
      </c>
      <c r="K2573" t="s">
        <v>8306</v>
      </c>
      <c r="L2573" t="s">
        <v>8306</v>
      </c>
    </row>
    <row r="2574" spans="1:12" x14ac:dyDescent="0.15">
      <c r="A2574" t="s">
        <v>2926</v>
      </c>
      <c r="B2574" t="s">
        <v>2925</v>
      </c>
      <c r="C2574" t="str">
        <f t="shared" si="89"/>
        <v>TX</v>
      </c>
      <c r="D2574" t="str">
        <f t="shared" si="90"/>
        <v>Cooke</v>
      </c>
      <c r="E2574" t="s">
        <v>966</v>
      </c>
      <c r="F2574" t="s">
        <v>52</v>
      </c>
      <c r="G2574" s="4" t="s">
        <v>475</v>
      </c>
      <c r="H2574" t="s">
        <v>2926</v>
      </c>
      <c r="I2574">
        <v>0</v>
      </c>
      <c r="J2574" s="1">
        <v>38437</v>
      </c>
      <c r="K2574" t="s">
        <v>8306</v>
      </c>
      <c r="L2574" t="s">
        <v>8306</v>
      </c>
    </row>
    <row r="2575" spans="1:12" x14ac:dyDescent="0.15">
      <c r="A2575" t="s">
        <v>2657</v>
      </c>
      <c r="B2575" t="s">
        <v>2930</v>
      </c>
      <c r="C2575" t="str">
        <f t="shared" si="89"/>
        <v>TX</v>
      </c>
      <c r="D2575" t="str">
        <f t="shared" si="90"/>
        <v>Coryell</v>
      </c>
      <c r="E2575" t="s">
        <v>967</v>
      </c>
      <c r="F2575" t="s">
        <v>52</v>
      </c>
      <c r="G2575" s="4" t="s">
        <v>475</v>
      </c>
      <c r="H2575" t="s">
        <v>2657</v>
      </c>
      <c r="I2575">
        <v>0</v>
      </c>
      <c r="J2575" s="1">
        <v>75388</v>
      </c>
      <c r="K2575" t="s">
        <v>8306</v>
      </c>
      <c r="L2575" t="s">
        <v>8306</v>
      </c>
    </row>
    <row r="2576" spans="1:12" x14ac:dyDescent="0.15">
      <c r="A2576" t="s">
        <v>2659</v>
      </c>
      <c r="B2576" t="s">
        <v>2658</v>
      </c>
      <c r="C2576" t="str">
        <f t="shared" si="89"/>
        <v>TX</v>
      </c>
      <c r="D2576" t="str">
        <f t="shared" si="90"/>
        <v>Cottle</v>
      </c>
      <c r="E2576" t="s">
        <v>968</v>
      </c>
      <c r="F2576" t="s">
        <v>52</v>
      </c>
      <c r="G2576" s="4" t="s">
        <v>475</v>
      </c>
      <c r="H2576" t="s">
        <v>2659</v>
      </c>
      <c r="I2576">
        <v>0</v>
      </c>
      <c r="J2576" s="1">
        <v>1505</v>
      </c>
      <c r="K2576" t="s">
        <v>8306</v>
      </c>
      <c r="L2576" t="s">
        <v>8306</v>
      </c>
    </row>
    <row r="2577" spans="1:12" x14ac:dyDescent="0.15">
      <c r="A2577" t="s">
        <v>2661</v>
      </c>
      <c r="B2577" t="s">
        <v>2660</v>
      </c>
      <c r="C2577" t="str">
        <f t="shared" si="89"/>
        <v>TX</v>
      </c>
      <c r="D2577" t="str">
        <f t="shared" si="90"/>
        <v>Crane</v>
      </c>
      <c r="E2577" t="s">
        <v>969</v>
      </c>
      <c r="F2577" t="s">
        <v>52</v>
      </c>
      <c r="G2577" s="4" t="s">
        <v>475</v>
      </c>
      <c r="H2577" t="s">
        <v>2661</v>
      </c>
      <c r="I2577">
        <v>0</v>
      </c>
      <c r="J2577" s="1">
        <v>4375</v>
      </c>
      <c r="K2577" t="s">
        <v>8306</v>
      </c>
      <c r="L2577" t="s">
        <v>8306</v>
      </c>
    </row>
    <row r="2578" spans="1:12" x14ac:dyDescent="0.15">
      <c r="A2578" t="s">
        <v>2936</v>
      </c>
      <c r="B2578" t="s">
        <v>2935</v>
      </c>
      <c r="C2578" t="str">
        <f t="shared" si="89"/>
        <v>TX</v>
      </c>
      <c r="D2578" t="str">
        <f t="shared" si="90"/>
        <v>Crockett</v>
      </c>
      <c r="E2578" t="s">
        <v>473</v>
      </c>
      <c r="F2578" t="s">
        <v>52</v>
      </c>
      <c r="G2578" s="4" t="s">
        <v>475</v>
      </c>
      <c r="H2578" t="s">
        <v>2936</v>
      </c>
      <c r="I2578">
        <v>0</v>
      </c>
      <c r="J2578" s="1">
        <v>3719</v>
      </c>
      <c r="K2578" t="s">
        <v>8306</v>
      </c>
      <c r="L2578" t="s">
        <v>8306</v>
      </c>
    </row>
    <row r="2579" spans="1:12" x14ac:dyDescent="0.15">
      <c r="A2579" t="s">
        <v>2938</v>
      </c>
      <c r="B2579" t="s">
        <v>2937</v>
      </c>
      <c r="C2579" t="str">
        <f t="shared" si="89"/>
        <v>TX</v>
      </c>
      <c r="D2579" t="str">
        <f t="shared" si="90"/>
        <v>Crosby</v>
      </c>
      <c r="E2579" t="s">
        <v>970</v>
      </c>
      <c r="F2579" t="s">
        <v>52</v>
      </c>
      <c r="G2579" s="4" t="s">
        <v>475</v>
      </c>
      <c r="H2579" t="s">
        <v>2938</v>
      </c>
      <c r="I2579">
        <v>0</v>
      </c>
      <c r="J2579" s="1">
        <v>6059</v>
      </c>
      <c r="K2579" t="s">
        <v>8306</v>
      </c>
      <c r="L2579" t="s">
        <v>8306</v>
      </c>
    </row>
    <row r="2580" spans="1:12" x14ac:dyDescent="0.15">
      <c r="A2580" t="s">
        <v>2940</v>
      </c>
      <c r="B2580" t="s">
        <v>2939</v>
      </c>
      <c r="C2580" t="str">
        <f t="shared" si="89"/>
        <v>TX</v>
      </c>
      <c r="D2580" t="str">
        <f t="shared" si="90"/>
        <v>Culberson</v>
      </c>
      <c r="E2580" t="s">
        <v>971</v>
      </c>
      <c r="F2580" t="s">
        <v>52</v>
      </c>
      <c r="G2580" s="4" t="s">
        <v>475</v>
      </c>
      <c r="H2580" t="s">
        <v>2940</v>
      </c>
      <c r="I2580">
        <v>0</v>
      </c>
      <c r="J2580" s="1">
        <v>2398</v>
      </c>
      <c r="K2580" t="s">
        <v>8306</v>
      </c>
      <c r="L2580" t="s">
        <v>8306</v>
      </c>
    </row>
    <row r="2581" spans="1:12" x14ac:dyDescent="0.15">
      <c r="A2581" t="s">
        <v>2942</v>
      </c>
      <c r="B2581" t="s">
        <v>2941</v>
      </c>
      <c r="C2581" t="str">
        <f t="shared" si="89"/>
        <v>TX</v>
      </c>
      <c r="D2581" t="str">
        <f t="shared" si="90"/>
        <v>Dallam</v>
      </c>
      <c r="E2581" t="s">
        <v>972</v>
      </c>
      <c r="F2581" t="s">
        <v>52</v>
      </c>
      <c r="G2581" s="4" t="s">
        <v>475</v>
      </c>
      <c r="H2581" t="s">
        <v>2942</v>
      </c>
      <c r="I2581">
        <v>0</v>
      </c>
      <c r="J2581" s="1">
        <v>6703</v>
      </c>
      <c r="K2581" t="s">
        <v>8306</v>
      </c>
      <c r="L2581" t="s">
        <v>8306</v>
      </c>
    </row>
    <row r="2582" spans="1:12" x14ac:dyDescent="0.15">
      <c r="A2582" t="s">
        <v>2670</v>
      </c>
      <c r="B2582" t="s">
        <v>2943</v>
      </c>
      <c r="C2582" t="str">
        <f t="shared" si="89"/>
        <v>TX</v>
      </c>
      <c r="D2582" t="str">
        <f t="shared" si="90"/>
        <v>Dallas</v>
      </c>
      <c r="E2582" t="s">
        <v>1727</v>
      </c>
      <c r="F2582" t="s">
        <v>52</v>
      </c>
      <c r="G2582" s="4" t="s">
        <v>8460</v>
      </c>
      <c r="H2582" t="s">
        <v>2670</v>
      </c>
      <c r="I2582">
        <v>0</v>
      </c>
      <c r="J2582" s="1">
        <v>2368139</v>
      </c>
      <c r="K2582" t="s">
        <v>8306</v>
      </c>
      <c r="L2582" t="s">
        <v>8306</v>
      </c>
    </row>
    <row r="2583" spans="1:12" x14ac:dyDescent="0.15">
      <c r="A2583" t="s">
        <v>2672</v>
      </c>
      <c r="B2583" t="s">
        <v>2671</v>
      </c>
      <c r="C2583" t="str">
        <f t="shared" si="89"/>
        <v>TX</v>
      </c>
      <c r="D2583" t="str">
        <f t="shared" si="90"/>
        <v>Dawson</v>
      </c>
      <c r="E2583" t="s">
        <v>1796</v>
      </c>
      <c r="F2583" t="s">
        <v>52</v>
      </c>
      <c r="G2583" s="4" t="s">
        <v>475</v>
      </c>
      <c r="H2583" t="s">
        <v>2672</v>
      </c>
      <c r="I2583">
        <v>0</v>
      </c>
      <c r="J2583" s="1">
        <v>13833</v>
      </c>
      <c r="K2583" t="s">
        <v>8306</v>
      </c>
      <c r="L2583" t="s">
        <v>8306</v>
      </c>
    </row>
    <row r="2584" spans="1:12" x14ac:dyDescent="0.15">
      <c r="A2584" t="s">
        <v>2674</v>
      </c>
      <c r="B2584" t="s">
        <v>2673</v>
      </c>
      <c r="C2584" t="str">
        <f t="shared" si="89"/>
        <v>TX</v>
      </c>
      <c r="D2584" t="str">
        <f t="shared" si="90"/>
        <v>Deaf Smith</v>
      </c>
      <c r="E2584" t="s">
        <v>973</v>
      </c>
      <c r="F2584" t="s">
        <v>52</v>
      </c>
      <c r="G2584" s="4" t="s">
        <v>475</v>
      </c>
      <c r="H2584" t="s">
        <v>2674</v>
      </c>
      <c r="I2584">
        <v>0</v>
      </c>
      <c r="J2584" s="1">
        <v>19372</v>
      </c>
      <c r="K2584" t="s">
        <v>8306</v>
      </c>
      <c r="L2584" t="s">
        <v>8306</v>
      </c>
    </row>
    <row r="2585" spans="1:12" x14ac:dyDescent="0.15">
      <c r="A2585" t="s">
        <v>2676</v>
      </c>
      <c r="B2585" t="s">
        <v>2675</v>
      </c>
      <c r="C2585" t="str">
        <f t="shared" si="89"/>
        <v>TX</v>
      </c>
      <c r="D2585" t="str">
        <f t="shared" si="90"/>
        <v>Delta</v>
      </c>
      <c r="E2585" t="s">
        <v>2219</v>
      </c>
      <c r="F2585" t="s">
        <v>52</v>
      </c>
      <c r="G2585" s="4" t="s">
        <v>475</v>
      </c>
      <c r="H2585" t="s">
        <v>2676</v>
      </c>
      <c r="I2585">
        <v>0</v>
      </c>
      <c r="J2585" s="1">
        <v>5231</v>
      </c>
      <c r="K2585" t="s">
        <v>8306</v>
      </c>
      <c r="L2585" t="s">
        <v>8306</v>
      </c>
    </row>
    <row r="2586" spans="1:12" x14ac:dyDescent="0.15">
      <c r="A2586" t="s">
        <v>2951</v>
      </c>
      <c r="B2586" t="s">
        <v>2950</v>
      </c>
      <c r="C2586" t="str">
        <f t="shared" ref="C2586:C2649" si="91">MID(B2586,FIND(",",B2586)+2,2)</f>
        <v>TX</v>
      </c>
      <c r="D2586" t="str">
        <f t="shared" si="90"/>
        <v>Denton</v>
      </c>
      <c r="E2586" t="s">
        <v>974</v>
      </c>
      <c r="F2586" t="s">
        <v>52</v>
      </c>
      <c r="G2586" s="4" t="s">
        <v>8460</v>
      </c>
      <c r="H2586" t="s">
        <v>2951</v>
      </c>
      <c r="I2586">
        <v>0</v>
      </c>
      <c r="J2586" s="1">
        <v>662614</v>
      </c>
      <c r="K2586" t="s">
        <v>8306</v>
      </c>
      <c r="L2586" t="s">
        <v>8306</v>
      </c>
    </row>
    <row r="2587" spans="1:12" x14ac:dyDescent="0.15">
      <c r="A2587" t="s">
        <v>2953</v>
      </c>
      <c r="B2587" t="s">
        <v>2952</v>
      </c>
      <c r="C2587" t="str">
        <f t="shared" si="91"/>
        <v>TX</v>
      </c>
      <c r="D2587" t="str">
        <f t="shared" si="90"/>
        <v>DeWitt</v>
      </c>
      <c r="E2587" t="s">
        <v>692</v>
      </c>
      <c r="F2587" t="s">
        <v>52</v>
      </c>
      <c r="G2587" s="4" t="s">
        <v>5</v>
      </c>
      <c r="H2587" t="s">
        <v>2953</v>
      </c>
      <c r="I2587">
        <v>0</v>
      </c>
      <c r="J2587" s="1">
        <v>20097</v>
      </c>
      <c r="K2587" t="s">
        <v>8306</v>
      </c>
      <c r="L2587" t="s">
        <v>8306</v>
      </c>
    </row>
    <row r="2588" spans="1:12" x14ac:dyDescent="0.15">
      <c r="A2588" t="s">
        <v>3221</v>
      </c>
      <c r="B2588" t="s">
        <v>2954</v>
      </c>
      <c r="C2588" t="str">
        <f t="shared" si="91"/>
        <v>TX</v>
      </c>
      <c r="D2588" t="str">
        <f t="shared" si="90"/>
        <v>Dickens</v>
      </c>
      <c r="E2588" t="s">
        <v>693</v>
      </c>
      <c r="F2588" t="s">
        <v>52</v>
      </c>
      <c r="G2588" s="4" t="s">
        <v>475</v>
      </c>
      <c r="H2588" t="s">
        <v>3221</v>
      </c>
      <c r="I2588">
        <v>0</v>
      </c>
      <c r="J2588" s="1">
        <v>2444</v>
      </c>
      <c r="K2588" t="s">
        <v>8306</v>
      </c>
      <c r="L2588" t="s">
        <v>8306</v>
      </c>
    </row>
    <row r="2589" spans="1:12" x14ac:dyDescent="0.15">
      <c r="A2589" t="s">
        <v>2955</v>
      </c>
      <c r="B2589" t="s">
        <v>2682</v>
      </c>
      <c r="C2589" t="str">
        <f t="shared" si="91"/>
        <v>TX</v>
      </c>
      <c r="D2589" t="str">
        <f t="shared" si="90"/>
        <v>Dimmit</v>
      </c>
      <c r="E2589" t="s">
        <v>177</v>
      </c>
      <c r="F2589" t="s">
        <v>52</v>
      </c>
      <c r="G2589" s="4" t="s">
        <v>5</v>
      </c>
      <c r="H2589" t="s">
        <v>2955</v>
      </c>
      <c r="I2589">
        <v>0</v>
      </c>
      <c r="J2589" s="1">
        <v>9996</v>
      </c>
      <c r="K2589" t="s">
        <v>8306</v>
      </c>
      <c r="L2589" t="s">
        <v>8306</v>
      </c>
    </row>
    <row r="2590" spans="1:12" x14ac:dyDescent="0.15">
      <c r="A2590" t="s">
        <v>2957</v>
      </c>
      <c r="B2590" t="s">
        <v>2956</v>
      </c>
      <c r="C2590" t="str">
        <f t="shared" si="91"/>
        <v>TX</v>
      </c>
      <c r="D2590" t="str">
        <f t="shared" si="90"/>
        <v>Donley</v>
      </c>
      <c r="E2590" t="s">
        <v>225</v>
      </c>
      <c r="F2590" t="s">
        <v>52</v>
      </c>
      <c r="G2590" s="4" t="s">
        <v>475</v>
      </c>
      <c r="H2590" t="s">
        <v>2957</v>
      </c>
      <c r="I2590">
        <v>0</v>
      </c>
      <c r="J2590" s="1">
        <v>3677</v>
      </c>
      <c r="K2590" t="s">
        <v>8306</v>
      </c>
      <c r="L2590" t="s">
        <v>8306</v>
      </c>
    </row>
    <row r="2591" spans="1:12" x14ac:dyDescent="0.15">
      <c r="A2591" t="s">
        <v>3495</v>
      </c>
      <c r="B2591" t="s">
        <v>3494</v>
      </c>
      <c r="C2591" t="str">
        <f t="shared" si="91"/>
        <v>TX</v>
      </c>
      <c r="D2591" t="str">
        <f t="shared" si="90"/>
        <v>Duval</v>
      </c>
      <c r="E2591" t="s">
        <v>1435</v>
      </c>
      <c r="F2591" t="s">
        <v>52</v>
      </c>
      <c r="G2591" s="4" t="s">
        <v>5</v>
      </c>
      <c r="H2591" t="s">
        <v>3495</v>
      </c>
      <c r="I2591">
        <v>0</v>
      </c>
      <c r="J2591" s="1">
        <v>11782</v>
      </c>
      <c r="K2591" t="s">
        <v>8306</v>
      </c>
      <c r="L2591" t="s">
        <v>8306</v>
      </c>
    </row>
    <row r="2592" spans="1:12" x14ac:dyDescent="0.15">
      <c r="A2592" t="s">
        <v>3496</v>
      </c>
      <c r="B2592" t="s">
        <v>3770</v>
      </c>
      <c r="C2592" t="str">
        <f t="shared" si="91"/>
        <v>TX</v>
      </c>
      <c r="D2592" t="str">
        <f t="shared" si="90"/>
        <v>Eastland</v>
      </c>
      <c r="E2592" t="s">
        <v>226</v>
      </c>
      <c r="F2592" t="s">
        <v>52</v>
      </c>
      <c r="G2592" s="4" t="s">
        <v>475</v>
      </c>
      <c r="H2592" t="s">
        <v>3496</v>
      </c>
      <c r="I2592">
        <v>0</v>
      </c>
      <c r="J2592" s="1">
        <v>18583</v>
      </c>
      <c r="K2592" t="s">
        <v>8306</v>
      </c>
      <c r="L2592" t="s">
        <v>8306</v>
      </c>
    </row>
    <row r="2593" spans="1:12" x14ac:dyDescent="0.15">
      <c r="A2593" t="s">
        <v>3498</v>
      </c>
      <c r="B2593" t="s">
        <v>3497</v>
      </c>
      <c r="C2593" t="str">
        <f t="shared" si="91"/>
        <v>TX</v>
      </c>
      <c r="D2593" t="str">
        <f t="shared" si="90"/>
        <v>Ector</v>
      </c>
      <c r="E2593" t="s">
        <v>227</v>
      </c>
      <c r="F2593" t="s">
        <v>52</v>
      </c>
      <c r="G2593" s="4" t="s">
        <v>475</v>
      </c>
      <c r="H2593" t="s">
        <v>3498</v>
      </c>
      <c r="I2593">
        <v>0</v>
      </c>
      <c r="J2593" s="1">
        <v>137130</v>
      </c>
      <c r="K2593" t="s">
        <v>8306</v>
      </c>
      <c r="L2593" t="s">
        <v>8306</v>
      </c>
    </row>
    <row r="2594" spans="1:12" x14ac:dyDescent="0.15">
      <c r="A2594" t="s">
        <v>3500</v>
      </c>
      <c r="B2594" t="s">
        <v>3499</v>
      </c>
      <c r="C2594" t="str">
        <f t="shared" si="91"/>
        <v>TX</v>
      </c>
      <c r="D2594" t="str">
        <f t="shared" si="90"/>
        <v>Edwards</v>
      </c>
      <c r="E2594" t="s">
        <v>1628</v>
      </c>
      <c r="F2594" t="s">
        <v>52</v>
      </c>
      <c r="G2594" s="4" t="s">
        <v>475</v>
      </c>
      <c r="H2594" t="s">
        <v>3500</v>
      </c>
      <c r="I2594">
        <v>0</v>
      </c>
      <c r="J2594" s="1">
        <v>2002</v>
      </c>
      <c r="K2594" t="s">
        <v>8306</v>
      </c>
      <c r="L2594" t="s">
        <v>8306</v>
      </c>
    </row>
    <row r="2595" spans="1:12" x14ac:dyDescent="0.15">
      <c r="A2595" t="s">
        <v>3502</v>
      </c>
      <c r="B2595" t="s">
        <v>3501</v>
      </c>
      <c r="C2595" t="str">
        <f t="shared" si="91"/>
        <v>TX</v>
      </c>
      <c r="D2595" t="str">
        <f t="shared" si="90"/>
        <v>Ellis</v>
      </c>
      <c r="E2595" t="s">
        <v>914</v>
      </c>
      <c r="F2595" t="s">
        <v>52</v>
      </c>
      <c r="G2595" s="4" t="s">
        <v>8460</v>
      </c>
      <c r="H2595" t="s">
        <v>3502</v>
      </c>
      <c r="I2595">
        <v>0</v>
      </c>
      <c r="J2595" s="1">
        <v>149610</v>
      </c>
      <c r="K2595" t="s">
        <v>8306</v>
      </c>
      <c r="L2595" t="s">
        <v>8306</v>
      </c>
    </row>
    <row r="2596" spans="1:12" x14ac:dyDescent="0.15">
      <c r="A2596" t="s">
        <v>3504</v>
      </c>
      <c r="B2596" t="s">
        <v>3503</v>
      </c>
      <c r="C2596" t="str">
        <f t="shared" si="91"/>
        <v>TX</v>
      </c>
      <c r="D2596" t="str">
        <f t="shared" si="90"/>
        <v>El Paso</v>
      </c>
      <c r="E2596" t="s">
        <v>2496</v>
      </c>
      <c r="F2596" t="s">
        <v>52</v>
      </c>
      <c r="G2596" s="4" t="s">
        <v>12</v>
      </c>
      <c r="H2596" t="s">
        <v>3504</v>
      </c>
      <c r="I2596">
        <v>0</v>
      </c>
      <c r="J2596" s="1">
        <v>800647</v>
      </c>
      <c r="K2596" t="s">
        <v>8306</v>
      </c>
      <c r="L2596" t="s">
        <v>8306</v>
      </c>
    </row>
    <row r="2597" spans="1:12" x14ac:dyDescent="0.15">
      <c r="A2597" t="s">
        <v>3506</v>
      </c>
      <c r="B2597" t="s">
        <v>3505</v>
      </c>
      <c r="C2597" t="str">
        <f t="shared" si="91"/>
        <v>TX</v>
      </c>
      <c r="D2597" t="str">
        <f t="shared" si="90"/>
        <v>Erath</v>
      </c>
      <c r="E2597" t="s">
        <v>228</v>
      </c>
      <c r="F2597" t="s">
        <v>52</v>
      </c>
      <c r="G2597" s="4" t="s">
        <v>475</v>
      </c>
      <c r="H2597" t="s">
        <v>3506</v>
      </c>
      <c r="I2597">
        <v>0</v>
      </c>
      <c r="J2597" s="1">
        <v>37890</v>
      </c>
      <c r="K2597" t="s">
        <v>8306</v>
      </c>
      <c r="L2597" t="s">
        <v>8306</v>
      </c>
    </row>
    <row r="2598" spans="1:12" x14ac:dyDescent="0.15">
      <c r="A2598" t="s">
        <v>3241</v>
      </c>
      <c r="B2598" t="s">
        <v>3240</v>
      </c>
      <c r="C2598" t="str">
        <f t="shared" si="91"/>
        <v>TX</v>
      </c>
      <c r="D2598" t="str">
        <f t="shared" si="90"/>
        <v>Falls</v>
      </c>
      <c r="E2598" t="s">
        <v>229</v>
      </c>
      <c r="F2598" t="s">
        <v>52</v>
      </c>
      <c r="G2598" s="4" t="s">
        <v>475</v>
      </c>
      <c r="H2598" t="s">
        <v>3241</v>
      </c>
      <c r="I2598">
        <v>0</v>
      </c>
      <c r="J2598" s="1">
        <v>17866</v>
      </c>
      <c r="K2598" t="s">
        <v>8306</v>
      </c>
      <c r="L2598" t="s">
        <v>8306</v>
      </c>
    </row>
    <row r="2599" spans="1:12" x14ac:dyDescent="0.15">
      <c r="A2599" t="s">
        <v>3243</v>
      </c>
      <c r="B2599" t="s">
        <v>3242</v>
      </c>
      <c r="C2599" t="str">
        <f t="shared" si="91"/>
        <v>TX</v>
      </c>
      <c r="D2599" t="str">
        <f t="shared" si="90"/>
        <v>Fannin</v>
      </c>
      <c r="E2599" t="s">
        <v>2083</v>
      </c>
      <c r="F2599" t="s">
        <v>52</v>
      </c>
      <c r="G2599" s="4" t="s">
        <v>475</v>
      </c>
      <c r="H2599" t="s">
        <v>3243</v>
      </c>
      <c r="I2599">
        <v>0</v>
      </c>
      <c r="J2599" s="1">
        <v>33915</v>
      </c>
      <c r="K2599" t="s">
        <v>8306</v>
      </c>
      <c r="L2599" t="s">
        <v>8306</v>
      </c>
    </row>
    <row r="2600" spans="1:12" x14ac:dyDescent="0.15">
      <c r="A2600" t="s">
        <v>3245</v>
      </c>
      <c r="B2600" t="s">
        <v>3244</v>
      </c>
      <c r="C2600" t="str">
        <f t="shared" si="91"/>
        <v>TX</v>
      </c>
      <c r="D2600" t="str">
        <f t="shared" si="90"/>
        <v>Fayette</v>
      </c>
      <c r="E2600" t="s">
        <v>2009</v>
      </c>
      <c r="F2600" t="s">
        <v>52</v>
      </c>
      <c r="G2600" s="4" t="s">
        <v>5</v>
      </c>
      <c r="H2600" t="s">
        <v>3245</v>
      </c>
      <c r="I2600">
        <v>0</v>
      </c>
      <c r="J2600" s="1">
        <v>24554</v>
      </c>
      <c r="K2600" t="s">
        <v>8306</v>
      </c>
      <c r="L2600" t="s">
        <v>8306</v>
      </c>
    </row>
    <row r="2601" spans="1:12" x14ac:dyDescent="0.15">
      <c r="A2601" t="s">
        <v>3247</v>
      </c>
      <c r="B2601" t="s">
        <v>3246</v>
      </c>
      <c r="C2601" t="str">
        <f t="shared" si="91"/>
        <v>TX</v>
      </c>
      <c r="D2601" t="str">
        <f t="shared" si="90"/>
        <v>Fisher</v>
      </c>
      <c r="E2601" t="s">
        <v>230</v>
      </c>
      <c r="F2601" t="s">
        <v>52</v>
      </c>
      <c r="G2601" s="4" t="s">
        <v>475</v>
      </c>
      <c r="H2601" t="s">
        <v>3247</v>
      </c>
      <c r="I2601">
        <v>0</v>
      </c>
      <c r="J2601" s="1">
        <v>3974</v>
      </c>
      <c r="K2601" t="s">
        <v>8306</v>
      </c>
      <c r="L2601" t="s">
        <v>8306</v>
      </c>
    </row>
    <row r="2602" spans="1:12" x14ac:dyDescent="0.15">
      <c r="A2602" t="s">
        <v>3249</v>
      </c>
      <c r="B2602" t="s">
        <v>3248</v>
      </c>
      <c r="C2602" t="str">
        <f t="shared" si="91"/>
        <v>TX</v>
      </c>
      <c r="D2602" t="str">
        <f t="shared" si="90"/>
        <v>Floyd</v>
      </c>
      <c r="E2602" t="s">
        <v>2084</v>
      </c>
      <c r="F2602" t="s">
        <v>52</v>
      </c>
      <c r="G2602" s="4" t="s">
        <v>475</v>
      </c>
      <c r="H2602" t="s">
        <v>3249</v>
      </c>
      <c r="I2602">
        <v>0</v>
      </c>
      <c r="J2602" s="1">
        <v>6446</v>
      </c>
      <c r="K2602" t="s">
        <v>8306</v>
      </c>
      <c r="L2602" t="s">
        <v>8306</v>
      </c>
    </row>
    <row r="2603" spans="1:12" x14ac:dyDescent="0.15">
      <c r="A2603" t="s">
        <v>3251</v>
      </c>
      <c r="B2603" t="s">
        <v>3250</v>
      </c>
      <c r="C2603" t="str">
        <f t="shared" si="91"/>
        <v>TX</v>
      </c>
      <c r="D2603" t="str">
        <f t="shared" si="90"/>
        <v>Foard</v>
      </c>
      <c r="E2603" t="s">
        <v>186</v>
      </c>
      <c r="F2603" t="s">
        <v>52</v>
      </c>
      <c r="G2603" s="4" t="s">
        <v>475</v>
      </c>
      <c r="H2603" t="s">
        <v>3251</v>
      </c>
      <c r="I2603">
        <v>0</v>
      </c>
      <c r="J2603" s="1">
        <v>1336</v>
      </c>
      <c r="K2603" t="s">
        <v>8306</v>
      </c>
      <c r="L2603" t="s">
        <v>8306</v>
      </c>
    </row>
    <row r="2604" spans="1:12" x14ac:dyDescent="0.15">
      <c r="A2604" t="s">
        <v>2712</v>
      </c>
      <c r="B2604" t="s">
        <v>2711</v>
      </c>
      <c r="C2604" t="str">
        <f t="shared" si="91"/>
        <v>TX</v>
      </c>
      <c r="D2604" t="str">
        <f t="shared" si="90"/>
        <v>Fort Bend</v>
      </c>
      <c r="E2604" t="s">
        <v>187</v>
      </c>
      <c r="F2604" t="s">
        <v>52</v>
      </c>
      <c r="G2604" s="4" t="s">
        <v>8183</v>
      </c>
      <c r="H2604" t="s">
        <v>2712</v>
      </c>
      <c r="I2604">
        <v>0</v>
      </c>
      <c r="J2604" s="1">
        <v>585375</v>
      </c>
      <c r="K2604" t="s">
        <v>8306</v>
      </c>
      <c r="L2604" t="s">
        <v>8306</v>
      </c>
    </row>
    <row r="2605" spans="1:12" x14ac:dyDescent="0.15">
      <c r="A2605" t="s">
        <v>2986</v>
      </c>
      <c r="B2605" t="s">
        <v>2985</v>
      </c>
      <c r="C2605" t="str">
        <f t="shared" si="91"/>
        <v>TX</v>
      </c>
      <c r="D2605" t="str">
        <f t="shared" si="90"/>
        <v>Franklin</v>
      </c>
      <c r="E2605" t="s">
        <v>2010</v>
      </c>
      <c r="F2605" t="s">
        <v>52</v>
      </c>
      <c r="G2605" s="4" t="s">
        <v>475</v>
      </c>
      <c r="H2605" t="s">
        <v>2986</v>
      </c>
      <c r="I2605">
        <v>0</v>
      </c>
      <c r="J2605" s="1">
        <v>10605</v>
      </c>
      <c r="K2605" t="s">
        <v>8306</v>
      </c>
      <c r="L2605" t="s">
        <v>8306</v>
      </c>
    </row>
    <row r="2606" spans="1:12" x14ac:dyDescent="0.15">
      <c r="A2606" t="s">
        <v>2718</v>
      </c>
      <c r="B2606" t="s">
        <v>2717</v>
      </c>
      <c r="C2606" t="str">
        <f t="shared" si="91"/>
        <v>TX</v>
      </c>
      <c r="D2606" t="str">
        <f t="shared" si="90"/>
        <v>Freestone</v>
      </c>
      <c r="E2606" t="s">
        <v>188</v>
      </c>
      <c r="F2606" t="s">
        <v>52</v>
      </c>
      <c r="G2606" s="4" t="s">
        <v>475</v>
      </c>
      <c r="H2606" t="s">
        <v>2718</v>
      </c>
      <c r="I2606">
        <v>0</v>
      </c>
      <c r="J2606" s="1">
        <v>19816</v>
      </c>
      <c r="K2606" t="s">
        <v>8306</v>
      </c>
      <c r="L2606" t="s">
        <v>8306</v>
      </c>
    </row>
    <row r="2607" spans="1:12" x14ac:dyDescent="0.15">
      <c r="A2607" t="s">
        <v>2720</v>
      </c>
      <c r="B2607" t="s">
        <v>2719</v>
      </c>
      <c r="C2607" t="str">
        <f t="shared" si="91"/>
        <v>TX</v>
      </c>
      <c r="D2607" t="str">
        <f t="shared" si="90"/>
        <v>Frio</v>
      </c>
      <c r="E2607" t="s">
        <v>189</v>
      </c>
      <c r="F2607" t="s">
        <v>52</v>
      </c>
      <c r="G2607" s="4" t="s">
        <v>5</v>
      </c>
      <c r="H2607" t="s">
        <v>2720</v>
      </c>
      <c r="I2607">
        <v>0</v>
      </c>
      <c r="J2607" s="1">
        <v>17217</v>
      </c>
      <c r="K2607" t="s">
        <v>8306</v>
      </c>
      <c r="L2607" t="s">
        <v>8306</v>
      </c>
    </row>
    <row r="2608" spans="1:12" x14ac:dyDescent="0.15">
      <c r="A2608" t="s">
        <v>2722</v>
      </c>
      <c r="B2608" t="s">
        <v>2721</v>
      </c>
      <c r="C2608" t="str">
        <f t="shared" si="91"/>
        <v>TX</v>
      </c>
      <c r="D2608" t="str">
        <f t="shared" si="90"/>
        <v>Gaines</v>
      </c>
      <c r="E2608" t="s">
        <v>190</v>
      </c>
      <c r="F2608" t="s">
        <v>52</v>
      </c>
      <c r="G2608" s="4" t="s">
        <v>475</v>
      </c>
      <c r="H2608" t="s">
        <v>2722</v>
      </c>
      <c r="I2608">
        <v>0</v>
      </c>
      <c r="J2608" s="1">
        <v>17526</v>
      </c>
      <c r="K2608" t="s">
        <v>8306</v>
      </c>
      <c r="L2608" t="s">
        <v>8306</v>
      </c>
    </row>
    <row r="2609" spans="1:12" x14ac:dyDescent="0.15">
      <c r="A2609" t="s">
        <v>2724</v>
      </c>
      <c r="B2609" t="s">
        <v>2723</v>
      </c>
      <c r="C2609" t="str">
        <f t="shared" si="91"/>
        <v>TX</v>
      </c>
      <c r="D2609" t="str">
        <f t="shared" si="90"/>
        <v>Galveston</v>
      </c>
      <c r="E2609" t="s">
        <v>191</v>
      </c>
      <c r="F2609" t="s">
        <v>52</v>
      </c>
      <c r="G2609" s="4" t="s">
        <v>8183</v>
      </c>
      <c r="H2609" t="s">
        <v>2724</v>
      </c>
      <c r="I2609">
        <v>0</v>
      </c>
      <c r="J2609" s="1">
        <v>291309</v>
      </c>
      <c r="K2609" t="s">
        <v>8306</v>
      </c>
      <c r="L2609" t="s">
        <v>8306</v>
      </c>
    </row>
    <row r="2610" spans="1:12" x14ac:dyDescent="0.15">
      <c r="A2610" t="s">
        <v>2726</v>
      </c>
      <c r="B2610" t="s">
        <v>2725</v>
      </c>
      <c r="C2610" t="str">
        <f t="shared" si="91"/>
        <v>TX</v>
      </c>
      <c r="D2610" t="str">
        <f t="shared" si="90"/>
        <v>Garza</v>
      </c>
      <c r="E2610" t="s">
        <v>433</v>
      </c>
      <c r="F2610" t="s">
        <v>52</v>
      </c>
      <c r="G2610" s="4" t="s">
        <v>475</v>
      </c>
      <c r="H2610" t="s">
        <v>2726</v>
      </c>
      <c r="I2610">
        <v>0</v>
      </c>
      <c r="J2610" s="1">
        <v>6461</v>
      </c>
      <c r="K2610" t="s">
        <v>8306</v>
      </c>
      <c r="L2610" t="s">
        <v>8306</v>
      </c>
    </row>
    <row r="2611" spans="1:12" x14ac:dyDescent="0.15">
      <c r="A2611" t="s">
        <v>2728</v>
      </c>
      <c r="B2611" t="s">
        <v>2727</v>
      </c>
      <c r="C2611" t="str">
        <f t="shared" si="91"/>
        <v>TX</v>
      </c>
      <c r="D2611" t="str">
        <f t="shared" si="90"/>
        <v>Gillespie</v>
      </c>
      <c r="E2611" t="s">
        <v>434</v>
      </c>
      <c r="F2611" t="s">
        <v>52</v>
      </c>
      <c r="G2611" s="4" t="s">
        <v>5</v>
      </c>
      <c r="H2611" t="s">
        <v>2728</v>
      </c>
      <c r="I2611">
        <v>0</v>
      </c>
      <c r="J2611" s="1">
        <v>24837</v>
      </c>
      <c r="K2611" t="s">
        <v>8306</v>
      </c>
      <c r="L2611" t="s">
        <v>8306</v>
      </c>
    </row>
    <row r="2612" spans="1:12" x14ac:dyDescent="0.15">
      <c r="A2612" t="s">
        <v>2730</v>
      </c>
      <c r="B2612" t="s">
        <v>2729</v>
      </c>
      <c r="C2612" t="str">
        <f t="shared" si="91"/>
        <v>TX</v>
      </c>
      <c r="D2612" t="str">
        <f t="shared" si="90"/>
        <v>Glasscock</v>
      </c>
      <c r="E2612" t="s">
        <v>460</v>
      </c>
      <c r="F2612" t="s">
        <v>52</v>
      </c>
      <c r="G2612" s="4" t="s">
        <v>475</v>
      </c>
      <c r="H2612" t="s">
        <v>2730</v>
      </c>
      <c r="I2612">
        <v>0</v>
      </c>
      <c r="J2612" s="1">
        <v>1226</v>
      </c>
      <c r="K2612" t="s">
        <v>8306</v>
      </c>
      <c r="L2612" t="s">
        <v>8306</v>
      </c>
    </row>
    <row r="2613" spans="1:12" x14ac:dyDescent="0.15">
      <c r="A2613" t="s">
        <v>2732</v>
      </c>
      <c r="B2613" t="s">
        <v>2731</v>
      </c>
      <c r="C2613" t="str">
        <f t="shared" si="91"/>
        <v>TX</v>
      </c>
      <c r="D2613" t="str">
        <f t="shared" si="90"/>
        <v>Goliad</v>
      </c>
      <c r="E2613" t="s">
        <v>461</v>
      </c>
      <c r="F2613" t="s">
        <v>52</v>
      </c>
      <c r="G2613" s="4" t="s">
        <v>5</v>
      </c>
      <c r="H2613" t="s">
        <v>2732</v>
      </c>
      <c r="I2613">
        <v>0</v>
      </c>
      <c r="J2613" s="1">
        <v>7210</v>
      </c>
      <c r="K2613" t="s">
        <v>8306</v>
      </c>
      <c r="L2613" t="s">
        <v>8306</v>
      </c>
    </row>
    <row r="2614" spans="1:12" x14ac:dyDescent="0.15">
      <c r="A2614" t="s">
        <v>3006</v>
      </c>
      <c r="B2614" t="s">
        <v>3001</v>
      </c>
      <c r="C2614" t="str">
        <f t="shared" si="91"/>
        <v>TX</v>
      </c>
      <c r="D2614" t="str">
        <f t="shared" si="90"/>
        <v>Gonzales</v>
      </c>
      <c r="E2614" t="s">
        <v>462</v>
      </c>
      <c r="F2614" t="s">
        <v>52</v>
      </c>
      <c r="G2614" s="4" t="s">
        <v>5</v>
      </c>
      <c r="H2614" t="s">
        <v>3006</v>
      </c>
      <c r="I2614">
        <v>0</v>
      </c>
      <c r="J2614" s="1">
        <v>19807</v>
      </c>
      <c r="K2614" t="s">
        <v>8306</v>
      </c>
      <c r="L2614" t="s">
        <v>8306</v>
      </c>
    </row>
    <row r="2615" spans="1:12" x14ac:dyDescent="0.15">
      <c r="A2615" t="s">
        <v>2739</v>
      </c>
      <c r="B2615" t="s">
        <v>2738</v>
      </c>
      <c r="C2615" t="str">
        <f t="shared" si="91"/>
        <v>TX</v>
      </c>
      <c r="D2615" t="str">
        <f t="shared" si="90"/>
        <v>Gray</v>
      </c>
      <c r="E2615" t="s">
        <v>1484</v>
      </c>
      <c r="F2615" t="s">
        <v>52</v>
      </c>
      <c r="G2615" s="4" t="s">
        <v>475</v>
      </c>
      <c r="H2615" t="s">
        <v>2739</v>
      </c>
      <c r="I2615">
        <v>0</v>
      </c>
      <c r="J2615" s="1">
        <v>22535</v>
      </c>
      <c r="K2615" t="s">
        <v>8306</v>
      </c>
      <c r="L2615" t="s">
        <v>8306</v>
      </c>
    </row>
    <row r="2616" spans="1:12" x14ac:dyDescent="0.15">
      <c r="A2616" t="s">
        <v>2741</v>
      </c>
      <c r="B2616" t="s">
        <v>2740</v>
      </c>
      <c r="C2616" t="str">
        <f t="shared" si="91"/>
        <v>TX</v>
      </c>
      <c r="D2616" t="str">
        <f t="shared" si="90"/>
        <v>Grayson</v>
      </c>
      <c r="E2616" t="s">
        <v>1273</v>
      </c>
      <c r="F2616" t="s">
        <v>52</v>
      </c>
      <c r="G2616" s="4" t="s">
        <v>475</v>
      </c>
      <c r="H2616" t="s">
        <v>2741</v>
      </c>
      <c r="I2616">
        <v>0</v>
      </c>
      <c r="J2616" s="1">
        <v>120877</v>
      </c>
      <c r="K2616" t="s">
        <v>8306</v>
      </c>
      <c r="L2616" t="s">
        <v>8306</v>
      </c>
    </row>
    <row r="2617" spans="1:12" x14ac:dyDescent="0.15">
      <c r="A2617" t="s">
        <v>2743</v>
      </c>
      <c r="B2617" t="s">
        <v>2742</v>
      </c>
      <c r="C2617" t="str">
        <f t="shared" si="91"/>
        <v>TX</v>
      </c>
      <c r="D2617" t="str">
        <f t="shared" si="90"/>
        <v>Gregg</v>
      </c>
      <c r="E2617" t="s">
        <v>463</v>
      </c>
      <c r="F2617" t="s">
        <v>52</v>
      </c>
      <c r="G2617" s="4" t="s">
        <v>475</v>
      </c>
      <c r="H2617" t="s">
        <v>2743</v>
      </c>
      <c r="I2617">
        <v>0</v>
      </c>
      <c r="J2617" s="1">
        <v>121730</v>
      </c>
      <c r="K2617" t="s">
        <v>8306</v>
      </c>
      <c r="L2617" t="s">
        <v>8306</v>
      </c>
    </row>
    <row r="2618" spans="1:12" x14ac:dyDescent="0.15">
      <c r="A2618" t="s">
        <v>2745</v>
      </c>
      <c r="B2618" t="s">
        <v>2744</v>
      </c>
      <c r="C2618" t="str">
        <f t="shared" si="91"/>
        <v>TX</v>
      </c>
      <c r="D2618" t="str">
        <f t="shared" si="90"/>
        <v>Grimes</v>
      </c>
      <c r="E2618" t="s">
        <v>464</v>
      </c>
      <c r="F2618" t="s">
        <v>52</v>
      </c>
      <c r="G2618" s="4" t="s">
        <v>475</v>
      </c>
      <c r="H2618" t="s">
        <v>2745</v>
      </c>
      <c r="I2618">
        <v>0</v>
      </c>
      <c r="J2618" s="1">
        <v>26604</v>
      </c>
      <c r="K2618" t="s">
        <v>8306</v>
      </c>
      <c r="L2618" t="s">
        <v>8306</v>
      </c>
    </row>
    <row r="2619" spans="1:12" x14ac:dyDescent="0.15">
      <c r="A2619" t="s">
        <v>2747</v>
      </c>
      <c r="B2619" t="s">
        <v>2746</v>
      </c>
      <c r="C2619" t="str">
        <f t="shared" si="91"/>
        <v>TX</v>
      </c>
      <c r="D2619" t="str">
        <f t="shared" si="90"/>
        <v>Guadalupe</v>
      </c>
      <c r="E2619" t="s">
        <v>578</v>
      </c>
      <c r="F2619" t="s">
        <v>52</v>
      </c>
      <c r="G2619" s="4" t="s">
        <v>5</v>
      </c>
      <c r="H2619" t="s">
        <v>2747</v>
      </c>
      <c r="I2619">
        <v>0</v>
      </c>
      <c r="J2619" s="1">
        <v>131533</v>
      </c>
      <c r="K2619" t="s">
        <v>8306</v>
      </c>
      <c r="L2619" t="s">
        <v>8306</v>
      </c>
    </row>
    <row r="2620" spans="1:12" x14ac:dyDescent="0.15">
      <c r="A2620" t="s">
        <v>3017</v>
      </c>
      <c r="B2620" t="s">
        <v>3016</v>
      </c>
      <c r="C2620" t="str">
        <f t="shared" si="91"/>
        <v>TX</v>
      </c>
      <c r="D2620" t="str">
        <f t="shared" si="90"/>
        <v>Hale</v>
      </c>
      <c r="E2620" t="s">
        <v>2283</v>
      </c>
      <c r="F2620" t="s">
        <v>52</v>
      </c>
      <c r="G2620" s="4" t="s">
        <v>475</v>
      </c>
      <c r="H2620" t="s">
        <v>3017</v>
      </c>
      <c r="I2620">
        <v>0</v>
      </c>
      <c r="J2620" s="1">
        <v>36273</v>
      </c>
      <c r="K2620" t="s">
        <v>8306</v>
      </c>
      <c r="L2620" t="s">
        <v>8306</v>
      </c>
    </row>
    <row r="2621" spans="1:12" x14ac:dyDescent="0.15">
      <c r="A2621" t="s">
        <v>3019</v>
      </c>
      <c r="B2621" t="s">
        <v>3018</v>
      </c>
      <c r="C2621" t="str">
        <f t="shared" si="91"/>
        <v>TX</v>
      </c>
      <c r="D2621" t="str">
        <f t="shared" si="90"/>
        <v>Hall</v>
      </c>
      <c r="E2621" t="s">
        <v>2360</v>
      </c>
      <c r="F2621" t="s">
        <v>52</v>
      </c>
      <c r="G2621" s="4" t="s">
        <v>475</v>
      </c>
      <c r="H2621" t="s">
        <v>3019</v>
      </c>
      <c r="I2621">
        <v>0</v>
      </c>
      <c r="J2621" s="1">
        <v>3353</v>
      </c>
      <c r="K2621" t="s">
        <v>8306</v>
      </c>
      <c r="L2621" t="s">
        <v>8306</v>
      </c>
    </row>
    <row r="2622" spans="1:12" x14ac:dyDescent="0.15">
      <c r="A2622" t="s">
        <v>3021</v>
      </c>
      <c r="B2622" t="s">
        <v>3020</v>
      </c>
      <c r="C2622" t="str">
        <f t="shared" si="91"/>
        <v>TX</v>
      </c>
      <c r="D2622" t="str">
        <f t="shared" si="90"/>
        <v>Hamilton</v>
      </c>
      <c r="E2622" t="s">
        <v>1439</v>
      </c>
      <c r="F2622" t="s">
        <v>52</v>
      </c>
      <c r="G2622" s="4" t="s">
        <v>475</v>
      </c>
      <c r="H2622" t="s">
        <v>3021</v>
      </c>
      <c r="I2622">
        <v>0</v>
      </c>
      <c r="J2622" s="1">
        <v>8517</v>
      </c>
      <c r="K2622" t="s">
        <v>8306</v>
      </c>
      <c r="L2622" t="s">
        <v>8306</v>
      </c>
    </row>
    <row r="2623" spans="1:12" x14ac:dyDescent="0.15">
      <c r="A2623" t="s">
        <v>3288</v>
      </c>
      <c r="B2623" t="s">
        <v>3022</v>
      </c>
      <c r="C2623" t="str">
        <f t="shared" si="91"/>
        <v>TX</v>
      </c>
      <c r="D2623" t="str">
        <f t="shared" si="90"/>
        <v>Hansford</v>
      </c>
      <c r="E2623" t="s">
        <v>465</v>
      </c>
      <c r="F2623" t="s">
        <v>52</v>
      </c>
      <c r="G2623" s="4" t="s">
        <v>475</v>
      </c>
      <c r="H2623" t="s">
        <v>3288</v>
      </c>
      <c r="I2623">
        <v>0</v>
      </c>
      <c r="J2623" s="1">
        <v>5613</v>
      </c>
      <c r="K2623" t="s">
        <v>8306</v>
      </c>
      <c r="L2623" t="s">
        <v>8306</v>
      </c>
    </row>
    <row r="2624" spans="1:12" x14ac:dyDescent="0.15">
      <c r="A2624" t="s">
        <v>3290</v>
      </c>
      <c r="B2624" t="s">
        <v>3289</v>
      </c>
      <c r="C2624" t="str">
        <f t="shared" si="91"/>
        <v>TX</v>
      </c>
      <c r="D2624" t="str">
        <f t="shared" si="90"/>
        <v>Hardeman</v>
      </c>
      <c r="E2624" t="s">
        <v>379</v>
      </c>
      <c r="F2624" t="s">
        <v>52</v>
      </c>
      <c r="G2624" s="4" t="s">
        <v>475</v>
      </c>
      <c r="H2624" t="s">
        <v>3290</v>
      </c>
      <c r="I2624">
        <v>0</v>
      </c>
      <c r="J2624" s="1">
        <v>4139</v>
      </c>
      <c r="K2624" t="s">
        <v>8306</v>
      </c>
      <c r="L2624" t="s">
        <v>8306</v>
      </c>
    </row>
    <row r="2625" spans="1:12" x14ac:dyDescent="0.15">
      <c r="A2625" t="s">
        <v>3553</v>
      </c>
      <c r="B2625" t="s">
        <v>3552</v>
      </c>
      <c r="C2625" t="str">
        <f t="shared" si="91"/>
        <v>TX</v>
      </c>
      <c r="D2625" t="str">
        <f t="shared" si="90"/>
        <v>Hardin</v>
      </c>
      <c r="E2625" t="s">
        <v>1632</v>
      </c>
      <c r="F2625" t="s">
        <v>52</v>
      </c>
      <c r="G2625" s="4" t="s">
        <v>475</v>
      </c>
      <c r="H2625" t="s">
        <v>3553</v>
      </c>
      <c r="I2625">
        <v>0</v>
      </c>
      <c r="J2625" s="1">
        <v>54635</v>
      </c>
      <c r="K2625" t="s">
        <v>8306</v>
      </c>
      <c r="L2625" t="s">
        <v>8306</v>
      </c>
    </row>
    <row r="2626" spans="1:12" x14ac:dyDescent="0.15">
      <c r="A2626" t="s">
        <v>3825</v>
      </c>
      <c r="B2626" t="s">
        <v>3554</v>
      </c>
      <c r="C2626" t="str">
        <f t="shared" si="91"/>
        <v>TX</v>
      </c>
      <c r="D2626" t="str">
        <f t="shared" si="90"/>
        <v>Harris</v>
      </c>
      <c r="E2626" t="s">
        <v>2363</v>
      </c>
      <c r="F2626" t="s">
        <v>52</v>
      </c>
      <c r="G2626" s="4" t="s">
        <v>8183</v>
      </c>
      <c r="H2626" t="s">
        <v>3825</v>
      </c>
      <c r="I2626">
        <v>0</v>
      </c>
      <c r="J2626" s="1">
        <v>4092459</v>
      </c>
      <c r="K2626" t="s">
        <v>8306</v>
      </c>
      <c r="L2626" t="s">
        <v>8306</v>
      </c>
    </row>
    <row r="2627" spans="1:12" x14ac:dyDescent="0.15">
      <c r="A2627" t="s">
        <v>3827</v>
      </c>
      <c r="B2627" t="s">
        <v>3826</v>
      </c>
      <c r="C2627" t="str">
        <f t="shared" si="91"/>
        <v>TX</v>
      </c>
      <c r="D2627" t="str">
        <f t="shared" ref="D2627:D2690" si="92">LEFT(B2627,FIND(",",B2627)-1)</f>
        <v>Harrison</v>
      </c>
      <c r="E2627" t="s">
        <v>1402</v>
      </c>
      <c r="F2627" t="s">
        <v>52</v>
      </c>
      <c r="G2627" s="4" t="s">
        <v>475</v>
      </c>
      <c r="H2627" t="s">
        <v>3827</v>
      </c>
      <c r="I2627">
        <v>0</v>
      </c>
      <c r="J2627" s="1">
        <v>65631</v>
      </c>
      <c r="K2627" t="s">
        <v>8306</v>
      </c>
      <c r="L2627" t="s">
        <v>8306</v>
      </c>
    </row>
    <row r="2628" spans="1:12" x14ac:dyDescent="0.15">
      <c r="A2628" t="s">
        <v>3560</v>
      </c>
      <c r="B2628" t="s">
        <v>3828</v>
      </c>
      <c r="C2628" t="str">
        <f t="shared" si="91"/>
        <v>TX</v>
      </c>
      <c r="D2628" t="str">
        <f t="shared" si="92"/>
        <v>Hartley</v>
      </c>
      <c r="E2628" t="s">
        <v>740</v>
      </c>
      <c r="F2628" t="s">
        <v>52</v>
      </c>
      <c r="G2628" s="4" t="s">
        <v>475</v>
      </c>
      <c r="H2628" t="s">
        <v>3560</v>
      </c>
      <c r="I2628">
        <v>0</v>
      </c>
      <c r="J2628" s="1">
        <v>6062</v>
      </c>
      <c r="K2628" t="s">
        <v>8306</v>
      </c>
      <c r="L2628" t="s">
        <v>8306</v>
      </c>
    </row>
    <row r="2629" spans="1:12" x14ac:dyDescent="0.15">
      <c r="A2629" t="s">
        <v>3562</v>
      </c>
      <c r="B2629" t="s">
        <v>3561</v>
      </c>
      <c r="C2629" t="str">
        <f t="shared" si="91"/>
        <v>TX</v>
      </c>
      <c r="D2629" t="str">
        <f t="shared" si="92"/>
        <v>Haskell</v>
      </c>
      <c r="E2629" t="s">
        <v>1207</v>
      </c>
      <c r="F2629" t="s">
        <v>52</v>
      </c>
      <c r="G2629" s="4" t="s">
        <v>475</v>
      </c>
      <c r="H2629" t="s">
        <v>3562</v>
      </c>
      <c r="I2629">
        <v>0</v>
      </c>
      <c r="J2629" s="1">
        <v>5899</v>
      </c>
      <c r="K2629" t="s">
        <v>8306</v>
      </c>
      <c r="L2629" t="s">
        <v>8306</v>
      </c>
    </row>
    <row r="2630" spans="1:12" x14ac:dyDescent="0.15">
      <c r="A2630" t="s">
        <v>3564</v>
      </c>
      <c r="B2630" t="s">
        <v>3563</v>
      </c>
      <c r="C2630" t="str">
        <f t="shared" si="91"/>
        <v>TX</v>
      </c>
      <c r="D2630" t="str">
        <f t="shared" si="92"/>
        <v>Hays</v>
      </c>
      <c r="E2630" t="s">
        <v>741</v>
      </c>
      <c r="F2630" t="s">
        <v>52</v>
      </c>
      <c r="G2630" s="4" t="s">
        <v>5</v>
      </c>
      <c r="H2630" t="s">
        <v>3564</v>
      </c>
      <c r="I2630">
        <v>0</v>
      </c>
      <c r="J2630" s="1">
        <v>157107</v>
      </c>
      <c r="K2630" t="s">
        <v>8306</v>
      </c>
      <c r="L2630" t="s">
        <v>8306</v>
      </c>
    </row>
    <row r="2631" spans="1:12" x14ac:dyDescent="0.15">
      <c r="A2631" t="s">
        <v>3566</v>
      </c>
      <c r="B2631" t="s">
        <v>3565</v>
      </c>
      <c r="C2631" t="str">
        <f t="shared" si="91"/>
        <v>TX</v>
      </c>
      <c r="D2631" t="str">
        <f t="shared" si="92"/>
        <v>Hemphill</v>
      </c>
      <c r="E2631" t="s">
        <v>742</v>
      </c>
      <c r="F2631" t="s">
        <v>52</v>
      </c>
      <c r="G2631" s="4" t="s">
        <v>475</v>
      </c>
      <c r="H2631" t="s">
        <v>3566</v>
      </c>
      <c r="I2631">
        <v>0</v>
      </c>
      <c r="J2631" s="1">
        <v>3807</v>
      </c>
      <c r="K2631" t="s">
        <v>8306</v>
      </c>
      <c r="L2631" t="s">
        <v>8306</v>
      </c>
    </row>
    <row r="2632" spans="1:12" x14ac:dyDescent="0.15">
      <c r="A2632" t="s">
        <v>3568</v>
      </c>
      <c r="B2632" t="s">
        <v>3567</v>
      </c>
      <c r="C2632" t="str">
        <f t="shared" si="91"/>
        <v>TX</v>
      </c>
      <c r="D2632" t="str">
        <f t="shared" si="92"/>
        <v>Henderson</v>
      </c>
      <c r="E2632" t="s">
        <v>1633</v>
      </c>
      <c r="F2632" t="s">
        <v>52</v>
      </c>
      <c r="G2632" s="4" t="s">
        <v>475</v>
      </c>
      <c r="H2632" t="s">
        <v>3568</v>
      </c>
      <c r="I2632">
        <v>0</v>
      </c>
      <c r="J2632" s="1">
        <v>78532</v>
      </c>
      <c r="K2632" t="s">
        <v>8306</v>
      </c>
      <c r="L2632" t="s">
        <v>8306</v>
      </c>
    </row>
    <row r="2633" spans="1:12" x14ac:dyDescent="0.15">
      <c r="A2633" t="s">
        <v>3570</v>
      </c>
      <c r="B2633" t="s">
        <v>3569</v>
      </c>
      <c r="C2633" t="str">
        <f t="shared" si="91"/>
        <v>TX</v>
      </c>
      <c r="D2633" t="str">
        <f t="shared" si="92"/>
        <v>Hidalgo</v>
      </c>
      <c r="E2633" t="s">
        <v>580</v>
      </c>
      <c r="F2633" t="s">
        <v>52</v>
      </c>
      <c r="G2633" s="4" t="s">
        <v>5</v>
      </c>
      <c r="H2633" t="s">
        <v>3570</v>
      </c>
      <c r="I2633">
        <v>0</v>
      </c>
      <c r="J2633" s="1">
        <v>774769</v>
      </c>
      <c r="K2633" t="s">
        <v>8306</v>
      </c>
      <c r="L2633" t="s">
        <v>8306</v>
      </c>
    </row>
    <row r="2634" spans="1:12" x14ac:dyDescent="0.15">
      <c r="A2634" t="s">
        <v>3572</v>
      </c>
      <c r="B2634" t="s">
        <v>3571</v>
      </c>
      <c r="C2634" t="str">
        <f t="shared" si="91"/>
        <v>TX</v>
      </c>
      <c r="D2634" t="str">
        <f t="shared" si="92"/>
        <v>Hill</v>
      </c>
      <c r="E2634" t="s">
        <v>248</v>
      </c>
      <c r="F2634" t="s">
        <v>52</v>
      </c>
      <c r="G2634" s="4" t="s">
        <v>475</v>
      </c>
      <c r="H2634" t="s">
        <v>3572</v>
      </c>
      <c r="I2634">
        <v>0</v>
      </c>
      <c r="J2634" s="1">
        <v>35089</v>
      </c>
      <c r="K2634" t="s">
        <v>8306</v>
      </c>
      <c r="L2634" t="s">
        <v>8306</v>
      </c>
    </row>
    <row r="2635" spans="1:12" x14ac:dyDescent="0.15">
      <c r="A2635" t="s">
        <v>3578</v>
      </c>
      <c r="B2635" t="s">
        <v>3577</v>
      </c>
      <c r="C2635" t="str">
        <f t="shared" si="91"/>
        <v>TX</v>
      </c>
      <c r="D2635" t="str">
        <f t="shared" si="92"/>
        <v>Hockley</v>
      </c>
      <c r="E2635" t="s">
        <v>743</v>
      </c>
      <c r="F2635" t="s">
        <v>52</v>
      </c>
      <c r="G2635" s="4" t="s">
        <v>475</v>
      </c>
      <c r="H2635" t="s">
        <v>3578</v>
      </c>
      <c r="I2635">
        <v>0</v>
      </c>
      <c r="J2635" s="1">
        <v>22935</v>
      </c>
      <c r="K2635" t="s">
        <v>8306</v>
      </c>
      <c r="L2635" t="s">
        <v>8306</v>
      </c>
    </row>
    <row r="2636" spans="1:12" x14ac:dyDescent="0.15">
      <c r="A2636" t="s">
        <v>3575</v>
      </c>
      <c r="B2636" t="s">
        <v>3579</v>
      </c>
      <c r="C2636" t="str">
        <f t="shared" si="91"/>
        <v>TX</v>
      </c>
      <c r="D2636" t="str">
        <f t="shared" si="92"/>
        <v>Hood</v>
      </c>
      <c r="E2636" t="s">
        <v>744</v>
      </c>
      <c r="F2636" t="s">
        <v>52</v>
      </c>
      <c r="G2636" s="4" t="s">
        <v>8460</v>
      </c>
      <c r="H2636" t="s">
        <v>3575</v>
      </c>
      <c r="I2636">
        <v>0</v>
      </c>
      <c r="J2636" s="1">
        <v>51182</v>
      </c>
      <c r="K2636" t="s">
        <v>8306</v>
      </c>
      <c r="L2636" t="s">
        <v>8306</v>
      </c>
    </row>
    <row r="2637" spans="1:12" x14ac:dyDescent="0.15">
      <c r="A2637" t="s">
        <v>3850</v>
      </c>
      <c r="B2637" t="s">
        <v>3849</v>
      </c>
      <c r="C2637" t="str">
        <f t="shared" si="91"/>
        <v>TX</v>
      </c>
      <c r="D2637" t="str">
        <f t="shared" si="92"/>
        <v>Hopkins</v>
      </c>
      <c r="E2637" t="s">
        <v>996</v>
      </c>
      <c r="F2637" t="s">
        <v>52</v>
      </c>
      <c r="G2637" s="4" t="s">
        <v>475</v>
      </c>
      <c r="H2637" t="s">
        <v>3850</v>
      </c>
      <c r="I2637">
        <v>0</v>
      </c>
      <c r="J2637" s="1">
        <v>35161</v>
      </c>
      <c r="K2637" t="s">
        <v>8306</v>
      </c>
      <c r="L2637" t="s">
        <v>8306</v>
      </c>
    </row>
    <row r="2638" spans="1:12" x14ac:dyDescent="0.15">
      <c r="A2638" t="s">
        <v>3852</v>
      </c>
      <c r="B2638" t="s">
        <v>3851</v>
      </c>
      <c r="C2638" t="str">
        <f t="shared" si="91"/>
        <v>TX</v>
      </c>
      <c r="D2638" t="str">
        <f t="shared" si="92"/>
        <v>Houston</v>
      </c>
      <c r="E2638" t="s">
        <v>2285</v>
      </c>
      <c r="F2638" t="s">
        <v>52</v>
      </c>
      <c r="G2638" s="4" t="s">
        <v>475</v>
      </c>
      <c r="H2638" t="s">
        <v>3852</v>
      </c>
      <c r="I2638">
        <v>0</v>
      </c>
      <c r="J2638" s="1">
        <v>23732</v>
      </c>
      <c r="K2638" t="s">
        <v>8306</v>
      </c>
      <c r="L2638" t="s">
        <v>8306</v>
      </c>
    </row>
    <row r="2639" spans="1:12" x14ac:dyDescent="0.15">
      <c r="A2639" t="s">
        <v>3054</v>
      </c>
      <c r="B2639" t="s">
        <v>3053</v>
      </c>
      <c r="C2639" t="str">
        <f t="shared" si="91"/>
        <v>TX</v>
      </c>
      <c r="D2639" t="str">
        <f t="shared" si="92"/>
        <v>Howard</v>
      </c>
      <c r="E2639" t="s">
        <v>1852</v>
      </c>
      <c r="F2639" t="s">
        <v>52</v>
      </c>
      <c r="G2639" s="4" t="s">
        <v>475</v>
      </c>
      <c r="H2639" t="s">
        <v>3054</v>
      </c>
      <c r="I2639">
        <v>0</v>
      </c>
      <c r="J2639" s="1">
        <v>35012</v>
      </c>
      <c r="K2639" t="s">
        <v>8306</v>
      </c>
      <c r="L2639" t="s">
        <v>8306</v>
      </c>
    </row>
    <row r="2640" spans="1:12" x14ac:dyDescent="0.15">
      <c r="A2640" t="s">
        <v>3056</v>
      </c>
      <c r="B2640" t="s">
        <v>3055</v>
      </c>
      <c r="C2640" t="str">
        <f t="shared" si="91"/>
        <v>TX</v>
      </c>
      <c r="D2640" t="str">
        <f t="shared" si="92"/>
        <v>Hudspeth</v>
      </c>
      <c r="E2640" t="s">
        <v>198</v>
      </c>
      <c r="F2640" t="s">
        <v>52</v>
      </c>
      <c r="G2640" s="4" t="s">
        <v>475</v>
      </c>
      <c r="H2640" t="s">
        <v>3056</v>
      </c>
      <c r="I2640">
        <v>0</v>
      </c>
      <c r="J2640" s="1">
        <v>3476</v>
      </c>
      <c r="K2640" t="s">
        <v>8306</v>
      </c>
      <c r="L2640" t="s">
        <v>8306</v>
      </c>
    </row>
    <row r="2641" spans="1:12" x14ac:dyDescent="0.15">
      <c r="A2641" t="s">
        <v>3058</v>
      </c>
      <c r="B2641" t="s">
        <v>3057</v>
      </c>
      <c r="C2641" t="str">
        <f t="shared" si="91"/>
        <v>TX</v>
      </c>
      <c r="D2641" t="str">
        <f t="shared" si="92"/>
        <v>Hunt</v>
      </c>
      <c r="E2641" t="s">
        <v>199</v>
      </c>
      <c r="F2641" t="s">
        <v>52</v>
      </c>
      <c r="G2641" s="4" t="s">
        <v>475</v>
      </c>
      <c r="H2641" t="s">
        <v>3058</v>
      </c>
      <c r="I2641">
        <v>0</v>
      </c>
      <c r="J2641" s="1">
        <v>86129</v>
      </c>
      <c r="K2641" t="s">
        <v>8306</v>
      </c>
      <c r="L2641" t="s">
        <v>8306</v>
      </c>
    </row>
    <row r="2642" spans="1:12" x14ac:dyDescent="0.15">
      <c r="A2642" t="s">
        <v>2788</v>
      </c>
      <c r="B2642" t="s">
        <v>2787</v>
      </c>
      <c r="C2642" t="str">
        <f t="shared" si="91"/>
        <v>TX</v>
      </c>
      <c r="D2642" t="str">
        <f t="shared" si="92"/>
        <v>Hutchinson</v>
      </c>
      <c r="E2642" t="s">
        <v>278</v>
      </c>
      <c r="F2642" t="s">
        <v>52</v>
      </c>
      <c r="G2642" s="4" t="s">
        <v>475</v>
      </c>
      <c r="H2642" t="s">
        <v>2788</v>
      </c>
      <c r="I2642">
        <v>0</v>
      </c>
      <c r="J2642" s="1">
        <v>22150</v>
      </c>
      <c r="K2642" t="s">
        <v>8306</v>
      </c>
      <c r="L2642" t="s">
        <v>8306</v>
      </c>
    </row>
    <row r="2643" spans="1:12" x14ac:dyDescent="0.15">
      <c r="A2643" t="s">
        <v>2790</v>
      </c>
      <c r="B2643" t="s">
        <v>2789</v>
      </c>
      <c r="C2643" t="str">
        <f t="shared" si="91"/>
        <v>TX</v>
      </c>
      <c r="D2643" t="str">
        <f t="shared" si="92"/>
        <v>Irion</v>
      </c>
      <c r="E2643" t="s">
        <v>200</v>
      </c>
      <c r="F2643" t="s">
        <v>52</v>
      </c>
      <c r="G2643" s="4" t="s">
        <v>475</v>
      </c>
      <c r="H2643" t="s">
        <v>2790</v>
      </c>
      <c r="I2643">
        <v>0</v>
      </c>
      <c r="J2643" s="1">
        <v>1599</v>
      </c>
      <c r="K2643" t="s">
        <v>8306</v>
      </c>
      <c r="L2643" t="s">
        <v>8306</v>
      </c>
    </row>
    <row r="2644" spans="1:12" x14ac:dyDescent="0.15">
      <c r="A2644" t="s">
        <v>2518</v>
      </c>
      <c r="B2644" t="s">
        <v>2792</v>
      </c>
      <c r="C2644" t="str">
        <f t="shared" si="91"/>
        <v>TX</v>
      </c>
      <c r="D2644" t="str">
        <f t="shared" si="92"/>
        <v>Jack</v>
      </c>
      <c r="E2644" t="s">
        <v>201</v>
      </c>
      <c r="F2644" t="s">
        <v>52</v>
      </c>
      <c r="G2644" s="4" t="s">
        <v>475</v>
      </c>
      <c r="H2644" t="s">
        <v>2518</v>
      </c>
      <c r="I2644">
        <v>0</v>
      </c>
      <c r="J2644" s="1">
        <v>9044</v>
      </c>
      <c r="K2644" t="s">
        <v>8306</v>
      </c>
      <c r="L2644" t="s">
        <v>8306</v>
      </c>
    </row>
    <row r="2645" spans="1:12" x14ac:dyDescent="0.15">
      <c r="A2645" t="s">
        <v>2520</v>
      </c>
      <c r="B2645" t="s">
        <v>2519</v>
      </c>
      <c r="C2645" t="str">
        <f t="shared" si="91"/>
        <v>TX</v>
      </c>
      <c r="D2645" t="str">
        <f t="shared" si="92"/>
        <v>Jackson</v>
      </c>
      <c r="E2645" t="s">
        <v>2286</v>
      </c>
      <c r="F2645" t="s">
        <v>52</v>
      </c>
      <c r="G2645" s="4" t="s">
        <v>5</v>
      </c>
      <c r="H2645" t="s">
        <v>2520</v>
      </c>
      <c r="I2645">
        <v>0</v>
      </c>
      <c r="J2645" s="1">
        <v>14075</v>
      </c>
      <c r="K2645" t="s">
        <v>8306</v>
      </c>
      <c r="L2645" t="s">
        <v>8306</v>
      </c>
    </row>
    <row r="2646" spans="1:12" x14ac:dyDescent="0.15">
      <c r="A2646" t="s">
        <v>2522</v>
      </c>
      <c r="B2646" t="s">
        <v>2521</v>
      </c>
      <c r="C2646" t="str">
        <f t="shared" si="91"/>
        <v>TX</v>
      </c>
      <c r="D2646" t="str">
        <f t="shared" si="92"/>
        <v>Jasper</v>
      </c>
      <c r="E2646" t="s">
        <v>2367</v>
      </c>
      <c r="F2646" t="s">
        <v>52</v>
      </c>
      <c r="G2646" s="4" t="s">
        <v>475</v>
      </c>
      <c r="H2646" t="s">
        <v>2522</v>
      </c>
      <c r="I2646">
        <v>0</v>
      </c>
      <c r="J2646" s="1">
        <v>35710</v>
      </c>
      <c r="K2646" t="s">
        <v>8306</v>
      </c>
      <c r="L2646" t="s">
        <v>8306</v>
      </c>
    </row>
    <row r="2647" spans="1:12" x14ac:dyDescent="0.15">
      <c r="A2647" t="s">
        <v>2799</v>
      </c>
      <c r="B2647" t="s">
        <v>2798</v>
      </c>
      <c r="C2647" t="str">
        <f t="shared" si="91"/>
        <v>TX</v>
      </c>
      <c r="D2647" t="str">
        <f t="shared" si="92"/>
        <v>Jeff Davis</v>
      </c>
      <c r="E2647" t="s">
        <v>2102</v>
      </c>
      <c r="F2647" t="s">
        <v>52</v>
      </c>
      <c r="G2647" s="4" t="s">
        <v>475</v>
      </c>
      <c r="H2647" t="s">
        <v>2799</v>
      </c>
      <c r="I2647">
        <v>0</v>
      </c>
      <c r="J2647" s="1">
        <v>2342</v>
      </c>
      <c r="K2647" t="s">
        <v>8306</v>
      </c>
      <c r="L2647" t="s">
        <v>8306</v>
      </c>
    </row>
    <row r="2648" spans="1:12" x14ac:dyDescent="0.15">
      <c r="A2648" t="s">
        <v>2801</v>
      </c>
      <c r="B2648" t="s">
        <v>2800</v>
      </c>
      <c r="C2648" t="str">
        <f t="shared" si="91"/>
        <v>TX</v>
      </c>
      <c r="D2648" t="str">
        <f t="shared" si="92"/>
        <v>Jefferson</v>
      </c>
      <c r="E2648" t="s">
        <v>2287</v>
      </c>
      <c r="F2648" t="s">
        <v>52</v>
      </c>
      <c r="G2648" s="4" t="s">
        <v>8183</v>
      </c>
      <c r="H2648" t="s">
        <v>2801</v>
      </c>
      <c r="I2648">
        <v>0</v>
      </c>
      <c r="J2648" s="1">
        <v>252273</v>
      </c>
      <c r="K2648" t="s">
        <v>8306</v>
      </c>
      <c r="L2648" t="s">
        <v>8306</v>
      </c>
    </row>
    <row r="2649" spans="1:12" x14ac:dyDescent="0.15">
      <c r="A2649" t="s">
        <v>2803</v>
      </c>
      <c r="B2649" t="s">
        <v>2802</v>
      </c>
      <c r="C2649" t="str">
        <f t="shared" si="91"/>
        <v>TX</v>
      </c>
      <c r="D2649" t="str">
        <f t="shared" si="92"/>
        <v>Jim Hogg</v>
      </c>
      <c r="E2649" t="s">
        <v>451</v>
      </c>
      <c r="F2649" t="s">
        <v>52</v>
      </c>
      <c r="G2649" s="4" t="s">
        <v>5</v>
      </c>
      <c r="H2649" t="s">
        <v>2803</v>
      </c>
      <c r="I2649">
        <v>0</v>
      </c>
      <c r="J2649" s="1">
        <v>5300</v>
      </c>
      <c r="K2649" t="s">
        <v>8306</v>
      </c>
      <c r="L2649" t="s">
        <v>8306</v>
      </c>
    </row>
    <row r="2650" spans="1:12" x14ac:dyDescent="0.15">
      <c r="A2650" t="s">
        <v>2805</v>
      </c>
      <c r="B2650" t="s">
        <v>2804</v>
      </c>
      <c r="C2650" t="str">
        <f t="shared" ref="C2650:C2713" si="93">MID(B2650,FIND(",",B2650)+2,2)</f>
        <v>TX</v>
      </c>
      <c r="D2650" t="str">
        <f t="shared" si="92"/>
        <v>Jim Wells</v>
      </c>
      <c r="E2650" t="s">
        <v>452</v>
      </c>
      <c r="F2650" t="s">
        <v>52</v>
      </c>
      <c r="G2650" s="4" t="s">
        <v>5</v>
      </c>
      <c r="H2650" t="s">
        <v>2805</v>
      </c>
      <c r="I2650">
        <v>0</v>
      </c>
      <c r="J2650" s="1">
        <v>40838</v>
      </c>
      <c r="K2650" t="s">
        <v>8306</v>
      </c>
      <c r="L2650" t="s">
        <v>8306</v>
      </c>
    </row>
    <row r="2651" spans="1:12" x14ac:dyDescent="0.15">
      <c r="A2651" t="s">
        <v>2531</v>
      </c>
      <c r="B2651" t="s">
        <v>2806</v>
      </c>
      <c r="C2651" t="str">
        <f t="shared" si="93"/>
        <v>TX</v>
      </c>
      <c r="D2651" t="str">
        <f t="shared" si="92"/>
        <v>Johnson</v>
      </c>
      <c r="E2651" t="s">
        <v>1564</v>
      </c>
      <c r="F2651" t="s">
        <v>52</v>
      </c>
      <c r="G2651" s="4" t="s">
        <v>8460</v>
      </c>
      <c r="H2651" t="s">
        <v>2531</v>
      </c>
      <c r="I2651">
        <v>0</v>
      </c>
      <c r="J2651" s="1">
        <v>150934</v>
      </c>
      <c r="K2651" t="s">
        <v>8306</v>
      </c>
      <c r="L2651" t="s">
        <v>8306</v>
      </c>
    </row>
    <row r="2652" spans="1:12" x14ac:dyDescent="0.15">
      <c r="A2652" t="s">
        <v>2533</v>
      </c>
      <c r="B2652" t="s">
        <v>2532</v>
      </c>
      <c r="C2652" t="str">
        <f t="shared" si="93"/>
        <v>TX</v>
      </c>
      <c r="D2652" t="str">
        <f t="shared" si="92"/>
        <v>Jones</v>
      </c>
      <c r="E2652" t="s">
        <v>1826</v>
      </c>
      <c r="F2652" t="s">
        <v>52</v>
      </c>
      <c r="G2652" s="4" t="s">
        <v>475</v>
      </c>
      <c r="H2652" t="s">
        <v>2533</v>
      </c>
      <c r="I2652">
        <v>0</v>
      </c>
      <c r="J2652" s="1">
        <v>20202</v>
      </c>
      <c r="K2652" t="s">
        <v>8306</v>
      </c>
      <c r="L2652" t="s">
        <v>8306</v>
      </c>
    </row>
    <row r="2653" spans="1:12" x14ac:dyDescent="0.15">
      <c r="A2653" t="s">
        <v>2535</v>
      </c>
      <c r="B2653" t="s">
        <v>2534</v>
      </c>
      <c r="C2653" t="str">
        <f t="shared" si="93"/>
        <v>TX</v>
      </c>
      <c r="D2653" t="str">
        <f t="shared" si="92"/>
        <v>Karnes</v>
      </c>
      <c r="E2653" t="s">
        <v>453</v>
      </c>
      <c r="F2653" t="s">
        <v>52</v>
      </c>
      <c r="G2653" s="4" t="s">
        <v>5</v>
      </c>
      <c r="H2653" t="s">
        <v>2535</v>
      </c>
      <c r="I2653">
        <v>0</v>
      </c>
      <c r="J2653" s="1">
        <v>14824</v>
      </c>
      <c r="K2653" t="s">
        <v>8306</v>
      </c>
      <c r="L2653" t="s">
        <v>8306</v>
      </c>
    </row>
    <row r="2654" spans="1:12" x14ac:dyDescent="0.15">
      <c r="A2654" t="s">
        <v>2537</v>
      </c>
      <c r="B2654" t="s">
        <v>2536</v>
      </c>
      <c r="C2654" t="str">
        <f t="shared" si="93"/>
        <v>TX</v>
      </c>
      <c r="D2654" t="str">
        <f t="shared" si="92"/>
        <v>Kaufman</v>
      </c>
      <c r="E2654" t="s">
        <v>454</v>
      </c>
      <c r="F2654" t="s">
        <v>52</v>
      </c>
      <c r="G2654" s="4" t="s">
        <v>8460</v>
      </c>
      <c r="H2654" t="s">
        <v>2537</v>
      </c>
      <c r="I2654">
        <v>0</v>
      </c>
      <c r="J2654" s="1">
        <v>103350</v>
      </c>
      <c r="K2654" t="s">
        <v>8306</v>
      </c>
      <c r="L2654" t="s">
        <v>8306</v>
      </c>
    </row>
    <row r="2655" spans="1:12" x14ac:dyDescent="0.15">
      <c r="A2655" t="s">
        <v>2815</v>
      </c>
      <c r="B2655" t="s">
        <v>2814</v>
      </c>
      <c r="C2655" t="str">
        <f t="shared" si="93"/>
        <v>TX</v>
      </c>
      <c r="D2655" t="str">
        <f t="shared" si="92"/>
        <v>Kendall</v>
      </c>
      <c r="E2655" t="s">
        <v>1353</v>
      </c>
      <c r="F2655" t="s">
        <v>52</v>
      </c>
      <c r="G2655" s="4" t="s">
        <v>475</v>
      </c>
      <c r="H2655" t="s">
        <v>2815</v>
      </c>
      <c r="I2655">
        <v>0</v>
      </c>
      <c r="J2655" s="1">
        <v>33410</v>
      </c>
      <c r="K2655" t="s">
        <v>8306</v>
      </c>
      <c r="L2655" t="s">
        <v>8306</v>
      </c>
    </row>
    <row r="2656" spans="1:12" x14ac:dyDescent="0.15">
      <c r="A2656" t="s">
        <v>2817</v>
      </c>
      <c r="B2656" t="s">
        <v>2816</v>
      </c>
      <c r="C2656" t="str">
        <f t="shared" si="93"/>
        <v>TX</v>
      </c>
      <c r="D2656" t="str">
        <f t="shared" si="92"/>
        <v>Kenedy</v>
      </c>
      <c r="E2656" t="s">
        <v>729</v>
      </c>
      <c r="F2656" t="s">
        <v>52</v>
      </c>
      <c r="G2656" s="4" t="s">
        <v>5</v>
      </c>
      <c r="H2656" t="s">
        <v>2817</v>
      </c>
      <c r="I2656">
        <v>0</v>
      </c>
      <c r="J2656" s="1">
        <v>416</v>
      </c>
      <c r="K2656" t="s">
        <v>8306</v>
      </c>
      <c r="L2656" t="s">
        <v>8306</v>
      </c>
    </row>
    <row r="2657" spans="1:12" x14ac:dyDescent="0.15">
      <c r="A2657" t="s">
        <v>2543</v>
      </c>
      <c r="B2657" t="s">
        <v>3088</v>
      </c>
      <c r="C2657" t="str">
        <f t="shared" si="93"/>
        <v>TX</v>
      </c>
      <c r="D2657" t="str">
        <f t="shared" si="92"/>
        <v>Kent</v>
      </c>
      <c r="E2657" t="s">
        <v>1422</v>
      </c>
      <c r="F2657" t="s">
        <v>52</v>
      </c>
      <c r="G2657" s="4" t="s">
        <v>475</v>
      </c>
      <c r="H2657" t="s">
        <v>2543</v>
      </c>
      <c r="I2657">
        <v>0</v>
      </c>
      <c r="J2657" s="1">
        <v>808</v>
      </c>
      <c r="K2657" t="s">
        <v>8306</v>
      </c>
      <c r="L2657" t="s">
        <v>8306</v>
      </c>
    </row>
    <row r="2658" spans="1:12" x14ac:dyDescent="0.15">
      <c r="A2658" t="s">
        <v>2818</v>
      </c>
      <c r="B2658" t="s">
        <v>2544</v>
      </c>
      <c r="C2658" t="str">
        <f t="shared" si="93"/>
        <v>TX</v>
      </c>
      <c r="D2658" t="str">
        <f t="shared" si="92"/>
        <v>Kerr</v>
      </c>
      <c r="E2658" t="s">
        <v>730</v>
      </c>
      <c r="F2658" t="s">
        <v>52</v>
      </c>
      <c r="G2658" s="4" t="s">
        <v>5</v>
      </c>
      <c r="H2658" t="s">
        <v>2818</v>
      </c>
      <c r="I2658">
        <v>0</v>
      </c>
      <c r="J2658" s="1">
        <v>49625</v>
      </c>
      <c r="K2658" t="s">
        <v>8306</v>
      </c>
      <c r="L2658" t="s">
        <v>8306</v>
      </c>
    </row>
    <row r="2659" spans="1:12" x14ac:dyDescent="0.15">
      <c r="A2659" t="s">
        <v>3360</v>
      </c>
      <c r="B2659" t="s">
        <v>2819</v>
      </c>
      <c r="C2659" t="str">
        <f t="shared" si="93"/>
        <v>TX</v>
      </c>
      <c r="D2659" t="str">
        <f t="shared" si="92"/>
        <v>Kimble</v>
      </c>
      <c r="E2659" t="s">
        <v>731</v>
      </c>
      <c r="F2659" t="s">
        <v>52</v>
      </c>
      <c r="G2659" s="4" t="s">
        <v>475</v>
      </c>
      <c r="H2659" t="s">
        <v>3360</v>
      </c>
      <c r="I2659">
        <v>0</v>
      </c>
      <c r="J2659" s="1">
        <v>4607</v>
      </c>
      <c r="K2659" t="s">
        <v>8306</v>
      </c>
      <c r="L2659" t="s">
        <v>8306</v>
      </c>
    </row>
    <row r="2660" spans="1:12" x14ac:dyDescent="0.15">
      <c r="A2660" t="s">
        <v>3634</v>
      </c>
      <c r="B2660" t="s">
        <v>3361</v>
      </c>
      <c r="C2660" t="str">
        <f t="shared" si="93"/>
        <v>TX</v>
      </c>
      <c r="D2660" t="str">
        <f t="shared" si="92"/>
        <v>King</v>
      </c>
      <c r="E2660" t="s">
        <v>738</v>
      </c>
      <c r="F2660" t="s">
        <v>52</v>
      </c>
      <c r="G2660" s="4" t="s">
        <v>475</v>
      </c>
      <c r="H2660" t="s">
        <v>3634</v>
      </c>
      <c r="I2660">
        <v>0</v>
      </c>
      <c r="J2660" s="1">
        <v>286</v>
      </c>
      <c r="K2660" t="s">
        <v>8306</v>
      </c>
      <c r="L2660" t="s">
        <v>8306</v>
      </c>
    </row>
    <row r="2661" spans="1:12" x14ac:dyDescent="0.15">
      <c r="A2661" t="s">
        <v>3636</v>
      </c>
      <c r="B2661" t="s">
        <v>3635</v>
      </c>
      <c r="C2661" t="str">
        <f t="shared" si="93"/>
        <v>TX</v>
      </c>
      <c r="D2661" t="str">
        <f t="shared" si="92"/>
        <v>Kinney</v>
      </c>
      <c r="E2661" t="s">
        <v>739</v>
      </c>
      <c r="F2661" t="s">
        <v>52</v>
      </c>
      <c r="G2661" s="4" t="s">
        <v>5</v>
      </c>
      <c r="H2661" t="s">
        <v>3636</v>
      </c>
      <c r="I2661">
        <v>0</v>
      </c>
      <c r="J2661" s="1">
        <v>3598</v>
      </c>
      <c r="K2661" t="s">
        <v>8306</v>
      </c>
      <c r="L2661" t="s">
        <v>8306</v>
      </c>
    </row>
    <row r="2662" spans="1:12" x14ac:dyDescent="0.15">
      <c r="A2662" t="s">
        <v>3363</v>
      </c>
      <c r="B2662" t="s">
        <v>3362</v>
      </c>
      <c r="C2662" t="str">
        <f t="shared" si="93"/>
        <v>TX</v>
      </c>
      <c r="D2662" t="str">
        <f t="shared" si="92"/>
        <v>Kleberg</v>
      </c>
      <c r="E2662" t="s">
        <v>1023</v>
      </c>
      <c r="F2662" t="s">
        <v>52</v>
      </c>
      <c r="G2662" s="4" t="s">
        <v>5</v>
      </c>
      <c r="H2662" t="s">
        <v>3363</v>
      </c>
      <c r="I2662">
        <v>0</v>
      </c>
      <c r="J2662" s="1">
        <v>32061</v>
      </c>
      <c r="K2662" t="s">
        <v>8306</v>
      </c>
      <c r="L2662" t="s">
        <v>8306</v>
      </c>
    </row>
    <row r="2663" spans="1:12" x14ac:dyDescent="0.15">
      <c r="A2663" t="s">
        <v>3365</v>
      </c>
      <c r="B2663" t="s">
        <v>3364</v>
      </c>
      <c r="C2663" t="str">
        <f t="shared" si="93"/>
        <v>TX</v>
      </c>
      <c r="D2663" t="str">
        <f t="shared" si="92"/>
        <v>Knox</v>
      </c>
      <c r="E2663" t="s">
        <v>1354</v>
      </c>
      <c r="F2663" t="s">
        <v>52</v>
      </c>
      <c r="G2663" s="4" t="s">
        <v>475</v>
      </c>
      <c r="H2663" t="s">
        <v>3365</v>
      </c>
      <c r="I2663">
        <v>0</v>
      </c>
      <c r="J2663" s="1">
        <v>3719</v>
      </c>
      <c r="K2663" t="s">
        <v>8306</v>
      </c>
      <c r="L2663" t="s">
        <v>8306</v>
      </c>
    </row>
    <row r="2664" spans="1:12" x14ac:dyDescent="0.15">
      <c r="A2664" t="s">
        <v>3367</v>
      </c>
      <c r="B2664" t="s">
        <v>3366</v>
      </c>
      <c r="C2664" t="str">
        <f t="shared" si="93"/>
        <v>TX</v>
      </c>
      <c r="D2664" t="str">
        <f t="shared" si="92"/>
        <v>Lamar</v>
      </c>
      <c r="E2664" t="s">
        <v>2288</v>
      </c>
      <c r="F2664" t="s">
        <v>52</v>
      </c>
      <c r="G2664" s="4" t="s">
        <v>475</v>
      </c>
      <c r="H2664" t="s">
        <v>3367</v>
      </c>
      <c r="I2664">
        <v>0</v>
      </c>
      <c r="J2664" s="1">
        <v>49793</v>
      </c>
      <c r="K2664" t="s">
        <v>8306</v>
      </c>
      <c r="L2664" t="s">
        <v>8306</v>
      </c>
    </row>
    <row r="2665" spans="1:12" x14ac:dyDescent="0.15">
      <c r="A2665" t="s">
        <v>3369</v>
      </c>
      <c r="B2665" t="s">
        <v>3368</v>
      </c>
      <c r="C2665" t="str">
        <f t="shared" si="93"/>
        <v>TX</v>
      </c>
      <c r="D2665" t="str">
        <f t="shared" si="92"/>
        <v>Lamb</v>
      </c>
      <c r="E2665" t="s">
        <v>1024</v>
      </c>
      <c r="F2665" t="s">
        <v>52</v>
      </c>
      <c r="G2665" s="4" t="s">
        <v>475</v>
      </c>
      <c r="H2665" t="s">
        <v>3369</v>
      </c>
      <c r="I2665">
        <v>0</v>
      </c>
      <c r="J2665" s="1">
        <v>13977</v>
      </c>
      <c r="K2665" t="s">
        <v>8306</v>
      </c>
      <c r="L2665" t="s">
        <v>8306</v>
      </c>
    </row>
    <row r="2666" spans="1:12" x14ac:dyDescent="0.15">
      <c r="A2666" t="s">
        <v>3371</v>
      </c>
      <c r="B2666" t="s">
        <v>3370</v>
      </c>
      <c r="C2666" t="str">
        <f t="shared" si="93"/>
        <v>TX</v>
      </c>
      <c r="D2666" t="str">
        <f t="shared" si="92"/>
        <v>Lampasas</v>
      </c>
      <c r="E2666" t="s">
        <v>1025</v>
      </c>
      <c r="F2666" t="s">
        <v>52</v>
      </c>
      <c r="G2666" s="4" t="s">
        <v>475</v>
      </c>
      <c r="H2666" t="s">
        <v>3371</v>
      </c>
      <c r="I2666">
        <v>0</v>
      </c>
      <c r="J2666" s="1">
        <v>19677</v>
      </c>
      <c r="K2666" t="s">
        <v>8306</v>
      </c>
      <c r="L2666" t="s">
        <v>8306</v>
      </c>
    </row>
    <row r="2667" spans="1:12" x14ac:dyDescent="0.15">
      <c r="A2667" t="s">
        <v>3108</v>
      </c>
      <c r="B2667" t="s">
        <v>3372</v>
      </c>
      <c r="C2667" t="str">
        <f t="shared" si="93"/>
        <v>TX</v>
      </c>
      <c r="D2667" t="str">
        <f t="shared" si="92"/>
        <v>La Salle</v>
      </c>
      <c r="E2667" t="s">
        <v>764</v>
      </c>
      <c r="F2667" t="s">
        <v>52</v>
      </c>
      <c r="G2667" s="4" t="s">
        <v>5</v>
      </c>
      <c r="H2667" t="s">
        <v>3108</v>
      </c>
      <c r="I2667">
        <v>0</v>
      </c>
      <c r="J2667" s="1">
        <v>6886</v>
      </c>
      <c r="K2667" t="s">
        <v>8306</v>
      </c>
      <c r="L2667" t="s">
        <v>8306</v>
      </c>
    </row>
    <row r="2668" spans="1:12" x14ac:dyDescent="0.15">
      <c r="A2668" t="s">
        <v>3110</v>
      </c>
      <c r="B2668" t="s">
        <v>3109</v>
      </c>
      <c r="C2668" t="str">
        <f t="shared" si="93"/>
        <v>TX</v>
      </c>
      <c r="D2668" t="str">
        <f t="shared" si="92"/>
        <v>Lavaca</v>
      </c>
      <c r="E2668" t="s">
        <v>1026</v>
      </c>
      <c r="F2668" t="s">
        <v>52</v>
      </c>
      <c r="G2668" s="4" t="s">
        <v>5</v>
      </c>
      <c r="H2668" t="s">
        <v>3110</v>
      </c>
      <c r="I2668">
        <v>0</v>
      </c>
      <c r="J2668" s="1">
        <v>19263</v>
      </c>
      <c r="K2668" t="s">
        <v>8306</v>
      </c>
      <c r="L2668" t="s">
        <v>8306</v>
      </c>
    </row>
    <row r="2669" spans="1:12" x14ac:dyDescent="0.15">
      <c r="A2669" t="s">
        <v>3112</v>
      </c>
      <c r="B2669" t="s">
        <v>3111</v>
      </c>
      <c r="C2669" t="str">
        <f t="shared" si="93"/>
        <v>TX</v>
      </c>
      <c r="D2669" t="str">
        <f t="shared" si="92"/>
        <v>Lee</v>
      </c>
      <c r="E2669" t="s">
        <v>2291</v>
      </c>
      <c r="F2669" t="s">
        <v>52</v>
      </c>
      <c r="G2669" s="4" t="s">
        <v>5</v>
      </c>
      <c r="H2669" t="s">
        <v>3112</v>
      </c>
      <c r="I2669">
        <v>0</v>
      </c>
      <c r="J2669" s="1">
        <v>16612</v>
      </c>
      <c r="K2669" t="s">
        <v>8306</v>
      </c>
      <c r="L2669" t="s">
        <v>8306</v>
      </c>
    </row>
    <row r="2670" spans="1:12" x14ac:dyDescent="0.15">
      <c r="A2670" t="s">
        <v>3114</v>
      </c>
      <c r="B2670" t="s">
        <v>3113</v>
      </c>
      <c r="C2670" t="str">
        <f t="shared" si="93"/>
        <v>TX</v>
      </c>
      <c r="D2670" t="str">
        <f t="shared" si="92"/>
        <v>Leon</v>
      </c>
      <c r="E2670" t="s">
        <v>2014</v>
      </c>
      <c r="F2670" t="s">
        <v>52</v>
      </c>
      <c r="G2670" s="4" t="s">
        <v>475</v>
      </c>
      <c r="H2670" t="s">
        <v>3114</v>
      </c>
      <c r="I2670">
        <v>0</v>
      </c>
      <c r="J2670" s="1">
        <v>16801</v>
      </c>
      <c r="K2670" t="s">
        <v>8306</v>
      </c>
      <c r="L2670" t="s">
        <v>8306</v>
      </c>
    </row>
    <row r="2671" spans="1:12" x14ac:dyDescent="0.15">
      <c r="A2671" t="s">
        <v>3116</v>
      </c>
      <c r="B2671" t="s">
        <v>3115</v>
      </c>
      <c r="C2671" t="str">
        <f t="shared" si="93"/>
        <v>TX</v>
      </c>
      <c r="D2671" t="str">
        <f t="shared" si="92"/>
        <v>Liberty</v>
      </c>
      <c r="E2671" t="s">
        <v>2016</v>
      </c>
      <c r="F2671" t="s">
        <v>52</v>
      </c>
      <c r="G2671" s="4" t="s">
        <v>8183</v>
      </c>
      <c r="H2671" t="s">
        <v>3116</v>
      </c>
      <c r="I2671">
        <v>0</v>
      </c>
      <c r="J2671" s="1">
        <v>75643</v>
      </c>
      <c r="K2671" t="s">
        <v>8306</v>
      </c>
      <c r="L2671" t="s">
        <v>8306</v>
      </c>
    </row>
    <row r="2672" spans="1:12" x14ac:dyDescent="0.15">
      <c r="A2672" t="s">
        <v>2845</v>
      </c>
      <c r="B2672" t="s">
        <v>3117</v>
      </c>
      <c r="C2672" t="str">
        <f t="shared" si="93"/>
        <v>TX</v>
      </c>
      <c r="D2672" t="str">
        <f t="shared" si="92"/>
        <v>Limestone</v>
      </c>
      <c r="E2672" t="s">
        <v>2021</v>
      </c>
      <c r="F2672" t="s">
        <v>52</v>
      </c>
      <c r="G2672" s="4" t="s">
        <v>475</v>
      </c>
      <c r="H2672" t="s">
        <v>2845</v>
      </c>
      <c r="I2672">
        <v>0</v>
      </c>
      <c r="J2672" s="1">
        <v>23384</v>
      </c>
      <c r="K2672" t="s">
        <v>8306</v>
      </c>
      <c r="L2672" t="s">
        <v>8306</v>
      </c>
    </row>
    <row r="2673" spans="1:12" x14ac:dyDescent="0.15">
      <c r="A2673" t="s">
        <v>2849</v>
      </c>
      <c r="B2673" t="s">
        <v>2574</v>
      </c>
      <c r="C2673" t="str">
        <f t="shared" si="93"/>
        <v>TX</v>
      </c>
      <c r="D2673" t="str">
        <f t="shared" si="92"/>
        <v>Lipscomb</v>
      </c>
      <c r="E2673" t="s">
        <v>83</v>
      </c>
      <c r="F2673" t="s">
        <v>52</v>
      </c>
      <c r="G2673" s="4" t="s">
        <v>475</v>
      </c>
      <c r="H2673" t="s">
        <v>2849</v>
      </c>
      <c r="I2673">
        <v>0</v>
      </c>
      <c r="J2673" s="1">
        <v>3302</v>
      </c>
      <c r="K2673" t="s">
        <v>8306</v>
      </c>
      <c r="L2673" t="s">
        <v>8306</v>
      </c>
    </row>
    <row r="2674" spans="1:12" x14ac:dyDescent="0.15">
      <c r="A2674" t="s">
        <v>2851</v>
      </c>
      <c r="B2674" t="s">
        <v>2850</v>
      </c>
      <c r="C2674" t="str">
        <f t="shared" si="93"/>
        <v>TX</v>
      </c>
      <c r="D2674" t="str">
        <f t="shared" si="92"/>
        <v>Live Oak</v>
      </c>
      <c r="E2674" t="s">
        <v>110</v>
      </c>
      <c r="F2674" t="s">
        <v>52</v>
      </c>
      <c r="G2674" s="4" t="s">
        <v>5</v>
      </c>
      <c r="H2674" t="s">
        <v>2851</v>
      </c>
      <c r="I2674">
        <v>0</v>
      </c>
      <c r="J2674" s="1">
        <v>11531</v>
      </c>
      <c r="K2674" t="s">
        <v>8306</v>
      </c>
      <c r="L2674" t="s">
        <v>8306</v>
      </c>
    </row>
    <row r="2675" spans="1:12" x14ac:dyDescent="0.15">
      <c r="A2675" t="s">
        <v>2580</v>
      </c>
      <c r="B2675" t="s">
        <v>2579</v>
      </c>
      <c r="C2675" t="str">
        <f t="shared" si="93"/>
        <v>TX</v>
      </c>
      <c r="D2675" t="str">
        <f t="shared" si="92"/>
        <v>Llano</v>
      </c>
      <c r="E2675" t="s">
        <v>111</v>
      </c>
      <c r="F2675" t="s">
        <v>52</v>
      </c>
      <c r="G2675" s="4" t="s">
        <v>5</v>
      </c>
      <c r="H2675" t="s">
        <v>2580</v>
      </c>
      <c r="I2675">
        <v>0</v>
      </c>
      <c r="J2675" s="1">
        <v>19301</v>
      </c>
      <c r="K2675" t="s">
        <v>8306</v>
      </c>
      <c r="L2675" t="s">
        <v>8306</v>
      </c>
    </row>
    <row r="2676" spans="1:12" x14ac:dyDescent="0.15">
      <c r="A2676" t="s">
        <v>2582</v>
      </c>
      <c r="B2676" t="s">
        <v>2581</v>
      </c>
      <c r="C2676" t="str">
        <f t="shared" si="93"/>
        <v>TX</v>
      </c>
      <c r="D2676" t="str">
        <f t="shared" si="92"/>
        <v>Loving</v>
      </c>
      <c r="E2676" t="s">
        <v>112</v>
      </c>
      <c r="F2676" t="s">
        <v>52</v>
      </c>
      <c r="G2676" s="4" t="s">
        <v>475</v>
      </c>
      <c r="H2676" t="s">
        <v>2582</v>
      </c>
      <c r="I2676">
        <v>0</v>
      </c>
      <c r="J2676" s="1">
        <v>82</v>
      </c>
      <c r="K2676" t="s">
        <v>8306</v>
      </c>
      <c r="L2676" t="s">
        <v>8306</v>
      </c>
    </row>
    <row r="2677" spans="1:12" x14ac:dyDescent="0.15">
      <c r="A2677" t="s">
        <v>2584</v>
      </c>
      <c r="B2677" t="s">
        <v>2583</v>
      </c>
      <c r="C2677" t="str">
        <f t="shared" si="93"/>
        <v>TX</v>
      </c>
      <c r="D2677" t="str">
        <f t="shared" si="92"/>
        <v>Lubbock</v>
      </c>
      <c r="E2677" t="s">
        <v>113</v>
      </c>
      <c r="F2677" t="s">
        <v>52</v>
      </c>
      <c r="G2677" s="4" t="s">
        <v>475</v>
      </c>
      <c r="H2677" t="s">
        <v>2584</v>
      </c>
      <c r="I2677">
        <v>0</v>
      </c>
      <c r="J2677" s="1">
        <v>278831</v>
      </c>
      <c r="K2677" t="s">
        <v>8306</v>
      </c>
      <c r="L2677" t="s">
        <v>8306</v>
      </c>
    </row>
    <row r="2678" spans="1:12" x14ac:dyDescent="0.15">
      <c r="A2678" t="s">
        <v>2586</v>
      </c>
      <c r="B2678" t="s">
        <v>2585</v>
      </c>
      <c r="C2678" t="str">
        <f t="shared" si="93"/>
        <v>TX</v>
      </c>
      <c r="D2678" t="str">
        <f t="shared" si="92"/>
        <v>Lynn</v>
      </c>
      <c r="E2678" t="s">
        <v>114</v>
      </c>
      <c r="F2678" t="s">
        <v>52</v>
      </c>
      <c r="G2678" s="4" t="s">
        <v>475</v>
      </c>
      <c r="H2678" t="s">
        <v>2586</v>
      </c>
      <c r="I2678">
        <v>0</v>
      </c>
      <c r="J2678" s="1">
        <v>5915</v>
      </c>
      <c r="K2678" t="s">
        <v>8306</v>
      </c>
      <c r="L2678" t="s">
        <v>8306</v>
      </c>
    </row>
    <row r="2679" spans="1:12" x14ac:dyDescent="0.15">
      <c r="A2679" t="s">
        <v>2588</v>
      </c>
      <c r="B2679" t="s">
        <v>2587</v>
      </c>
      <c r="C2679" t="str">
        <f t="shared" si="93"/>
        <v>TX</v>
      </c>
      <c r="D2679" t="str">
        <f t="shared" si="92"/>
        <v>McCulloch</v>
      </c>
      <c r="E2679" t="s">
        <v>115</v>
      </c>
      <c r="F2679" t="s">
        <v>52</v>
      </c>
      <c r="G2679" s="4" t="s">
        <v>475</v>
      </c>
      <c r="H2679" t="s">
        <v>2588</v>
      </c>
      <c r="I2679">
        <v>0</v>
      </c>
      <c r="J2679" s="1">
        <v>8283</v>
      </c>
      <c r="K2679" t="s">
        <v>8306</v>
      </c>
      <c r="L2679" t="s">
        <v>8306</v>
      </c>
    </row>
    <row r="2680" spans="1:12" x14ac:dyDescent="0.15">
      <c r="A2680" t="s">
        <v>2590</v>
      </c>
      <c r="B2680" t="s">
        <v>2589</v>
      </c>
      <c r="C2680" t="str">
        <f t="shared" si="93"/>
        <v>TX</v>
      </c>
      <c r="D2680" t="str">
        <f t="shared" si="92"/>
        <v>McLennan</v>
      </c>
      <c r="E2680" t="s">
        <v>146</v>
      </c>
      <c r="F2680" t="s">
        <v>52</v>
      </c>
      <c r="G2680" s="4" t="s">
        <v>475</v>
      </c>
      <c r="H2680" t="s">
        <v>2590</v>
      </c>
      <c r="I2680">
        <v>0</v>
      </c>
      <c r="J2680" s="1">
        <v>234906</v>
      </c>
      <c r="K2680" t="s">
        <v>8306</v>
      </c>
      <c r="L2680" t="s">
        <v>8306</v>
      </c>
    </row>
    <row r="2681" spans="1:12" x14ac:dyDescent="0.15">
      <c r="A2681" t="s">
        <v>2592</v>
      </c>
      <c r="B2681" t="s">
        <v>2591</v>
      </c>
      <c r="C2681" t="str">
        <f t="shared" si="93"/>
        <v>TX</v>
      </c>
      <c r="D2681" t="str">
        <f t="shared" si="92"/>
        <v>McMullen</v>
      </c>
      <c r="E2681" t="s">
        <v>147</v>
      </c>
      <c r="F2681" t="s">
        <v>52</v>
      </c>
      <c r="G2681" s="4" t="s">
        <v>5</v>
      </c>
      <c r="H2681" t="s">
        <v>2592</v>
      </c>
      <c r="I2681">
        <v>0</v>
      </c>
      <c r="J2681" s="1">
        <v>707</v>
      </c>
      <c r="K2681" t="s">
        <v>8306</v>
      </c>
      <c r="L2681" t="s">
        <v>8306</v>
      </c>
    </row>
    <row r="2682" spans="1:12" x14ac:dyDescent="0.15">
      <c r="A2682" t="s">
        <v>2594</v>
      </c>
      <c r="B2682" t="s">
        <v>2593</v>
      </c>
      <c r="C2682" t="str">
        <f t="shared" si="93"/>
        <v>TX</v>
      </c>
      <c r="D2682" t="str">
        <f t="shared" si="92"/>
        <v>Madison</v>
      </c>
      <c r="E2682" t="s">
        <v>2024</v>
      </c>
      <c r="F2682" t="s">
        <v>52</v>
      </c>
      <c r="G2682" s="4" t="s">
        <v>475</v>
      </c>
      <c r="H2682" t="s">
        <v>2594</v>
      </c>
      <c r="I2682">
        <v>0</v>
      </c>
      <c r="J2682" s="1">
        <v>13664</v>
      </c>
      <c r="K2682" t="s">
        <v>8306</v>
      </c>
      <c r="L2682" t="s">
        <v>8306</v>
      </c>
    </row>
    <row r="2683" spans="1:12" x14ac:dyDescent="0.15">
      <c r="A2683" t="s">
        <v>2870</v>
      </c>
      <c r="B2683" t="s">
        <v>2867</v>
      </c>
      <c r="C2683" t="str">
        <f t="shared" si="93"/>
        <v>TX</v>
      </c>
      <c r="D2683" t="str">
        <f t="shared" si="92"/>
        <v>Marion</v>
      </c>
      <c r="E2683" t="s">
        <v>2026</v>
      </c>
      <c r="F2683" t="s">
        <v>52</v>
      </c>
      <c r="G2683" s="4" t="s">
        <v>475</v>
      </c>
      <c r="H2683" t="s">
        <v>2870</v>
      </c>
      <c r="I2683">
        <v>0</v>
      </c>
      <c r="J2683" s="1">
        <v>10546</v>
      </c>
      <c r="K2683" t="s">
        <v>8306</v>
      </c>
      <c r="L2683" t="s">
        <v>8306</v>
      </c>
    </row>
    <row r="2684" spans="1:12" x14ac:dyDescent="0.15">
      <c r="A2684" t="s">
        <v>2599</v>
      </c>
      <c r="B2684" t="s">
        <v>2871</v>
      </c>
      <c r="C2684" t="str">
        <f t="shared" si="93"/>
        <v>TX</v>
      </c>
      <c r="D2684" t="str">
        <f t="shared" si="92"/>
        <v>Martin</v>
      </c>
      <c r="E2684" t="s">
        <v>2018</v>
      </c>
      <c r="F2684" t="s">
        <v>52</v>
      </c>
      <c r="G2684" s="4" t="s">
        <v>475</v>
      </c>
      <c r="H2684" t="s">
        <v>2599</v>
      </c>
      <c r="I2684">
        <v>0</v>
      </c>
      <c r="J2684" s="1">
        <v>4799</v>
      </c>
      <c r="K2684" t="s">
        <v>8306</v>
      </c>
      <c r="L2684" t="s">
        <v>8306</v>
      </c>
    </row>
    <row r="2685" spans="1:12" x14ac:dyDescent="0.15">
      <c r="A2685" t="s">
        <v>2601</v>
      </c>
      <c r="B2685" t="s">
        <v>2600</v>
      </c>
      <c r="C2685" t="str">
        <f t="shared" si="93"/>
        <v>TX</v>
      </c>
      <c r="D2685" t="str">
        <f t="shared" si="92"/>
        <v>Mason</v>
      </c>
      <c r="E2685" t="s">
        <v>1658</v>
      </c>
      <c r="F2685" t="s">
        <v>52</v>
      </c>
      <c r="G2685" s="4" t="s">
        <v>475</v>
      </c>
      <c r="H2685" t="s">
        <v>2601</v>
      </c>
      <c r="I2685">
        <v>0</v>
      </c>
      <c r="J2685" s="1">
        <v>4012</v>
      </c>
      <c r="K2685" t="s">
        <v>8306</v>
      </c>
      <c r="L2685" t="s">
        <v>8306</v>
      </c>
    </row>
    <row r="2686" spans="1:12" x14ac:dyDescent="0.15">
      <c r="A2686" t="s">
        <v>2603</v>
      </c>
      <c r="B2686" t="s">
        <v>2602</v>
      </c>
      <c r="C2686" t="str">
        <f t="shared" si="93"/>
        <v>TX</v>
      </c>
      <c r="D2686" t="str">
        <f t="shared" si="92"/>
        <v>Matagorda</v>
      </c>
      <c r="E2686" t="s">
        <v>88</v>
      </c>
      <c r="F2686" t="s">
        <v>52</v>
      </c>
      <c r="G2686" s="4" t="s">
        <v>5</v>
      </c>
      <c r="H2686" t="s">
        <v>2603</v>
      </c>
      <c r="I2686">
        <v>0</v>
      </c>
      <c r="J2686" s="1">
        <v>36702</v>
      </c>
      <c r="K2686" t="s">
        <v>8306</v>
      </c>
      <c r="L2686" t="s">
        <v>8306</v>
      </c>
    </row>
    <row r="2687" spans="1:12" x14ac:dyDescent="0.15">
      <c r="A2687" t="s">
        <v>2605</v>
      </c>
      <c r="B2687" t="s">
        <v>2604</v>
      </c>
      <c r="C2687" t="str">
        <f t="shared" si="93"/>
        <v>TX</v>
      </c>
      <c r="D2687" t="str">
        <f t="shared" si="92"/>
        <v>Maverick</v>
      </c>
      <c r="E2687" t="s">
        <v>89</v>
      </c>
      <c r="F2687" t="s">
        <v>52</v>
      </c>
      <c r="G2687" s="4" t="s">
        <v>5</v>
      </c>
      <c r="H2687" t="s">
        <v>2605</v>
      </c>
      <c r="I2687">
        <v>0</v>
      </c>
      <c r="J2687" s="1">
        <v>54258</v>
      </c>
      <c r="K2687" t="s">
        <v>8306</v>
      </c>
      <c r="L2687" t="s">
        <v>8306</v>
      </c>
    </row>
    <row r="2688" spans="1:12" x14ac:dyDescent="0.15">
      <c r="A2688" t="s">
        <v>2607</v>
      </c>
      <c r="B2688" t="s">
        <v>2606</v>
      </c>
      <c r="C2688" t="str">
        <f t="shared" si="93"/>
        <v>TX</v>
      </c>
      <c r="D2688" t="str">
        <f t="shared" si="92"/>
        <v>Medina</v>
      </c>
      <c r="E2688" t="s">
        <v>749</v>
      </c>
      <c r="F2688" t="s">
        <v>52</v>
      </c>
      <c r="G2688" s="4" t="s">
        <v>5</v>
      </c>
      <c r="H2688" t="s">
        <v>2607</v>
      </c>
      <c r="I2688">
        <v>0</v>
      </c>
      <c r="J2688" s="1">
        <v>46006</v>
      </c>
      <c r="K2688" t="s">
        <v>8306</v>
      </c>
      <c r="L2688" t="s">
        <v>8306</v>
      </c>
    </row>
    <row r="2689" spans="1:12" x14ac:dyDescent="0.15">
      <c r="A2689" t="s">
        <v>2881</v>
      </c>
      <c r="B2689" t="s">
        <v>2880</v>
      </c>
      <c r="C2689" t="str">
        <f t="shared" si="93"/>
        <v>TX</v>
      </c>
      <c r="D2689" t="str">
        <f t="shared" si="92"/>
        <v>Menard</v>
      </c>
      <c r="E2689" t="s">
        <v>1660</v>
      </c>
      <c r="F2689" t="s">
        <v>52</v>
      </c>
      <c r="G2689" s="4" t="s">
        <v>475</v>
      </c>
      <c r="H2689" t="s">
        <v>2881</v>
      </c>
      <c r="I2689">
        <v>0</v>
      </c>
      <c r="J2689" s="1">
        <v>2242</v>
      </c>
      <c r="K2689" t="s">
        <v>8306</v>
      </c>
      <c r="L2689" t="s">
        <v>8306</v>
      </c>
    </row>
    <row r="2690" spans="1:12" x14ac:dyDescent="0.15">
      <c r="A2690" t="s">
        <v>2883</v>
      </c>
      <c r="B2690" t="s">
        <v>2882</v>
      </c>
      <c r="C2690" t="str">
        <f t="shared" si="93"/>
        <v>TX</v>
      </c>
      <c r="D2690" t="str">
        <f t="shared" si="92"/>
        <v>Midland</v>
      </c>
      <c r="E2690" t="s">
        <v>1160</v>
      </c>
      <c r="F2690" t="s">
        <v>52</v>
      </c>
      <c r="G2690" s="4" t="s">
        <v>475</v>
      </c>
      <c r="H2690" t="s">
        <v>2883</v>
      </c>
      <c r="I2690">
        <v>0</v>
      </c>
      <c r="J2690" s="1">
        <v>136872</v>
      </c>
      <c r="K2690" t="s">
        <v>8306</v>
      </c>
      <c r="L2690" t="s">
        <v>8306</v>
      </c>
    </row>
    <row r="2691" spans="1:12" x14ac:dyDescent="0.15">
      <c r="A2691" t="s">
        <v>2885</v>
      </c>
      <c r="B2691" t="s">
        <v>2884</v>
      </c>
      <c r="C2691" t="str">
        <f t="shared" si="93"/>
        <v>TX</v>
      </c>
      <c r="D2691" t="str">
        <f t="shared" ref="D2691:D2754" si="94">LEFT(B2691,FIND(",",B2691)-1)</f>
        <v>Milam</v>
      </c>
      <c r="E2691" t="s">
        <v>90</v>
      </c>
      <c r="F2691" t="s">
        <v>52</v>
      </c>
      <c r="G2691" s="4" t="s">
        <v>475</v>
      </c>
      <c r="H2691" t="s">
        <v>2885</v>
      </c>
      <c r="I2691">
        <v>0</v>
      </c>
      <c r="J2691" s="1">
        <v>24757</v>
      </c>
      <c r="K2691" t="s">
        <v>8306</v>
      </c>
      <c r="L2691" t="s">
        <v>8306</v>
      </c>
    </row>
    <row r="2692" spans="1:12" x14ac:dyDescent="0.15">
      <c r="A2692" t="s">
        <v>2887</v>
      </c>
      <c r="B2692" t="s">
        <v>2886</v>
      </c>
      <c r="C2692" t="str">
        <f t="shared" si="93"/>
        <v>TX</v>
      </c>
      <c r="D2692" t="str">
        <f t="shared" si="94"/>
        <v>Mills</v>
      </c>
      <c r="E2692" t="s">
        <v>1738</v>
      </c>
      <c r="F2692" t="s">
        <v>52</v>
      </c>
      <c r="G2692" s="4" t="s">
        <v>475</v>
      </c>
      <c r="H2692" t="s">
        <v>2887</v>
      </c>
      <c r="I2692">
        <v>0</v>
      </c>
      <c r="J2692" s="1">
        <v>4936</v>
      </c>
      <c r="K2692" t="s">
        <v>8306</v>
      </c>
      <c r="L2692" t="s">
        <v>8306</v>
      </c>
    </row>
    <row r="2693" spans="1:12" x14ac:dyDescent="0.15">
      <c r="A2693" t="s">
        <v>3161</v>
      </c>
      <c r="B2693" t="s">
        <v>3160</v>
      </c>
      <c r="C2693" t="str">
        <f t="shared" si="93"/>
        <v>TX</v>
      </c>
      <c r="D2693" t="str">
        <f t="shared" si="94"/>
        <v>Mitchell</v>
      </c>
      <c r="E2693" t="s">
        <v>1549</v>
      </c>
      <c r="F2693" t="s">
        <v>52</v>
      </c>
      <c r="G2693" s="4" t="s">
        <v>475</v>
      </c>
      <c r="H2693" t="s">
        <v>3161</v>
      </c>
      <c r="I2693">
        <v>0</v>
      </c>
      <c r="J2693" s="1">
        <v>9403</v>
      </c>
      <c r="K2693" t="s">
        <v>8306</v>
      </c>
      <c r="L2693" t="s">
        <v>8306</v>
      </c>
    </row>
    <row r="2694" spans="1:12" x14ac:dyDescent="0.15">
      <c r="A2694" t="s">
        <v>3691</v>
      </c>
      <c r="B2694" t="s">
        <v>3421</v>
      </c>
      <c r="C2694" t="str">
        <f t="shared" si="93"/>
        <v>TX</v>
      </c>
      <c r="D2694" t="str">
        <f t="shared" si="94"/>
        <v>Montague</v>
      </c>
      <c r="E2694" t="s">
        <v>91</v>
      </c>
      <c r="F2694" t="s">
        <v>52</v>
      </c>
      <c r="G2694" s="4" t="s">
        <v>475</v>
      </c>
      <c r="H2694" t="s">
        <v>3691</v>
      </c>
      <c r="I2694">
        <v>0</v>
      </c>
      <c r="J2694" s="1">
        <v>19719</v>
      </c>
      <c r="K2694" t="s">
        <v>8306</v>
      </c>
      <c r="L2694" t="s">
        <v>8306</v>
      </c>
    </row>
    <row r="2695" spans="1:12" x14ac:dyDescent="0.15">
      <c r="A2695" t="s">
        <v>3693</v>
      </c>
      <c r="B2695" t="s">
        <v>3692</v>
      </c>
      <c r="C2695" t="str">
        <f t="shared" si="93"/>
        <v>TX</v>
      </c>
      <c r="D2695" t="str">
        <f t="shared" si="94"/>
        <v>Montgomery</v>
      </c>
      <c r="E2695" t="s">
        <v>1750</v>
      </c>
      <c r="F2695" t="s">
        <v>52</v>
      </c>
      <c r="G2695" s="4" t="s">
        <v>8183</v>
      </c>
      <c r="H2695" t="s">
        <v>3693</v>
      </c>
      <c r="I2695">
        <v>0</v>
      </c>
      <c r="J2695" s="1">
        <v>455746</v>
      </c>
      <c r="K2695" t="s">
        <v>8306</v>
      </c>
      <c r="L2695" t="s">
        <v>8306</v>
      </c>
    </row>
    <row r="2696" spans="1:12" x14ac:dyDescent="0.15">
      <c r="A2696" t="s">
        <v>3426</v>
      </c>
      <c r="B2696" t="s">
        <v>3694</v>
      </c>
      <c r="C2696" t="str">
        <f t="shared" si="93"/>
        <v>TX</v>
      </c>
      <c r="D2696" t="str">
        <f t="shared" si="94"/>
        <v>Moore</v>
      </c>
      <c r="E2696" t="s">
        <v>1233</v>
      </c>
      <c r="F2696" t="s">
        <v>52</v>
      </c>
      <c r="G2696" s="4" t="s">
        <v>475</v>
      </c>
      <c r="H2696" t="s">
        <v>3426</v>
      </c>
      <c r="I2696">
        <v>0</v>
      </c>
      <c r="J2696" s="1">
        <v>21904</v>
      </c>
      <c r="K2696" t="s">
        <v>8306</v>
      </c>
      <c r="L2696" t="s">
        <v>8306</v>
      </c>
    </row>
    <row r="2697" spans="1:12" x14ac:dyDescent="0.15">
      <c r="A2697" t="s">
        <v>3428</v>
      </c>
      <c r="B2697" t="s">
        <v>3427</v>
      </c>
      <c r="C2697" t="str">
        <f t="shared" si="93"/>
        <v>TX</v>
      </c>
      <c r="D2697" t="str">
        <f t="shared" si="94"/>
        <v>Morris</v>
      </c>
      <c r="E2697" t="s">
        <v>1504</v>
      </c>
      <c r="F2697" t="s">
        <v>52</v>
      </c>
      <c r="G2697" s="4" t="s">
        <v>475</v>
      </c>
      <c r="H2697" t="s">
        <v>3428</v>
      </c>
      <c r="I2697">
        <v>0</v>
      </c>
      <c r="J2697" s="1">
        <v>12934</v>
      </c>
      <c r="K2697" t="s">
        <v>8306</v>
      </c>
      <c r="L2697" t="s">
        <v>8306</v>
      </c>
    </row>
    <row r="2698" spans="1:12" x14ac:dyDescent="0.15">
      <c r="A2698" t="s">
        <v>3430</v>
      </c>
      <c r="B2698" t="s">
        <v>3429</v>
      </c>
      <c r="C2698" t="str">
        <f t="shared" si="93"/>
        <v>TX</v>
      </c>
      <c r="D2698" t="str">
        <f t="shared" si="94"/>
        <v>Motley</v>
      </c>
      <c r="E2698" t="s">
        <v>92</v>
      </c>
      <c r="F2698" t="s">
        <v>52</v>
      </c>
      <c r="G2698" s="4" t="s">
        <v>475</v>
      </c>
      <c r="H2698" t="s">
        <v>3430</v>
      </c>
      <c r="I2698">
        <v>0</v>
      </c>
      <c r="J2698" s="1">
        <v>1210</v>
      </c>
      <c r="K2698" t="s">
        <v>8306</v>
      </c>
      <c r="L2698" t="s">
        <v>8306</v>
      </c>
    </row>
    <row r="2699" spans="1:12" x14ac:dyDescent="0.15">
      <c r="A2699" t="s">
        <v>3432</v>
      </c>
      <c r="B2699" t="s">
        <v>3431</v>
      </c>
      <c r="C2699" t="str">
        <f t="shared" si="93"/>
        <v>TX</v>
      </c>
      <c r="D2699" t="str">
        <f t="shared" si="94"/>
        <v>Nacogdoches</v>
      </c>
      <c r="E2699" t="s">
        <v>353</v>
      </c>
      <c r="F2699" t="s">
        <v>52</v>
      </c>
      <c r="G2699" s="4" t="s">
        <v>475</v>
      </c>
      <c r="H2699" t="s">
        <v>3432</v>
      </c>
      <c r="I2699">
        <v>0</v>
      </c>
      <c r="J2699" s="1">
        <v>64524</v>
      </c>
      <c r="K2699" t="s">
        <v>8306</v>
      </c>
      <c r="L2699" t="s">
        <v>8306</v>
      </c>
    </row>
    <row r="2700" spans="1:12" x14ac:dyDescent="0.15">
      <c r="A2700" t="s">
        <v>3434</v>
      </c>
      <c r="B2700" t="s">
        <v>3433</v>
      </c>
      <c r="C2700" t="str">
        <f t="shared" si="93"/>
        <v>TX</v>
      </c>
      <c r="D2700" t="str">
        <f t="shared" si="94"/>
        <v>Navarro</v>
      </c>
      <c r="E2700" t="s">
        <v>599</v>
      </c>
      <c r="F2700" t="s">
        <v>52</v>
      </c>
      <c r="G2700" s="4" t="s">
        <v>475</v>
      </c>
      <c r="H2700" t="s">
        <v>3434</v>
      </c>
      <c r="I2700">
        <v>0</v>
      </c>
      <c r="J2700" s="1">
        <v>47735</v>
      </c>
      <c r="K2700" t="s">
        <v>8306</v>
      </c>
      <c r="L2700" t="s">
        <v>8306</v>
      </c>
    </row>
    <row r="2701" spans="1:12" x14ac:dyDescent="0.15">
      <c r="A2701" t="s">
        <v>3436</v>
      </c>
      <c r="B2701" t="s">
        <v>3435</v>
      </c>
      <c r="C2701" t="str">
        <f t="shared" si="93"/>
        <v>TX</v>
      </c>
      <c r="D2701" t="str">
        <f t="shared" si="94"/>
        <v>Newton</v>
      </c>
      <c r="E2701" t="s">
        <v>1862</v>
      </c>
      <c r="F2701" t="s">
        <v>52</v>
      </c>
      <c r="G2701" s="4" t="s">
        <v>475</v>
      </c>
      <c r="H2701" t="s">
        <v>3436</v>
      </c>
      <c r="I2701">
        <v>0</v>
      </c>
      <c r="J2701" s="1">
        <v>14445</v>
      </c>
      <c r="K2701" t="s">
        <v>8306</v>
      </c>
      <c r="L2701" t="s">
        <v>8306</v>
      </c>
    </row>
    <row r="2702" spans="1:12" x14ac:dyDescent="0.15">
      <c r="A2702" t="s">
        <v>3440</v>
      </c>
      <c r="B2702" t="s">
        <v>3437</v>
      </c>
      <c r="C2702" t="str">
        <f t="shared" si="93"/>
        <v>TX</v>
      </c>
      <c r="D2702" t="str">
        <f t="shared" si="94"/>
        <v>Nolan</v>
      </c>
      <c r="E2702" t="s">
        <v>877</v>
      </c>
      <c r="F2702" t="s">
        <v>52</v>
      </c>
      <c r="G2702" s="4" t="s">
        <v>475</v>
      </c>
      <c r="H2702" t="s">
        <v>3440</v>
      </c>
      <c r="I2702">
        <v>0</v>
      </c>
      <c r="J2702" s="1">
        <v>15216</v>
      </c>
      <c r="K2702" t="s">
        <v>8306</v>
      </c>
      <c r="L2702" t="s">
        <v>8306</v>
      </c>
    </row>
    <row r="2703" spans="1:12" x14ac:dyDescent="0.15">
      <c r="A2703" t="s">
        <v>3442</v>
      </c>
      <c r="B2703" t="s">
        <v>3441</v>
      </c>
      <c r="C2703" t="str">
        <f t="shared" si="93"/>
        <v>TX</v>
      </c>
      <c r="D2703" t="str">
        <f t="shared" si="94"/>
        <v>Nueces</v>
      </c>
      <c r="E2703" t="s">
        <v>878</v>
      </c>
      <c r="F2703" t="s">
        <v>52</v>
      </c>
      <c r="G2703" s="4" t="s">
        <v>5</v>
      </c>
      <c r="H2703" t="s">
        <v>3442</v>
      </c>
      <c r="I2703">
        <v>0</v>
      </c>
      <c r="J2703" s="1">
        <v>340223</v>
      </c>
      <c r="K2703" t="s">
        <v>8306</v>
      </c>
      <c r="L2703" t="s">
        <v>8306</v>
      </c>
    </row>
    <row r="2704" spans="1:12" x14ac:dyDescent="0.15">
      <c r="A2704" t="s">
        <v>3714</v>
      </c>
      <c r="B2704" t="s">
        <v>3443</v>
      </c>
      <c r="C2704" t="str">
        <f t="shared" si="93"/>
        <v>TX</v>
      </c>
      <c r="D2704" t="str">
        <f t="shared" si="94"/>
        <v>Ochiltree</v>
      </c>
      <c r="E2704" t="s">
        <v>879</v>
      </c>
      <c r="F2704" t="s">
        <v>52</v>
      </c>
      <c r="G2704" s="4" t="s">
        <v>475</v>
      </c>
      <c r="H2704" t="s">
        <v>3714</v>
      </c>
      <c r="I2704">
        <v>0</v>
      </c>
      <c r="J2704" s="1">
        <v>10223</v>
      </c>
      <c r="K2704" t="s">
        <v>8306</v>
      </c>
      <c r="L2704" t="s">
        <v>8306</v>
      </c>
    </row>
    <row r="2705" spans="1:12" x14ac:dyDescent="0.15">
      <c r="A2705" t="s">
        <v>3716</v>
      </c>
      <c r="B2705" t="s">
        <v>3715</v>
      </c>
      <c r="C2705" t="str">
        <f t="shared" si="93"/>
        <v>TX</v>
      </c>
      <c r="D2705" t="str">
        <f t="shared" si="94"/>
        <v>Oldham</v>
      </c>
      <c r="E2705" t="s">
        <v>1293</v>
      </c>
      <c r="F2705" t="s">
        <v>52</v>
      </c>
      <c r="G2705" s="4" t="s">
        <v>475</v>
      </c>
      <c r="H2705" t="s">
        <v>3716</v>
      </c>
      <c r="I2705">
        <v>0</v>
      </c>
      <c r="J2705" s="1">
        <v>2052</v>
      </c>
      <c r="K2705" t="s">
        <v>8306</v>
      </c>
      <c r="L2705" t="s">
        <v>8306</v>
      </c>
    </row>
    <row r="2706" spans="1:12" x14ac:dyDescent="0.15">
      <c r="A2706" t="s">
        <v>3718</v>
      </c>
      <c r="B2706" t="s">
        <v>3717</v>
      </c>
      <c r="C2706" t="str">
        <f t="shared" si="93"/>
        <v>TX</v>
      </c>
      <c r="D2706" t="str">
        <f t="shared" si="94"/>
        <v>Orange</v>
      </c>
      <c r="E2706" t="s">
        <v>1335</v>
      </c>
      <c r="F2706" t="s">
        <v>52</v>
      </c>
      <c r="G2706" s="4" t="s">
        <v>475</v>
      </c>
      <c r="H2706" t="s">
        <v>3718</v>
      </c>
      <c r="I2706">
        <v>0</v>
      </c>
      <c r="J2706" s="1">
        <v>81837</v>
      </c>
      <c r="K2706" t="s">
        <v>8306</v>
      </c>
      <c r="L2706" t="s">
        <v>8306</v>
      </c>
    </row>
    <row r="2707" spans="1:12" x14ac:dyDescent="0.15">
      <c r="A2707" t="s">
        <v>2919</v>
      </c>
      <c r="B2707" t="s">
        <v>3719</v>
      </c>
      <c r="C2707" t="str">
        <f t="shared" si="93"/>
        <v>TX</v>
      </c>
      <c r="D2707" t="str">
        <f t="shared" si="94"/>
        <v>Palo Pinto</v>
      </c>
      <c r="E2707" t="s">
        <v>880</v>
      </c>
      <c r="F2707" t="s">
        <v>52</v>
      </c>
      <c r="G2707" s="4" t="s">
        <v>475</v>
      </c>
      <c r="H2707" t="s">
        <v>2919</v>
      </c>
      <c r="I2707">
        <v>0</v>
      </c>
      <c r="J2707" s="1">
        <v>28111</v>
      </c>
      <c r="K2707" t="s">
        <v>8306</v>
      </c>
      <c r="L2707" t="s">
        <v>8306</v>
      </c>
    </row>
    <row r="2708" spans="1:12" x14ac:dyDescent="0.15">
      <c r="A2708" t="s">
        <v>2921</v>
      </c>
      <c r="B2708" t="s">
        <v>2920</v>
      </c>
      <c r="C2708" t="str">
        <f t="shared" si="93"/>
        <v>TX</v>
      </c>
      <c r="D2708" t="str">
        <f t="shared" si="94"/>
        <v>Panola</v>
      </c>
      <c r="E2708" t="s">
        <v>980</v>
      </c>
      <c r="F2708" t="s">
        <v>52</v>
      </c>
      <c r="G2708" s="4" t="s">
        <v>475</v>
      </c>
      <c r="H2708" t="s">
        <v>2921</v>
      </c>
      <c r="I2708">
        <v>0</v>
      </c>
      <c r="J2708" s="1">
        <v>23796</v>
      </c>
      <c r="K2708" t="s">
        <v>8306</v>
      </c>
      <c r="L2708" t="s">
        <v>8306</v>
      </c>
    </row>
    <row r="2709" spans="1:12" x14ac:dyDescent="0.15">
      <c r="A2709" t="s">
        <v>2923</v>
      </c>
      <c r="B2709" t="s">
        <v>2922</v>
      </c>
      <c r="C2709" t="str">
        <f t="shared" si="93"/>
        <v>TX</v>
      </c>
      <c r="D2709" t="str">
        <f t="shared" si="94"/>
        <v>Parker</v>
      </c>
      <c r="E2709" t="s">
        <v>881</v>
      </c>
      <c r="F2709" t="s">
        <v>52</v>
      </c>
      <c r="G2709" s="4" t="s">
        <v>475</v>
      </c>
      <c r="H2709" t="s">
        <v>2923</v>
      </c>
      <c r="I2709">
        <v>0</v>
      </c>
      <c r="J2709" s="1">
        <v>116927</v>
      </c>
      <c r="K2709" t="s">
        <v>8306</v>
      </c>
      <c r="L2709" t="s">
        <v>8306</v>
      </c>
    </row>
    <row r="2710" spans="1:12" x14ac:dyDescent="0.15">
      <c r="A2710" t="s">
        <v>2650</v>
      </c>
      <c r="B2710" t="s">
        <v>2649</v>
      </c>
      <c r="C2710" t="str">
        <f t="shared" si="93"/>
        <v>TX</v>
      </c>
      <c r="D2710" t="str">
        <f t="shared" si="94"/>
        <v>Parmer</v>
      </c>
      <c r="E2710" t="s">
        <v>882</v>
      </c>
      <c r="F2710" t="s">
        <v>52</v>
      </c>
      <c r="G2710" s="4" t="s">
        <v>475</v>
      </c>
      <c r="H2710" t="s">
        <v>2650</v>
      </c>
      <c r="I2710">
        <v>0</v>
      </c>
      <c r="J2710" s="1">
        <v>10269</v>
      </c>
      <c r="K2710" t="s">
        <v>8306</v>
      </c>
      <c r="L2710" t="s">
        <v>8306</v>
      </c>
    </row>
    <row r="2711" spans="1:12" x14ac:dyDescent="0.15">
      <c r="A2711" t="s">
        <v>2652</v>
      </c>
      <c r="B2711" t="s">
        <v>2651</v>
      </c>
      <c r="C2711" t="str">
        <f t="shared" si="93"/>
        <v>TX</v>
      </c>
      <c r="D2711" t="str">
        <f t="shared" si="94"/>
        <v>Pecos</v>
      </c>
      <c r="E2711" t="s">
        <v>883</v>
      </c>
      <c r="F2711" t="s">
        <v>52</v>
      </c>
      <c r="G2711" s="4" t="s">
        <v>475</v>
      </c>
      <c r="H2711" t="s">
        <v>2652</v>
      </c>
      <c r="I2711">
        <v>0</v>
      </c>
      <c r="J2711" s="1">
        <v>15507</v>
      </c>
      <c r="K2711" t="s">
        <v>8306</v>
      </c>
      <c r="L2711" t="s">
        <v>8306</v>
      </c>
    </row>
    <row r="2712" spans="1:12" x14ac:dyDescent="0.15">
      <c r="A2712" t="s">
        <v>2654</v>
      </c>
      <c r="B2712" t="s">
        <v>2653</v>
      </c>
      <c r="C2712" t="str">
        <f t="shared" si="93"/>
        <v>TX</v>
      </c>
      <c r="D2712" t="str">
        <f t="shared" si="94"/>
        <v>Polk</v>
      </c>
      <c r="E2712" t="s">
        <v>1575</v>
      </c>
      <c r="F2712" t="s">
        <v>52</v>
      </c>
      <c r="G2712" s="4" t="s">
        <v>475</v>
      </c>
      <c r="H2712" t="s">
        <v>2654</v>
      </c>
      <c r="I2712">
        <v>0</v>
      </c>
      <c r="J2712" s="1">
        <v>45413</v>
      </c>
      <c r="K2712" t="s">
        <v>8306</v>
      </c>
      <c r="L2712" t="s">
        <v>8306</v>
      </c>
    </row>
    <row r="2713" spans="1:12" x14ac:dyDescent="0.15">
      <c r="A2713" t="s">
        <v>2656</v>
      </c>
      <c r="B2713" t="s">
        <v>2655</v>
      </c>
      <c r="C2713" t="str">
        <f t="shared" si="93"/>
        <v>TX</v>
      </c>
      <c r="D2713" t="str">
        <f t="shared" si="94"/>
        <v>Potter</v>
      </c>
      <c r="E2713" t="s">
        <v>300</v>
      </c>
      <c r="F2713" t="s">
        <v>52</v>
      </c>
      <c r="G2713" s="4" t="s">
        <v>475</v>
      </c>
      <c r="H2713" t="s">
        <v>2656</v>
      </c>
      <c r="I2713">
        <v>0</v>
      </c>
      <c r="J2713" s="1">
        <v>121073</v>
      </c>
      <c r="K2713" t="s">
        <v>8306</v>
      </c>
      <c r="L2713" t="s">
        <v>8306</v>
      </c>
    </row>
    <row r="2714" spans="1:12" x14ac:dyDescent="0.15">
      <c r="A2714" t="s">
        <v>2384</v>
      </c>
      <c r="B2714" t="s">
        <v>2383</v>
      </c>
      <c r="C2714" t="str">
        <f t="shared" ref="C2714:C2777" si="95">MID(B2714,FIND(",",B2714)+2,2)</f>
        <v>TX</v>
      </c>
      <c r="D2714" t="str">
        <f t="shared" si="94"/>
        <v>Presidio</v>
      </c>
      <c r="E2714" t="s">
        <v>884</v>
      </c>
      <c r="F2714" t="s">
        <v>52</v>
      </c>
      <c r="G2714" s="4" t="s">
        <v>5</v>
      </c>
      <c r="H2714" t="s">
        <v>2384</v>
      </c>
      <c r="I2714">
        <v>0</v>
      </c>
      <c r="J2714" s="1">
        <v>7818</v>
      </c>
      <c r="K2714" t="s">
        <v>8306</v>
      </c>
      <c r="L2714" t="s">
        <v>8306</v>
      </c>
    </row>
    <row r="2715" spans="1:12" x14ac:dyDescent="0.15">
      <c r="A2715" t="s">
        <v>2386</v>
      </c>
      <c r="B2715" t="s">
        <v>2385</v>
      </c>
      <c r="C2715" t="str">
        <f t="shared" si="95"/>
        <v>TX</v>
      </c>
      <c r="D2715" t="str">
        <f t="shared" si="94"/>
        <v>Rains</v>
      </c>
      <c r="E2715" t="s">
        <v>885</v>
      </c>
      <c r="F2715" t="s">
        <v>52</v>
      </c>
      <c r="G2715" s="4" t="s">
        <v>475</v>
      </c>
      <c r="H2715" t="s">
        <v>2386</v>
      </c>
      <c r="I2715">
        <v>0</v>
      </c>
      <c r="J2715" s="1">
        <v>10914</v>
      </c>
      <c r="K2715" t="s">
        <v>8306</v>
      </c>
      <c r="L2715" t="s">
        <v>8306</v>
      </c>
    </row>
    <row r="2716" spans="1:12" x14ac:dyDescent="0.15">
      <c r="A2716" t="s">
        <v>2663</v>
      </c>
      <c r="B2716" t="s">
        <v>2662</v>
      </c>
      <c r="C2716" t="str">
        <f t="shared" si="95"/>
        <v>TX</v>
      </c>
      <c r="D2716" t="str">
        <f t="shared" si="94"/>
        <v>Randall</v>
      </c>
      <c r="E2716" t="s">
        <v>606</v>
      </c>
      <c r="F2716" t="s">
        <v>52</v>
      </c>
      <c r="G2716" s="4" t="s">
        <v>475</v>
      </c>
      <c r="H2716" t="s">
        <v>2663</v>
      </c>
      <c r="I2716">
        <v>0</v>
      </c>
      <c r="J2716" s="1">
        <v>120725</v>
      </c>
      <c r="K2716" t="s">
        <v>8306</v>
      </c>
      <c r="L2716" t="s">
        <v>8306</v>
      </c>
    </row>
    <row r="2717" spans="1:12" x14ac:dyDescent="0.15">
      <c r="A2717" t="s">
        <v>2665</v>
      </c>
      <c r="B2717" t="s">
        <v>2664</v>
      </c>
      <c r="C2717" t="str">
        <f t="shared" si="95"/>
        <v>TX</v>
      </c>
      <c r="D2717" t="str">
        <f t="shared" si="94"/>
        <v>Reagan</v>
      </c>
      <c r="E2717" t="s">
        <v>607</v>
      </c>
      <c r="F2717" t="s">
        <v>52</v>
      </c>
      <c r="G2717" s="4" t="s">
        <v>475</v>
      </c>
      <c r="H2717" t="s">
        <v>2665</v>
      </c>
      <c r="I2717">
        <v>0</v>
      </c>
      <c r="J2717" s="1">
        <v>3367</v>
      </c>
      <c r="K2717" t="s">
        <v>8306</v>
      </c>
      <c r="L2717" t="s">
        <v>8306</v>
      </c>
    </row>
    <row r="2718" spans="1:12" x14ac:dyDescent="0.15">
      <c r="A2718" t="s">
        <v>2667</v>
      </c>
      <c r="B2718" t="s">
        <v>2666</v>
      </c>
      <c r="C2718" t="str">
        <f t="shared" si="95"/>
        <v>TX</v>
      </c>
      <c r="D2718" t="str">
        <f t="shared" si="94"/>
        <v>Real</v>
      </c>
      <c r="E2718" t="s">
        <v>608</v>
      </c>
      <c r="F2718" t="s">
        <v>52</v>
      </c>
      <c r="G2718" s="4" t="s">
        <v>475</v>
      </c>
      <c r="H2718" t="s">
        <v>2667</v>
      </c>
      <c r="I2718">
        <v>0</v>
      </c>
      <c r="J2718" s="1">
        <v>3309</v>
      </c>
      <c r="K2718" t="s">
        <v>8306</v>
      </c>
      <c r="L2718" t="s">
        <v>8306</v>
      </c>
    </row>
    <row r="2719" spans="1:12" x14ac:dyDescent="0.15">
      <c r="A2719" t="s">
        <v>2669</v>
      </c>
      <c r="B2719" t="s">
        <v>2668</v>
      </c>
      <c r="C2719" t="str">
        <f t="shared" si="95"/>
        <v>TX</v>
      </c>
      <c r="D2719" t="str">
        <f t="shared" si="94"/>
        <v>Red River</v>
      </c>
      <c r="E2719" t="s">
        <v>771</v>
      </c>
      <c r="F2719" t="s">
        <v>52</v>
      </c>
      <c r="G2719" s="4" t="s">
        <v>475</v>
      </c>
      <c r="H2719" t="s">
        <v>2669</v>
      </c>
      <c r="I2719">
        <v>0</v>
      </c>
      <c r="J2719" s="1">
        <v>12860</v>
      </c>
      <c r="K2719" t="s">
        <v>8306</v>
      </c>
      <c r="L2719" t="s">
        <v>8306</v>
      </c>
    </row>
    <row r="2720" spans="1:12" x14ac:dyDescent="0.15">
      <c r="A2720" t="s">
        <v>2396</v>
      </c>
      <c r="B2720" t="s">
        <v>2395</v>
      </c>
      <c r="C2720" t="str">
        <f t="shared" si="95"/>
        <v>TX</v>
      </c>
      <c r="D2720" t="str">
        <f t="shared" si="94"/>
        <v>Reeves</v>
      </c>
      <c r="E2720" t="s">
        <v>609</v>
      </c>
      <c r="F2720" t="s">
        <v>52</v>
      </c>
      <c r="G2720" s="4" t="s">
        <v>475</v>
      </c>
      <c r="H2720" t="s">
        <v>2396</v>
      </c>
      <c r="I2720">
        <v>0</v>
      </c>
      <c r="J2720" s="1">
        <v>13783</v>
      </c>
      <c r="K2720" t="s">
        <v>8306</v>
      </c>
      <c r="L2720" t="s">
        <v>8306</v>
      </c>
    </row>
    <row r="2721" spans="1:12" x14ac:dyDescent="0.15">
      <c r="A2721" t="s">
        <v>2398</v>
      </c>
      <c r="B2721" t="s">
        <v>2397</v>
      </c>
      <c r="C2721" t="str">
        <f t="shared" si="95"/>
        <v>TX</v>
      </c>
      <c r="D2721" t="str">
        <f t="shared" si="94"/>
        <v>Refugio</v>
      </c>
      <c r="E2721" t="s">
        <v>610</v>
      </c>
      <c r="F2721" t="s">
        <v>52</v>
      </c>
      <c r="G2721" s="4" t="s">
        <v>5</v>
      </c>
      <c r="H2721" t="s">
        <v>2398</v>
      </c>
      <c r="I2721">
        <v>0</v>
      </c>
      <c r="J2721" s="1">
        <v>7383</v>
      </c>
      <c r="K2721" t="s">
        <v>8306</v>
      </c>
      <c r="L2721" t="s">
        <v>8306</v>
      </c>
    </row>
    <row r="2722" spans="1:12" x14ac:dyDescent="0.15">
      <c r="A2722" t="s">
        <v>2400</v>
      </c>
      <c r="B2722" t="s">
        <v>2399</v>
      </c>
      <c r="C2722" t="str">
        <f t="shared" si="95"/>
        <v>TX</v>
      </c>
      <c r="D2722" t="str">
        <f t="shared" si="94"/>
        <v>Roberts</v>
      </c>
      <c r="E2722" t="s">
        <v>37</v>
      </c>
      <c r="F2722" t="s">
        <v>52</v>
      </c>
      <c r="G2722" s="4" t="s">
        <v>475</v>
      </c>
      <c r="H2722" t="s">
        <v>2400</v>
      </c>
      <c r="I2722">
        <v>0</v>
      </c>
      <c r="J2722" s="1">
        <v>929</v>
      </c>
      <c r="K2722" t="s">
        <v>8306</v>
      </c>
      <c r="L2722" t="s">
        <v>8306</v>
      </c>
    </row>
    <row r="2723" spans="1:12" x14ac:dyDescent="0.15">
      <c r="A2723" t="s">
        <v>2677</v>
      </c>
      <c r="B2723" t="s">
        <v>2401</v>
      </c>
      <c r="C2723" t="str">
        <f t="shared" si="95"/>
        <v>TX</v>
      </c>
      <c r="D2723" t="str">
        <f t="shared" si="94"/>
        <v>Robertson</v>
      </c>
      <c r="E2723" t="s">
        <v>1297</v>
      </c>
      <c r="F2723" t="s">
        <v>52</v>
      </c>
      <c r="G2723" s="4" t="s">
        <v>475</v>
      </c>
      <c r="H2723" t="s">
        <v>2677</v>
      </c>
      <c r="I2723">
        <v>0</v>
      </c>
      <c r="J2723" s="1">
        <v>16622</v>
      </c>
      <c r="K2723" t="s">
        <v>8306</v>
      </c>
      <c r="L2723" t="s">
        <v>8306</v>
      </c>
    </row>
    <row r="2724" spans="1:12" x14ac:dyDescent="0.15">
      <c r="A2724" t="s">
        <v>2679</v>
      </c>
      <c r="B2724" t="s">
        <v>2678</v>
      </c>
      <c r="C2724" t="str">
        <f t="shared" si="95"/>
        <v>TX</v>
      </c>
      <c r="D2724" t="str">
        <f t="shared" si="94"/>
        <v>Rockwall</v>
      </c>
      <c r="E2724" t="s">
        <v>501</v>
      </c>
      <c r="F2724" t="s">
        <v>52</v>
      </c>
      <c r="G2724" s="4" t="s">
        <v>8460</v>
      </c>
      <c r="H2724" t="s">
        <v>2679</v>
      </c>
      <c r="I2724">
        <v>0</v>
      </c>
      <c r="J2724" s="1">
        <v>78337</v>
      </c>
      <c r="K2724" t="s">
        <v>8306</v>
      </c>
      <c r="L2724" t="s">
        <v>8306</v>
      </c>
    </row>
    <row r="2725" spans="1:12" x14ac:dyDescent="0.15">
      <c r="A2725" t="s">
        <v>2681</v>
      </c>
      <c r="B2725" t="s">
        <v>2680</v>
      </c>
      <c r="C2725" t="str">
        <f t="shared" si="95"/>
        <v>TX</v>
      </c>
      <c r="D2725" t="str">
        <f t="shared" si="94"/>
        <v>Runnels</v>
      </c>
      <c r="E2725" t="s">
        <v>502</v>
      </c>
      <c r="F2725" t="s">
        <v>52</v>
      </c>
      <c r="G2725" s="4" t="s">
        <v>475</v>
      </c>
      <c r="H2725" t="s">
        <v>2681</v>
      </c>
      <c r="I2725">
        <v>0</v>
      </c>
      <c r="J2725" s="1">
        <v>10501</v>
      </c>
      <c r="K2725" t="s">
        <v>8306</v>
      </c>
      <c r="L2725" t="s">
        <v>8306</v>
      </c>
    </row>
    <row r="2726" spans="1:12" x14ac:dyDescent="0.15">
      <c r="A2726" t="s">
        <v>2407</v>
      </c>
      <c r="B2726" t="s">
        <v>2406</v>
      </c>
      <c r="C2726" t="str">
        <f t="shared" si="95"/>
        <v>TX</v>
      </c>
      <c r="D2726" t="str">
        <f t="shared" si="94"/>
        <v>Rusk</v>
      </c>
      <c r="E2726" t="s">
        <v>262</v>
      </c>
      <c r="F2726" t="s">
        <v>52</v>
      </c>
      <c r="G2726" s="4" t="s">
        <v>475</v>
      </c>
      <c r="H2726" t="s">
        <v>2407</v>
      </c>
      <c r="I2726">
        <v>0</v>
      </c>
      <c r="J2726" s="1">
        <v>53330</v>
      </c>
      <c r="K2726" t="s">
        <v>8306</v>
      </c>
      <c r="L2726" t="s">
        <v>8306</v>
      </c>
    </row>
    <row r="2727" spans="1:12" x14ac:dyDescent="0.15">
      <c r="A2727" t="s">
        <v>2958</v>
      </c>
      <c r="B2727" t="s">
        <v>2683</v>
      </c>
      <c r="C2727" t="str">
        <f t="shared" si="95"/>
        <v>TX</v>
      </c>
      <c r="D2727" t="str">
        <f t="shared" si="94"/>
        <v>Sabine</v>
      </c>
      <c r="E2727" t="s">
        <v>772</v>
      </c>
      <c r="F2727" t="s">
        <v>52</v>
      </c>
      <c r="G2727" s="4" t="s">
        <v>475</v>
      </c>
      <c r="H2727" t="s">
        <v>2958</v>
      </c>
      <c r="I2727">
        <v>0</v>
      </c>
      <c r="J2727" s="1">
        <v>10834</v>
      </c>
      <c r="K2727" t="s">
        <v>8306</v>
      </c>
      <c r="L2727" t="s">
        <v>8306</v>
      </c>
    </row>
    <row r="2728" spans="1:12" x14ac:dyDescent="0.15">
      <c r="A2728" t="s">
        <v>3227</v>
      </c>
      <c r="B2728" t="s">
        <v>2959</v>
      </c>
      <c r="C2728" t="str">
        <f t="shared" si="95"/>
        <v>TX</v>
      </c>
      <c r="D2728" t="str">
        <f t="shared" si="94"/>
        <v>San Augustine</v>
      </c>
      <c r="E2728" t="s">
        <v>263</v>
      </c>
      <c r="F2728" t="s">
        <v>52</v>
      </c>
      <c r="G2728" s="4" t="s">
        <v>475</v>
      </c>
      <c r="H2728" t="s">
        <v>3227</v>
      </c>
      <c r="I2728">
        <v>0</v>
      </c>
      <c r="J2728" s="1">
        <v>8865</v>
      </c>
      <c r="K2728" t="s">
        <v>8306</v>
      </c>
      <c r="L2728" t="s">
        <v>8306</v>
      </c>
    </row>
    <row r="2729" spans="1:12" x14ac:dyDescent="0.15">
      <c r="A2729" t="s">
        <v>3229</v>
      </c>
      <c r="B2729" t="s">
        <v>3228</v>
      </c>
      <c r="C2729" t="str">
        <f t="shared" si="95"/>
        <v>TX</v>
      </c>
      <c r="D2729" t="str">
        <f t="shared" si="94"/>
        <v>San Jacinto</v>
      </c>
      <c r="E2729" t="s">
        <v>264</v>
      </c>
      <c r="F2729" t="s">
        <v>52</v>
      </c>
      <c r="G2729" s="4" t="s">
        <v>8183</v>
      </c>
      <c r="H2729" t="s">
        <v>3229</v>
      </c>
      <c r="I2729">
        <v>0</v>
      </c>
      <c r="J2729" s="1">
        <v>26384</v>
      </c>
      <c r="K2729" t="s">
        <v>8306</v>
      </c>
      <c r="L2729" t="s">
        <v>8306</v>
      </c>
    </row>
    <row r="2730" spans="1:12" x14ac:dyDescent="0.15">
      <c r="A2730" t="s">
        <v>3231</v>
      </c>
      <c r="B2730" t="s">
        <v>3230</v>
      </c>
      <c r="C2730" t="str">
        <f t="shared" si="95"/>
        <v>TX</v>
      </c>
      <c r="D2730" t="str">
        <f t="shared" si="94"/>
        <v>San Patricio</v>
      </c>
      <c r="E2730" t="s">
        <v>265</v>
      </c>
      <c r="F2730" t="s">
        <v>52</v>
      </c>
      <c r="G2730" s="4" t="s">
        <v>5</v>
      </c>
      <c r="H2730" t="s">
        <v>3231</v>
      </c>
      <c r="I2730">
        <v>0</v>
      </c>
      <c r="J2730" s="1">
        <v>64804</v>
      </c>
      <c r="K2730" t="s">
        <v>8306</v>
      </c>
      <c r="L2730" t="s">
        <v>8306</v>
      </c>
    </row>
    <row r="2731" spans="1:12" x14ac:dyDescent="0.15">
      <c r="A2731" t="s">
        <v>3233</v>
      </c>
      <c r="B2731" t="s">
        <v>3232</v>
      </c>
      <c r="C2731" t="str">
        <f t="shared" si="95"/>
        <v>TX</v>
      </c>
      <c r="D2731" t="str">
        <f t="shared" si="94"/>
        <v>San Saba</v>
      </c>
      <c r="E2731" t="s">
        <v>266</v>
      </c>
      <c r="F2731" t="s">
        <v>52</v>
      </c>
      <c r="G2731" s="4" t="s">
        <v>475</v>
      </c>
      <c r="H2731" t="s">
        <v>3233</v>
      </c>
      <c r="I2731">
        <v>0</v>
      </c>
      <c r="J2731" s="1">
        <v>6131</v>
      </c>
      <c r="K2731" t="s">
        <v>8306</v>
      </c>
      <c r="L2731" t="s">
        <v>8306</v>
      </c>
    </row>
    <row r="2732" spans="1:12" x14ac:dyDescent="0.15">
      <c r="A2732" t="s">
        <v>3235</v>
      </c>
      <c r="B2732" t="s">
        <v>3234</v>
      </c>
      <c r="C2732" t="str">
        <f t="shared" si="95"/>
        <v>TX</v>
      </c>
      <c r="D2732" t="str">
        <f t="shared" si="94"/>
        <v>Schleicher</v>
      </c>
      <c r="E2732" t="s">
        <v>267</v>
      </c>
      <c r="F2732" t="s">
        <v>52</v>
      </c>
      <c r="G2732" s="4" t="s">
        <v>475</v>
      </c>
      <c r="H2732" t="s">
        <v>3235</v>
      </c>
      <c r="I2732">
        <v>0</v>
      </c>
      <c r="J2732" s="1">
        <v>3461</v>
      </c>
      <c r="K2732" t="s">
        <v>8306</v>
      </c>
      <c r="L2732" t="s">
        <v>8306</v>
      </c>
    </row>
    <row r="2733" spans="1:12" x14ac:dyDescent="0.15">
      <c r="A2733" t="s">
        <v>3237</v>
      </c>
      <c r="B2733" t="s">
        <v>3236</v>
      </c>
      <c r="C2733" t="str">
        <f t="shared" si="95"/>
        <v>TX</v>
      </c>
      <c r="D2733" t="str">
        <f t="shared" si="94"/>
        <v>Scurry</v>
      </c>
      <c r="E2733" t="s">
        <v>268</v>
      </c>
      <c r="F2733" t="s">
        <v>52</v>
      </c>
      <c r="G2733" s="4" t="s">
        <v>475</v>
      </c>
      <c r="H2733" t="s">
        <v>3237</v>
      </c>
      <c r="I2733">
        <v>0</v>
      </c>
      <c r="J2733" s="1">
        <v>16921</v>
      </c>
      <c r="K2733" t="s">
        <v>8306</v>
      </c>
      <c r="L2733" t="s">
        <v>8306</v>
      </c>
    </row>
    <row r="2734" spans="1:12" x14ac:dyDescent="0.15">
      <c r="A2734" t="s">
        <v>3239</v>
      </c>
      <c r="B2734" t="s">
        <v>3238</v>
      </c>
      <c r="C2734" t="str">
        <f t="shared" si="95"/>
        <v>TX</v>
      </c>
      <c r="D2734" t="str">
        <f t="shared" si="94"/>
        <v>Shackelford</v>
      </c>
      <c r="E2734" t="s">
        <v>531</v>
      </c>
      <c r="F2734" t="s">
        <v>52</v>
      </c>
      <c r="G2734" s="4" t="s">
        <v>475</v>
      </c>
      <c r="H2734" t="s">
        <v>3239</v>
      </c>
      <c r="I2734">
        <v>0</v>
      </c>
      <c r="J2734" s="1">
        <v>3378</v>
      </c>
      <c r="K2734" t="s">
        <v>8306</v>
      </c>
      <c r="L2734" t="s">
        <v>8306</v>
      </c>
    </row>
    <row r="2735" spans="1:12" x14ac:dyDescent="0.15">
      <c r="A2735" t="s">
        <v>2974</v>
      </c>
      <c r="B2735" t="s">
        <v>2973</v>
      </c>
      <c r="C2735" t="str">
        <f t="shared" si="95"/>
        <v>TX</v>
      </c>
      <c r="D2735" t="str">
        <f t="shared" si="94"/>
        <v>Shelby</v>
      </c>
      <c r="E2735" t="s">
        <v>1472</v>
      </c>
      <c r="F2735" t="s">
        <v>52</v>
      </c>
      <c r="G2735" s="4" t="s">
        <v>475</v>
      </c>
      <c r="H2735" t="s">
        <v>2974</v>
      </c>
      <c r="I2735">
        <v>0</v>
      </c>
      <c r="J2735" s="1">
        <v>25448</v>
      </c>
      <c r="K2735" t="s">
        <v>8306</v>
      </c>
      <c r="L2735" t="s">
        <v>8306</v>
      </c>
    </row>
    <row r="2736" spans="1:12" x14ac:dyDescent="0.15">
      <c r="A2736" t="s">
        <v>2976</v>
      </c>
      <c r="B2736" t="s">
        <v>2975</v>
      </c>
      <c r="C2736" t="str">
        <f t="shared" si="95"/>
        <v>TX</v>
      </c>
      <c r="D2736" t="str">
        <f t="shared" si="94"/>
        <v>Sherman</v>
      </c>
      <c r="E2736" t="s">
        <v>2093</v>
      </c>
      <c r="F2736" t="s">
        <v>52</v>
      </c>
      <c r="G2736" s="4" t="s">
        <v>475</v>
      </c>
      <c r="H2736" t="s">
        <v>2976</v>
      </c>
      <c r="I2736">
        <v>0</v>
      </c>
      <c r="J2736" s="1">
        <v>3034</v>
      </c>
      <c r="K2736" t="s">
        <v>8306</v>
      </c>
      <c r="L2736" t="s">
        <v>8306</v>
      </c>
    </row>
    <row r="2737" spans="1:12" x14ac:dyDescent="0.15">
      <c r="A2737" t="s">
        <v>2978</v>
      </c>
      <c r="B2737" t="s">
        <v>2977</v>
      </c>
      <c r="C2737" t="str">
        <f t="shared" si="95"/>
        <v>TX</v>
      </c>
      <c r="D2737" t="str">
        <f t="shared" si="94"/>
        <v>Smith</v>
      </c>
      <c r="E2737" t="s">
        <v>2094</v>
      </c>
      <c r="F2737" t="s">
        <v>52</v>
      </c>
      <c r="G2737" s="4" t="s">
        <v>475</v>
      </c>
      <c r="H2737" t="s">
        <v>2978</v>
      </c>
      <c r="I2737">
        <v>0</v>
      </c>
      <c r="J2737" s="1">
        <v>209714</v>
      </c>
      <c r="K2737" t="s">
        <v>8306</v>
      </c>
      <c r="L2737" t="s">
        <v>8306</v>
      </c>
    </row>
    <row r="2738" spans="1:12" x14ac:dyDescent="0.15">
      <c r="A2738" t="s">
        <v>2980</v>
      </c>
      <c r="B2738" t="s">
        <v>2979</v>
      </c>
      <c r="C2738" t="str">
        <f t="shared" si="95"/>
        <v>TX</v>
      </c>
      <c r="D2738" t="str">
        <f t="shared" si="94"/>
        <v>Somervell</v>
      </c>
      <c r="E2738" t="s">
        <v>532</v>
      </c>
      <c r="F2738" t="s">
        <v>52</v>
      </c>
      <c r="G2738" s="4" t="s">
        <v>475</v>
      </c>
      <c r="H2738" t="s">
        <v>2980</v>
      </c>
      <c r="I2738">
        <v>0</v>
      </c>
      <c r="J2738" s="1">
        <v>8490</v>
      </c>
      <c r="K2738" t="s">
        <v>8306</v>
      </c>
      <c r="L2738" t="s">
        <v>8306</v>
      </c>
    </row>
    <row r="2739" spans="1:12" x14ac:dyDescent="0.15">
      <c r="A2739" t="s">
        <v>2710</v>
      </c>
      <c r="B2739" t="s">
        <v>2981</v>
      </c>
      <c r="C2739" t="str">
        <f t="shared" si="95"/>
        <v>TX</v>
      </c>
      <c r="D2739" t="str">
        <f t="shared" si="94"/>
        <v>Starr</v>
      </c>
      <c r="E2739" t="s">
        <v>533</v>
      </c>
      <c r="F2739" t="s">
        <v>52</v>
      </c>
      <c r="G2739" s="4" t="s">
        <v>5</v>
      </c>
      <c r="H2739" t="s">
        <v>2710</v>
      </c>
      <c r="I2739">
        <v>0</v>
      </c>
      <c r="J2739" s="1">
        <v>60968</v>
      </c>
      <c r="K2739" t="s">
        <v>8306</v>
      </c>
      <c r="L2739" t="s">
        <v>8306</v>
      </c>
    </row>
    <row r="2740" spans="1:12" x14ac:dyDescent="0.15">
      <c r="A2740" t="s">
        <v>2714</v>
      </c>
      <c r="B2740" t="s">
        <v>2713</v>
      </c>
      <c r="C2740" t="str">
        <f t="shared" si="95"/>
        <v>TX</v>
      </c>
      <c r="D2740" t="str">
        <f t="shared" si="94"/>
        <v>Stephens</v>
      </c>
      <c r="E2740" t="s">
        <v>1560</v>
      </c>
      <c r="F2740" t="s">
        <v>52</v>
      </c>
      <c r="G2740" s="4" t="s">
        <v>475</v>
      </c>
      <c r="H2740" t="s">
        <v>2714</v>
      </c>
      <c r="I2740">
        <v>0</v>
      </c>
      <c r="J2740" s="1">
        <v>9630</v>
      </c>
      <c r="K2740" t="s">
        <v>8306</v>
      </c>
      <c r="L2740" t="s">
        <v>8306</v>
      </c>
    </row>
    <row r="2741" spans="1:12" x14ac:dyDescent="0.15">
      <c r="A2741" t="s">
        <v>2716</v>
      </c>
      <c r="B2741" t="s">
        <v>2715</v>
      </c>
      <c r="C2741" t="str">
        <f t="shared" si="95"/>
        <v>TX</v>
      </c>
      <c r="D2741" t="str">
        <f t="shared" si="94"/>
        <v>Sterling</v>
      </c>
      <c r="E2741" t="s">
        <v>534</v>
      </c>
      <c r="F2741" t="s">
        <v>52</v>
      </c>
      <c r="G2741" s="4" t="s">
        <v>475</v>
      </c>
      <c r="H2741" t="s">
        <v>2716</v>
      </c>
      <c r="I2741">
        <v>0</v>
      </c>
      <c r="J2741" s="1">
        <v>1143</v>
      </c>
      <c r="K2741" t="s">
        <v>8306</v>
      </c>
      <c r="L2741" t="s">
        <v>8306</v>
      </c>
    </row>
    <row r="2742" spans="1:12" x14ac:dyDescent="0.15">
      <c r="A2742" t="s">
        <v>2444</v>
      </c>
      <c r="B2742" t="s">
        <v>2443</v>
      </c>
      <c r="C2742" t="str">
        <f t="shared" si="95"/>
        <v>TX</v>
      </c>
      <c r="D2742" t="str">
        <f t="shared" si="94"/>
        <v>Stonewall</v>
      </c>
      <c r="E2742" t="s">
        <v>535</v>
      </c>
      <c r="F2742" t="s">
        <v>52</v>
      </c>
      <c r="G2742" s="4" t="s">
        <v>475</v>
      </c>
      <c r="H2742" t="s">
        <v>2444</v>
      </c>
      <c r="I2742">
        <v>0</v>
      </c>
      <c r="J2742" s="1">
        <v>1490</v>
      </c>
      <c r="K2742" t="s">
        <v>8306</v>
      </c>
      <c r="L2742" t="s">
        <v>8306</v>
      </c>
    </row>
    <row r="2743" spans="1:12" x14ac:dyDescent="0.15">
      <c r="A2743" t="s">
        <v>2446</v>
      </c>
      <c r="B2743" t="s">
        <v>2445</v>
      </c>
      <c r="C2743" t="str">
        <f t="shared" si="95"/>
        <v>TX</v>
      </c>
      <c r="D2743" t="str">
        <f t="shared" si="94"/>
        <v>Sutton</v>
      </c>
      <c r="E2743" t="s">
        <v>536</v>
      </c>
      <c r="F2743" t="s">
        <v>52</v>
      </c>
      <c r="G2743" s="4" t="s">
        <v>475</v>
      </c>
      <c r="H2743" t="s">
        <v>2446</v>
      </c>
      <c r="I2743">
        <v>0</v>
      </c>
      <c r="J2743" s="1">
        <v>4128</v>
      </c>
      <c r="K2743" t="s">
        <v>8306</v>
      </c>
      <c r="L2743" t="s">
        <v>8306</v>
      </c>
    </row>
    <row r="2744" spans="1:12" x14ac:dyDescent="0.15">
      <c r="A2744" t="s">
        <v>2448</v>
      </c>
      <c r="B2744" t="s">
        <v>2447</v>
      </c>
      <c r="C2744" t="str">
        <f t="shared" si="95"/>
        <v>TX</v>
      </c>
      <c r="D2744" t="str">
        <f t="shared" si="94"/>
        <v>Swisher</v>
      </c>
      <c r="E2744" t="s">
        <v>537</v>
      </c>
      <c r="F2744" t="s">
        <v>52</v>
      </c>
      <c r="G2744" s="4" t="s">
        <v>475</v>
      </c>
      <c r="H2744" t="s">
        <v>2448</v>
      </c>
      <c r="I2744">
        <v>0</v>
      </c>
      <c r="J2744" s="1">
        <v>7854</v>
      </c>
      <c r="K2744" t="s">
        <v>8306</v>
      </c>
      <c r="L2744" t="s">
        <v>8306</v>
      </c>
    </row>
    <row r="2745" spans="1:12" x14ac:dyDescent="0.15">
      <c r="A2745" t="s">
        <v>2450</v>
      </c>
      <c r="B2745" t="s">
        <v>2449</v>
      </c>
      <c r="C2745" t="str">
        <f t="shared" si="95"/>
        <v>TX</v>
      </c>
      <c r="D2745" t="str">
        <f t="shared" si="94"/>
        <v>Tarrant</v>
      </c>
      <c r="E2745" t="s">
        <v>538</v>
      </c>
      <c r="F2745" t="s">
        <v>52</v>
      </c>
      <c r="G2745" s="4" t="s">
        <v>8460</v>
      </c>
      <c r="H2745" t="s">
        <v>2450</v>
      </c>
      <c r="I2745">
        <v>0</v>
      </c>
      <c r="J2745" s="1">
        <v>1809034</v>
      </c>
      <c r="K2745" t="s">
        <v>8306</v>
      </c>
      <c r="L2745" t="s">
        <v>8306</v>
      </c>
    </row>
    <row r="2746" spans="1:12" x14ac:dyDescent="0.15">
      <c r="A2746" t="s">
        <v>2452</v>
      </c>
      <c r="B2746" t="s">
        <v>2451</v>
      </c>
      <c r="C2746" t="str">
        <f t="shared" si="95"/>
        <v>TX</v>
      </c>
      <c r="D2746" t="str">
        <f t="shared" si="94"/>
        <v>Taylor</v>
      </c>
      <c r="E2746" t="s">
        <v>1193</v>
      </c>
      <c r="F2746" t="s">
        <v>52</v>
      </c>
      <c r="G2746" s="4" t="s">
        <v>475</v>
      </c>
      <c r="H2746" t="s">
        <v>2452</v>
      </c>
      <c r="I2746">
        <v>0</v>
      </c>
      <c r="J2746" s="1">
        <v>131506</v>
      </c>
      <c r="K2746" t="s">
        <v>8306</v>
      </c>
      <c r="L2746" t="s">
        <v>8306</v>
      </c>
    </row>
    <row r="2747" spans="1:12" x14ac:dyDescent="0.15">
      <c r="A2747" t="s">
        <v>2454</v>
      </c>
      <c r="B2747" t="s">
        <v>2453</v>
      </c>
      <c r="C2747" t="str">
        <f t="shared" si="95"/>
        <v>TX</v>
      </c>
      <c r="D2747" t="str">
        <f t="shared" si="94"/>
        <v>Terrell</v>
      </c>
      <c r="E2747" t="s">
        <v>1279</v>
      </c>
      <c r="F2747" t="s">
        <v>52</v>
      </c>
      <c r="G2747" s="4" t="s">
        <v>5</v>
      </c>
      <c r="H2747" t="s">
        <v>2454</v>
      </c>
      <c r="I2747">
        <v>0</v>
      </c>
      <c r="J2747" s="1">
        <v>984</v>
      </c>
      <c r="K2747" t="s">
        <v>8306</v>
      </c>
      <c r="L2747" t="s">
        <v>8306</v>
      </c>
    </row>
    <row r="2748" spans="1:12" x14ac:dyDescent="0.15">
      <c r="A2748" t="s">
        <v>2456</v>
      </c>
      <c r="B2748" t="s">
        <v>2455</v>
      </c>
      <c r="C2748" t="str">
        <f t="shared" si="95"/>
        <v>TX</v>
      </c>
      <c r="D2748" t="str">
        <f t="shared" si="94"/>
        <v>Terry</v>
      </c>
      <c r="E2748" t="s">
        <v>71</v>
      </c>
      <c r="F2748" t="s">
        <v>52</v>
      </c>
      <c r="G2748" s="4" t="s">
        <v>475</v>
      </c>
      <c r="H2748" t="s">
        <v>2456</v>
      </c>
      <c r="I2748">
        <v>0</v>
      </c>
      <c r="J2748" s="1">
        <v>12651</v>
      </c>
      <c r="K2748" t="s">
        <v>8306</v>
      </c>
      <c r="L2748" t="s">
        <v>8306</v>
      </c>
    </row>
    <row r="2749" spans="1:12" x14ac:dyDescent="0.15">
      <c r="A2749" t="s">
        <v>2186</v>
      </c>
      <c r="B2749" t="s">
        <v>2457</v>
      </c>
      <c r="C2749" t="str">
        <f t="shared" si="95"/>
        <v>TX</v>
      </c>
      <c r="D2749" t="str">
        <f t="shared" si="94"/>
        <v>Throckmorton</v>
      </c>
      <c r="E2749" t="s">
        <v>72</v>
      </c>
      <c r="F2749" t="s">
        <v>52</v>
      </c>
      <c r="G2749" s="4" t="s">
        <v>475</v>
      </c>
      <c r="H2749" t="s">
        <v>2186</v>
      </c>
      <c r="I2749">
        <v>0</v>
      </c>
      <c r="J2749" s="1">
        <v>1641</v>
      </c>
      <c r="K2749" t="s">
        <v>8306</v>
      </c>
      <c r="L2749" t="s">
        <v>8306</v>
      </c>
    </row>
    <row r="2750" spans="1:12" x14ac:dyDescent="0.15">
      <c r="A2750" t="s">
        <v>3002</v>
      </c>
      <c r="B2750" t="s">
        <v>2733</v>
      </c>
      <c r="C2750" t="str">
        <f t="shared" si="95"/>
        <v>TX</v>
      </c>
      <c r="D2750" t="str">
        <f t="shared" si="94"/>
        <v>Titus</v>
      </c>
      <c r="E2750" t="s">
        <v>73</v>
      </c>
      <c r="F2750" t="s">
        <v>52</v>
      </c>
      <c r="G2750" s="4" t="s">
        <v>475</v>
      </c>
      <c r="H2750" t="s">
        <v>3002</v>
      </c>
      <c r="I2750">
        <v>0</v>
      </c>
      <c r="J2750" s="1">
        <v>32334</v>
      </c>
      <c r="K2750" t="s">
        <v>8306</v>
      </c>
      <c r="L2750" t="s">
        <v>8306</v>
      </c>
    </row>
    <row r="2751" spans="1:12" x14ac:dyDescent="0.15">
      <c r="A2751" t="s">
        <v>2735</v>
      </c>
      <c r="B2751" t="s">
        <v>2734</v>
      </c>
      <c r="C2751" t="str">
        <f t="shared" si="95"/>
        <v>TX</v>
      </c>
      <c r="D2751" t="str">
        <f t="shared" si="94"/>
        <v>Tom Green</v>
      </c>
      <c r="E2751" t="s">
        <v>74</v>
      </c>
      <c r="F2751" t="s">
        <v>52</v>
      </c>
      <c r="G2751" s="4" t="s">
        <v>475</v>
      </c>
      <c r="H2751" t="s">
        <v>2735</v>
      </c>
      <c r="I2751">
        <v>0</v>
      </c>
      <c r="J2751" s="1">
        <v>110224</v>
      </c>
      <c r="K2751" t="s">
        <v>8306</v>
      </c>
      <c r="L2751" t="s">
        <v>8306</v>
      </c>
    </row>
    <row r="2752" spans="1:12" x14ac:dyDescent="0.15">
      <c r="A2752" t="s">
        <v>2737</v>
      </c>
      <c r="B2752" t="s">
        <v>2736</v>
      </c>
      <c r="C2752" t="str">
        <f t="shared" si="95"/>
        <v>TX</v>
      </c>
      <c r="D2752" t="str">
        <f t="shared" si="94"/>
        <v>Travis</v>
      </c>
      <c r="E2752" t="s">
        <v>544</v>
      </c>
      <c r="F2752" t="s">
        <v>52</v>
      </c>
      <c r="G2752" s="4" t="s">
        <v>5</v>
      </c>
      <c r="H2752" t="s">
        <v>2737</v>
      </c>
      <c r="I2752">
        <v>0</v>
      </c>
      <c r="J2752" s="1">
        <v>1024266</v>
      </c>
      <c r="K2752" t="s">
        <v>8306</v>
      </c>
      <c r="L2752" t="s">
        <v>8306</v>
      </c>
    </row>
    <row r="2753" spans="1:12" x14ac:dyDescent="0.15">
      <c r="A2753" t="s">
        <v>2464</v>
      </c>
      <c r="B2753" t="s">
        <v>2463</v>
      </c>
      <c r="C2753" t="str">
        <f t="shared" si="95"/>
        <v>TX</v>
      </c>
      <c r="D2753" t="str">
        <f t="shared" si="94"/>
        <v>Trinity</v>
      </c>
      <c r="E2753" t="s">
        <v>1650</v>
      </c>
      <c r="F2753" t="s">
        <v>52</v>
      </c>
      <c r="G2753" s="4" t="s">
        <v>475</v>
      </c>
      <c r="H2753" t="s">
        <v>2464</v>
      </c>
      <c r="I2753">
        <v>0</v>
      </c>
      <c r="J2753" s="1">
        <v>14585</v>
      </c>
      <c r="K2753" t="s">
        <v>8306</v>
      </c>
      <c r="L2753" t="s">
        <v>8306</v>
      </c>
    </row>
    <row r="2754" spans="1:12" x14ac:dyDescent="0.15">
      <c r="A2754" t="s">
        <v>2466</v>
      </c>
      <c r="B2754" t="s">
        <v>2465</v>
      </c>
      <c r="C2754" t="str">
        <f t="shared" si="95"/>
        <v>TX</v>
      </c>
      <c r="D2754" t="str">
        <f t="shared" si="94"/>
        <v>Tyler</v>
      </c>
      <c r="E2754" t="s">
        <v>545</v>
      </c>
      <c r="F2754" t="s">
        <v>52</v>
      </c>
      <c r="G2754" s="4" t="s">
        <v>475</v>
      </c>
      <c r="H2754" t="s">
        <v>2466</v>
      </c>
      <c r="I2754">
        <v>0</v>
      </c>
      <c r="J2754" s="1">
        <v>21766</v>
      </c>
      <c r="K2754" t="s">
        <v>8306</v>
      </c>
      <c r="L2754" t="s">
        <v>8306</v>
      </c>
    </row>
    <row r="2755" spans="1:12" x14ac:dyDescent="0.15">
      <c r="A2755" t="s">
        <v>2468</v>
      </c>
      <c r="B2755" t="s">
        <v>2467</v>
      </c>
      <c r="C2755" t="str">
        <f t="shared" si="95"/>
        <v>TX</v>
      </c>
      <c r="D2755" t="str">
        <f t="shared" ref="D2755:D2818" si="96">LEFT(B2755,FIND(",",B2755)-1)</f>
        <v>Upshur</v>
      </c>
      <c r="E2755" t="s">
        <v>546</v>
      </c>
      <c r="F2755" t="s">
        <v>52</v>
      </c>
      <c r="G2755" s="4" t="s">
        <v>475</v>
      </c>
      <c r="H2755" t="s">
        <v>2468</v>
      </c>
      <c r="I2755">
        <v>0</v>
      </c>
      <c r="J2755" s="1">
        <v>39309</v>
      </c>
      <c r="K2755" t="s">
        <v>8306</v>
      </c>
      <c r="L2755" t="s">
        <v>8306</v>
      </c>
    </row>
    <row r="2756" spans="1:12" x14ac:dyDescent="0.15">
      <c r="A2756" t="s">
        <v>2749</v>
      </c>
      <c r="B2756" t="s">
        <v>2748</v>
      </c>
      <c r="C2756" t="str">
        <f t="shared" si="95"/>
        <v>TX</v>
      </c>
      <c r="D2756" t="str">
        <f t="shared" si="96"/>
        <v>Upton</v>
      </c>
      <c r="E2756" t="s">
        <v>547</v>
      </c>
      <c r="F2756" t="s">
        <v>52</v>
      </c>
      <c r="G2756" s="4" t="s">
        <v>475</v>
      </c>
      <c r="H2756" t="s">
        <v>2749</v>
      </c>
      <c r="I2756">
        <v>0</v>
      </c>
      <c r="J2756" s="1">
        <v>3355</v>
      </c>
      <c r="K2756" t="s">
        <v>8306</v>
      </c>
      <c r="L2756" t="s">
        <v>8306</v>
      </c>
    </row>
    <row r="2757" spans="1:12" x14ac:dyDescent="0.15">
      <c r="A2757" t="s">
        <v>2751</v>
      </c>
      <c r="B2757" t="s">
        <v>2750</v>
      </c>
      <c r="C2757" t="str">
        <f t="shared" si="95"/>
        <v>TX</v>
      </c>
      <c r="D2757" t="str">
        <f t="shared" si="96"/>
        <v>Uvalde</v>
      </c>
      <c r="E2757" t="s">
        <v>548</v>
      </c>
      <c r="F2757" t="s">
        <v>52</v>
      </c>
      <c r="G2757" s="4" t="s">
        <v>5</v>
      </c>
      <c r="H2757" t="s">
        <v>2751</v>
      </c>
      <c r="I2757">
        <v>0</v>
      </c>
      <c r="J2757" s="1">
        <v>26405</v>
      </c>
      <c r="K2757" t="s">
        <v>8306</v>
      </c>
      <c r="L2757" t="s">
        <v>8306</v>
      </c>
    </row>
    <row r="2758" spans="1:12" x14ac:dyDescent="0.15">
      <c r="A2758" t="s">
        <v>2753</v>
      </c>
      <c r="B2758" t="s">
        <v>2752</v>
      </c>
      <c r="C2758" t="str">
        <f t="shared" si="95"/>
        <v>TX</v>
      </c>
      <c r="D2758" t="str">
        <f t="shared" si="96"/>
        <v>Val Verde</v>
      </c>
      <c r="E2758" t="s">
        <v>549</v>
      </c>
      <c r="F2758" t="s">
        <v>52</v>
      </c>
      <c r="G2758" s="4" t="s">
        <v>5</v>
      </c>
      <c r="H2758" t="s">
        <v>2753</v>
      </c>
      <c r="I2758">
        <v>0</v>
      </c>
      <c r="J2758" s="1">
        <v>48879</v>
      </c>
      <c r="K2758" t="s">
        <v>8306</v>
      </c>
      <c r="L2758" t="s">
        <v>8306</v>
      </c>
    </row>
    <row r="2759" spans="1:12" x14ac:dyDescent="0.15">
      <c r="A2759" t="s">
        <v>2755</v>
      </c>
      <c r="B2759" t="s">
        <v>2754</v>
      </c>
      <c r="C2759" t="str">
        <f t="shared" si="95"/>
        <v>TX</v>
      </c>
      <c r="D2759" t="str">
        <f t="shared" si="96"/>
        <v>Van Zandt</v>
      </c>
      <c r="E2759" t="s">
        <v>84</v>
      </c>
      <c r="F2759" t="s">
        <v>52</v>
      </c>
      <c r="G2759" s="4" t="s">
        <v>475</v>
      </c>
      <c r="H2759" t="s">
        <v>2755</v>
      </c>
      <c r="I2759">
        <v>0</v>
      </c>
      <c r="J2759" s="1">
        <v>52579</v>
      </c>
      <c r="K2759" t="s">
        <v>8306</v>
      </c>
      <c r="L2759" t="s">
        <v>8306</v>
      </c>
    </row>
    <row r="2760" spans="1:12" x14ac:dyDescent="0.15">
      <c r="A2760" t="s">
        <v>3555</v>
      </c>
      <c r="B2760" t="s">
        <v>3023</v>
      </c>
      <c r="C2760" t="str">
        <f t="shared" si="95"/>
        <v>TX</v>
      </c>
      <c r="D2760" t="str">
        <f t="shared" si="96"/>
        <v>Victoria</v>
      </c>
      <c r="E2760" t="s">
        <v>510</v>
      </c>
      <c r="F2760" t="s">
        <v>52</v>
      </c>
      <c r="G2760" s="4" t="s">
        <v>475</v>
      </c>
      <c r="H2760" t="s">
        <v>3555</v>
      </c>
      <c r="I2760">
        <v>0</v>
      </c>
      <c r="J2760" s="1">
        <v>86793</v>
      </c>
      <c r="K2760" t="s">
        <v>8306</v>
      </c>
      <c r="L2760" t="s">
        <v>8306</v>
      </c>
    </row>
    <row r="2761" spans="1:12" x14ac:dyDescent="0.15">
      <c r="A2761" t="s">
        <v>3557</v>
      </c>
      <c r="B2761" t="s">
        <v>3556</v>
      </c>
      <c r="C2761" t="str">
        <f t="shared" si="95"/>
        <v>TX</v>
      </c>
      <c r="D2761" t="str">
        <f t="shared" si="96"/>
        <v>Walker</v>
      </c>
      <c r="E2761" t="s">
        <v>1477</v>
      </c>
      <c r="F2761" t="s">
        <v>52</v>
      </c>
      <c r="G2761" s="4" t="s">
        <v>475</v>
      </c>
      <c r="H2761" t="s">
        <v>3557</v>
      </c>
      <c r="I2761">
        <v>0</v>
      </c>
      <c r="J2761" s="1">
        <v>67861</v>
      </c>
      <c r="K2761" t="s">
        <v>8306</v>
      </c>
      <c r="L2761" t="s">
        <v>8306</v>
      </c>
    </row>
    <row r="2762" spans="1:12" x14ac:dyDescent="0.15">
      <c r="A2762" t="s">
        <v>3559</v>
      </c>
      <c r="B2762" t="s">
        <v>3558</v>
      </c>
      <c r="C2762" t="str">
        <f t="shared" si="95"/>
        <v>TX</v>
      </c>
      <c r="D2762" t="str">
        <f t="shared" si="96"/>
        <v>Waller</v>
      </c>
      <c r="E2762" t="s">
        <v>511</v>
      </c>
      <c r="F2762" t="s">
        <v>52</v>
      </c>
      <c r="G2762" s="4" t="s">
        <v>8183</v>
      </c>
      <c r="H2762" t="s">
        <v>3559</v>
      </c>
      <c r="I2762">
        <v>0</v>
      </c>
      <c r="J2762" s="1">
        <v>43205</v>
      </c>
      <c r="K2762" t="s">
        <v>8306</v>
      </c>
      <c r="L2762" t="s">
        <v>8306</v>
      </c>
    </row>
    <row r="2763" spans="1:12" x14ac:dyDescent="0.15">
      <c r="A2763" t="s">
        <v>3295</v>
      </c>
      <c r="B2763" t="s">
        <v>3294</v>
      </c>
      <c r="C2763" t="str">
        <f t="shared" si="95"/>
        <v>TX</v>
      </c>
      <c r="D2763" t="str">
        <f t="shared" si="96"/>
        <v>Ward</v>
      </c>
      <c r="E2763" t="s">
        <v>445</v>
      </c>
      <c r="F2763" t="s">
        <v>52</v>
      </c>
      <c r="G2763" s="4" t="s">
        <v>475</v>
      </c>
      <c r="H2763" t="s">
        <v>3295</v>
      </c>
      <c r="I2763">
        <v>0</v>
      </c>
      <c r="J2763" s="1">
        <v>10658</v>
      </c>
      <c r="K2763" t="s">
        <v>8306</v>
      </c>
      <c r="L2763" t="s">
        <v>8306</v>
      </c>
    </row>
    <row r="2764" spans="1:12" x14ac:dyDescent="0.15">
      <c r="A2764" t="s">
        <v>3297</v>
      </c>
      <c r="B2764" t="s">
        <v>3296</v>
      </c>
      <c r="C2764" t="str">
        <f t="shared" si="95"/>
        <v>TX</v>
      </c>
      <c r="D2764" t="str">
        <f t="shared" si="96"/>
        <v>Washington</v>
      </c>
      <c r="E2764" t="s">
        <v>1478</v>
      </c>
      <c r="F2764" t="s">
        <v>52</v>
      </c>
      <c r="G2764" s="4" t="s">
        <v>5</v>
      </c>
      <c r="H2764" t="s">
        <v>3297</v>
      </c>
      <c r="I2764">
        <v>0</v>
      </c>
      <c r="J2764" s="1">
        <v>33718</v>
      </c>
      <c r="K2764" t="s">
        <v>8306</v>
      </c>
      <c r="L2764" t="s">
        <v>8306</v>
      </c>
    </row>
    <row r="2765" spans="1:12" x14ac:dyDescent="0.15">
      <c r="A2765" t="s">
        <v>3299</v>
      </c>
      <c r="B2765" t="s">
        <v>3298</v>
      </c>
      <c r="C2765" t="str">
        <f t="shared" si="95"/>
        <v>TX</v>
      </c>
      <c r="D2765" t="str">
        <f t="shared" si="96"/>
        <v>Webb</v>
      </c>
      <c r="E2765" t="s">
        <v>794</v>
      </c>
      <c r="F2765" t="s">
        <v>52</v>
      </c>
      <c r="G2765" s="4" t="s">
        <v>5</v>
      </c>
      <c r="H2765" t="s">
        <v>3299</v>
      </c>
      <c r="I2765">
        <v>0</v>
      </c>
      <c r="J2765" s="1">
        <v>250304</v>
      </c>
      <c r="K2765" t="s">
        <v>8306</v>
      </c>
      <c r="L2765" t="s">
        <v>8306</v>
      </c>
    </row>
    <row r="2766" spans="1:12" x14ac:dyDescent="0.15">
      <c r="A2766" t="s">
        <v>3301</v>
      </c>
      <c r="B2766" t="s">
        <v>3300</v>
      </c>
      <c r="C2766" t="str">
        <f t="shared" si="95"/>
        <v>TX</v>
      </c>
      <c r="D2766" t="str">
        <f t="shared" si="96"/>
        <v>Wharton</v>
      </c>
      <c r="E2766" t="s">
        <v>795</v>
      </c>
      <c r="F2766" t="s">
        <v>52</v>
      </c>
      <c r="G2766" s="4" t="s">
        <v>8183</v>
      </c>
      <c r="H2766" t="s">
        <v>3301</v>
      </c>
      <c r="I2766">
        <v>0</v>
      </c>
      <c r="J2766" s="1">
        <v>41280</v>
      </c>
      <c r="K2766" t="s">
        <v>8306</v>
      </c>
      <c r="L2766" t="s">
        <v>8306</v>
      </c>
    </row>
    <row r="2767" spans="1:12" x14ac:dyDescent="0.15">
      <c r="A2767" t="s">
        <v>3303</v>
      </c>
      <c r="B2767" t="s">
        <v>3302</v>
      </c>
      <c r="C2767" t="str">
        <f t="shared" si="95"/>
        <v>TX</v>
      </c>
      <c r="D2767" t="str">
        <f t="shared" si="96"/>
        <v>Wheeler</v>
      </c>
      <c r="E2767" t="s">
        <v>1289</v>
      </c>
      <c r="F2767" t="s">
        <v>52</v>
      </c>
      <c r="G2767" s="4" t="s">
        <v>475</v>
      </c>
      <c r="H2767" t="s">
        <v>3303</v>
      </c>
      <c r="I2767">
        <v>0</v>
      </c>
      <c r="J2767" s="1">
        <v>5410</v>
      </c>
      <c r="K2767" t="s">
        <v>8306</v>
      </c>
      <c r="L2767" t="s">
        <v>8306</v>
      </c>
    </row>
    <row r="2768" spans="1:12" x14ac:dyDescent="0.15">
      <c r="A2768" t="s">
        <v>3576</v>
      </c>
      <c r="B2768" t="s">
        <v>3304</v>
      </c>
      <c r="C2768" t="str">
        <f t="shared" si="95"/>
        <v>TX</v>
      </c>
      <c r="D2768" t="str">
        <f t="shared" si="96"/>
        <v>Wichita</v>
      </c>
      <c r="E2768" t="s">
        <v>1817</v>
      </c>
      <c r="F2768" t="s">
        <v>52</v>
      </c>
      <c r="G2768" s="4" t="s">
        <v>5</v>
      </c>
      <c r="H2768" t="s">
        <v>3576</v>
      </c>
      <c r="I2768">
        <v>0</v>
      </c>
      <c r="J2768" s="1">
        <v>131500</v>
      </c>
      <c r="K2768" t="s">
        <v>8306</v>
      </c>
      <c r="L2768" t="s">
        <v>8306</v>
      </c>
    </row>
    <row r="2769" spans="1:12" x14ac:dyDescent="0.15">
      <c r="A2769" t="s">
        <v>3306</v>
      </c>
      <c r="B2769" t="s">
        <v>3305</v>
      </c>
      <c r="C2769" t="str">
        <f t="shared" si="95"/>
        <v>TX</v>
      </c>
      <c r="D2769" t="str">
        <f t="shared" si="96"/>
        <v>Wilbarger</v>
      </c>
      <c r="E2769" t="s">
        <v>796</v>
      </c>
      <c r="F2769" t="s">
        <v>52</v>
      </c>
      <c r="G2769" s="4" t="s">
        <v>475</v>
      </c>
      <c r="H2769" t="s">
        <v>3306</v>
      </c>
      <c r="I2769">
        <v>0</v>
      </c>
      <c r="J2769" s="1">
        <v>13535</v>
      </c>
      <c r="K2769" t="s">
        <v>8306</v>
      </c>
      <c r="L2769" t="s">
        <v>8306</v>
      </c>
    </row>
    <row r="2770" spans="1:12" x14ac:dyDescent="0.15">
      <c r="A2770" t="s">
        <v>3580</v>
      </c>
      <c r="B2770" t="s">
        <v>3307</v>
      </c>
      <c r="C2770" t="str">
        <f t="shared" si="95"/>
        <v>TX</v>
      </c>
      <c r="D2770" t="str">
        <f t="shared" si="96"/>
        <v>Willacy</v>
      </c>
      <c r="E2770" t="s">
        <v>797</v>
      </c>
      <c r="F2770" t="s">
        <v>52</v>
      </c>
      <c r="G2770" s="4" t="s">
        <v>5</v>
      </c>
      <c r="H2770" t="s">
        <v>3580</v>
      </c>
      <c r="I2770">
        <v>0</v>
      </c>
      <c r="J2770" s="1">
        <v>22134</v>
      </c>
      <c r="K2770" t="s">
        <v>8306</v>
      </c>
      <c r="L2770" t="s">
        <v>8306</v>
      </c>
    </row>
    <row r="2771" spans="1:12" x14ac:dyDescent="0.15">
      <c r="A2771" t="s">
        <v>3582</v>
      </c>
      <c r="B2771" t="s">
        <v>3581</v>
      </c>
      <c r="C2771" t="str">
        <f t="shared" si="95"/>
        <v>TX</v>
      </c>
      <c r="D2771" t="str">
        <f t="shared" si="96"/>
        <v>Williamson</v>
      </c>
      <c r="E2771" t="s">
        <v>2228</v>
      </c>
      <c r="F2771" t="s">
        <v>52</v>
      </c>
      <c r="G2771" s="4" t="s">
        <v>475</v>
      </c>
      <c r="H2771" t="s">
        <v>3582</v>
      </c>
      <c r="I2771">
        <v>0</v>
      </c>
      <c r="J2771" s="1">
        <v>422679</v>
      </c>
      <c r="K2771" t="s">
        <v>8306</v>
      </c>
      <c r="L2771" t="s">
        <v>8306</v>
      </c>
    </row>
    <row r="2772" spans="1:12" x14ac:dyDescent="0.15">
      <c r="A2772" t="s">
        <v>3584</v>
      </c>
      <c r="B2772" t="s">
        <v>3583</v>
      </c>
      <c r="C2772" t="str">
        <f t="shared" si="95"/>
        <v>TX</v>
      </c>
      <c r="D2772" t="str">
        <f t="shared" si="96"/>
        <v>Wilson</v>
      </c>
      <c r="E2772" t="s">
        <v>1818</v>
      </c>
      <c r="F2772" t="s">
        <v>52</v>
      </c>
      <c r="G2772" s="4" t="s">
        <v>5</v>
      </c>
      <c r="H2772" t="s">
        <v>3584</v>
      </c>
      <c r="I2772">
        <v>0</v>
      </c>
      <c r="J2772" s="1">
        <v>42918</v>
      </c>
      <c r="K2772" t="s">
        <v>8306</v>
      </c>
      <c r="L2772" t="s">
        <v>8306</v>
      </c>
    </row>
    <row r="2773" spans="1:12" x14ac:dyDescent="0.15">
      <c r="A2773" t="s">
        <v>3314</v>
      </c>
      <c r="B2773" t="s">
        <v>3585</v>
      </c>
      <c r="C2773" t="str">
        <f t="shared" si="95"/>
        <v>TX</v>
      </c>
      <c r="D2773" t="str">
        <f t="shared" si="96"/>
        <v>Winkler</v>
      </c>
      <c r="E2773" t="s">
        <v>798</v>
      </c>
      <c r="F2773" t="s">
        <v>52</v>
      </c>
      <c r="G2773" s="4" t="s">
        <v>475</v>
      </c>
      <c r="H2773" t="s">
        <v>3314</v>
      </c>
      <c r="I2773">
        <v>0</v>
      </c>
      <c r="J2773" s="1">
        <v>7110</v>
      </c>
      <c r="K2773" t="s">
        <v>8306</v>
      </c>
      <c r="L2773" t="s">
        <v>8306</v>
      </c>
    </row>
    <row r="2774" spans="1:12" x14ac:dyDescent="0.15">
      <c r="A2774" t="s">
        <v>3316</v>
      </c>
      <c r="B2774" t="s">
        <v>3315</v>
      </c>
      <c r="C2774" t="str">
        <f t="shared" si="95"/>
        <v>TX</v>
      </c>
      <c r="D2774" t="str">
        <f t="shared" si="96"/>
        <v>Wise</v>
      </c>
      <c r="E2774" t="s">
        <v>799</v>
      </c>
      <c r="F2774" t="s">
        <v>52</v>
      </c>
      <c r="G2774" s="4" t="s">
        <v>475</v>
      </c>
      <c r="H2774" t="s">
        <v>3316</v>
      </c>
      <c r="I2774">
        <v>0</v>
      </c>
      <c r="J2774" s="1">
        <v>59127</v>
      </c>
      <c r="K2774" t="s">
        <v>8306</v>
      </c>
      <c r="L2774" t="s">
        <v>8306</v>
      </c>
    </row>
    <row r="2775" spans="1:12" x14ac:dyDescent="0.15">
      <c r="A2775" t="s">
        <v>2514</v>
      </c>
      <c r="B2775" t="s">
        <v>2513</v>
      </c>
      <c r="C2775" t="str">
        <f t="shared" si="95"/>
        <v>TX</v>
      </c>
      <c r="D2775" t="str">
        <f t="shared" si="96"/>
        <v>Wood</v>
      </c>
      <c r="E2775" t="s">
        <v>211</v>
      </c>
      <c r="F2775" t="s">
        <v>52</v>
      </c>
      <c r="G2775" s="4" t="s">
        <v>475</v>
      </c>
      <c r="H2775" t="s">
        <v>2514</v>
      </c>
      <c r="I2775">
        <v>0</v>
      </c>
      <c r="J2775" s="1">
        <v>41964</v>
      </c>
      <c r="K2775" t="s">
        <v>8306</v>
      </c>
      <c r="L2775" t="s">
        <v>8306</v>
      </c>
    </row>
    <row r="2776" spans="1:12" x14ac:dyDescent="0.15">
      <c r="A2776" t="s">
        <v>2517</v>
      </c>
      <c r="B2776" t="s">
        <v>2516</v>
      </c>
      <c r="C2776" t="str">
        <f t="shared" si="95"/>
        <v>TX</v>
      </c>
      <c r="D2776" t="str">
        <f t="shared" si="96"/>
        <v>Yoakum</v>
      </c>
      <c r="E2776" t="s">
        <v>800</v>
      </c>
      <c r="F2776" t="s">
        <v>52</v>
      </c>
      <c r="G2776" s="4" t="s">
        <v>475</v>
      </c>
      <c r="H2776" t="s">
        <v>2517</v>
      </c>
      <c r="I2776">
        <v>0</v>
      </c>
      <c r="J2776" s="1">
        <v>7879</v>
      </c>
      <c r="K2776" t="s">
        <v>8306</v>
      </c>
      <c r="L2776" t="s">
        <v>8306</v>
      </c>
    </row>
    <row r="2777" spans="1:12" x14ac:dyDescent="0.15">
      <c r="A2777" t="s">
        <v>2248</v>
      </c>
      <c r="B2777" t="s">
        <v>2247</v>
      </c>
      <c r="C2777" t="str">
        <f t="shared" si="95"/>
        <v>TX</v>
      </c>
      <c r="D2777" t="str">
        <f t="shared" si="96"/>
        <v>Young</v>
      </c>
      <c r="E2777" t="s">
        <v>519</v>
      </c>
      <c r="F2777" t="s">
        <v>52</v>
      </c>
      <c r="G2777" s="4" t="s">
        <v>475</v>
      </c>
      <c r="H2777" t="s">
        <v>2248</v>
      </c>
      <c r="I2777">
        <v>0</v>
      </c>
      <c r="J2777" s="1">
        <v>18550</v>
      </c>
      <c r="K2777" t="s">
        <v>8306</v>
      </c>
      <c r="L2777" t="s">
        <v>8306</v>
      </c>
    </row>
    <row r="2778" spans="1:12" x14ac:dyDescent="0.15">
      <c r="A2778" t="s">
        <v>2250</v>
      </c>
      <c r="B2778" t="s">
        <v>2249</v>
      </c>
      <c r="C2778" t="str">
        <f t="shared" ref="C2778:C2838" si="97">MID(B2778,FIND(",",B2778)+2,2)</f>
        <v>TX</v>
      </c>
      <c r="D2778" t="str">
        <f t="shared" si="96"/>
        <v>Zapata</v>
      </c>
      <c r="E2778" t="s">
        <v>520</v>
      </c>
      <c r="F2778" t="s">
        <v>52</v>
      </c>
      <c r="G2778" s="4" t="s">
        <v>5</v>
      </c>
      <c r="H2778" t="s">
        <v>2250</v>
      </c>
      <c r="I2778">
        <v>0</v>
      </c>
      <c r="J2778" s="1">
        <v>14018</v>
      </c>
      <c r="K2778" t="s">
        <v>8306</v>
      </c>
      <c r="L2778" t="s">
        <v>8306</v>
      </c>
    </row>
    <row r="2779" spans="1:12" x14ac:dyDescent="0.15">
      <c r="A2779" t="s">
        <v>2524</v>
      </c>
      <c r="B2779" t="s">
        <v>2523</v>
      </c>
      <c r="C2779" t="str">
        <f t="shared" si="97"/>
        <v>TX</v>
      </c>
      <c r="D2779" t="str">
        <f t="shared" si="96"/>
        <v>Zavala</v>
      </c>
      <c r="E2779" t="s">
        <v>521</v>
      </c>
      <c r="F2779" t="s">
        <v>52</v>
      </c>
      <c r="G2779" s="4" t="s">
        <v>5</v>
      </c>
      <c r="H2779" t="s">
        <v>2524</v>
      </c>
      <c r="I2779">
        <v>0</v>
      </c>
      <c r="J2779" s="1">
        <v>11677</v>
      </c>
      <c r="K2779" t="s">
        <v>8306</v>
      </c>
      <c r="L2779" t="s">
        <v>8306</v>
      </c>
    </row>
    <row r="2780" spans="1:12" x14ac:dyDescent="0.15">
      <c r="A2780" t="s">
        <v>2526</v>
      </c>
      <c r="B2780" t="s">
        <v>2525</v>
      </c>
      <c r="C2780" t="str">
        <f t="shared" si="97"/>
        <v>UT</v>
      </c>
      <c r="D2780" t="str">
        <f t="shared" si="96"/>
        <v>Beaver</v>
      </c>
      <c r="E2780" t="s">
        <v>357</v>
      </c>
      <c r="F2780" t="s">
        <v>53</v>
      </c>
      <c r="G2780" s="4" t="s">
        <v>138</v>
      </c>
      <c r="H2780" t="s">
        <v>2526</v>
      </c>
      <c r="I2780">
        <v>0</v>
      </c>
      <c r="J2780" s="1">
        <v>6629</v>
      </c>
      <c r="K2780" t="s">
        <v>8306</v>
      </c>
      <c r="L2780" t="s">
        <v>8306</v>
      </c>
    </row>
    <row r="2781" spans="1:12" x14ac:dyDescent="0.15">
      <c r="A2781" t="s">
        <v>2528</v>
      </c>
      <c r="B2781" t="s">
        <v>2527</v>
      </c>
      <c r="C2781" t="str">
        <f t="shared" si="97"/>
        <v>UT</v>
      </c>
      <c r="D2781" t="str">
        <f t="shared" si="96"/>
        <v>Box Elder</v>
      </c>
      <c r="E2781" t="s">
        <v>522</v>
      </c>
      <c r="F2781" t="s">
        <v>53</v>
      </c>
      <c r="G2781" s="4" t="s">
        <v>138</v>
      </c>
      <c r="H2781" t="s">
        <v>2528</v>
      </c>
      <c r="I2781">
        <v>0</v>
      </c>
      <c r="J2781" s="1">
        <v>49975</v>
      </c>
      <c r="K2781" t="s">
        <v>8306</v>
      </c>
      <c r="L2781" t="s">
        <v>8306</v>
      </c>
    </row>
    <row r="2782" spans="1:12" x14ac:dyDescent="0.15">
      <c r="A2782" t="s">
        <v>2530</v>
      </c>
      <c r="B2782" t="s">
        <v>2529</v>
      </c>
      <c r="C2782" t="str">
        <f t="shared" si="97"/>
        <v>UT</v>
      </c>
      <c r="D2782" t="str">
        <f t="shared" si="96"/>
        <v>Cache</v>
      </c>
      <c r="E2782" t="s">
        <v>523</v>
      </c>
      <c r="F2782" t="s">
        <v>53</v>
      </c>
      <c r="G2782" s="4" t="s">
        <v>138</v>
      </c>
      <c r="H2782" t="s">
        <v>2530</v>
      </c>
      <c r="I2782">
        <v>0</v>
      </c>
      <c r="J2782" s="1">
        <v>112656</v>
      </c>
      <c r="K2782" t="s">
        <v>8306</v>
      </c>
      <c r="L2782" t="s">
        <v>8306</v>
      </c>
    </row>
    <row r="2783" spans="1:12" x14ac:dyDescent="0.15">
      <c r="A2783" t="s">
        <v>2261</v>
      </c>
      <c r="B2783" t="s">
        <v>2260</v>
      </c>
      <c r="C2783" t="str">
        <f t="shared" si="97"/>
        <v>UT</v>
      </c>
      <c r="D2783" t="str">
        <f t="shared" si="96"/>
        <v>Carbon</v>
      </c>
      <c r="E2783" t="s">
        <v>1043</v>
      </c>
      <c r="F2783" t="s">
        <v>53</v>
      </c>
      <c r="G2783" s="4" t="s">
        <v>138</v>
      </c>
      <c r="H2783" t="s">
        <v>2261</v>
      </c>
      <c r="I2783">
        <v>0</v>
      </c>
      <c r="J2783" s="1">
        <v>21403</v>
      </c>
      <c r="K2783" t="s">
        <v>8306</v>
      </c>
      <c r="L2783" t="s">
        <v>8306</v>
      </c>
    </row>
    <row r="2784" spans="1:12" x14ac:dyDescent="0.15">
      <c r="A2784" t="s">
        <v>2263</v>
      </c>
      <c r="B2784" t="s">
        <v>2262</v>
      </c>
      <c r="C2784" t="str">
        <f t="shared" si="97"/>
        <v>UT</v>
      </c>
      <c r="D2784" t="str">
        <f t="shared" si="96"/>
        <v>Daggett</v>
      </c>
      <c r="E2784" t="s">
        <v>524</v>
      </c>
      <c r="F2784" t="s">
        <v>53</v>
      </c>
      <c r="G2784" s="4" t="s">
        <v>138</v>
      </c>
      <c r="H2784" t="s">
        <v>2263</v>
      </c>
      <c r="I2784">
        <v>0</v>
      </c>
      <c r="J2784" s="1">
        <v>1059</v>
      </c>
      <c r="K2784" t="s">
        <v>8306</v>
      </c>
      <c r="L2784" t="s">
        <v>8306</v>
      </c>
    </row>
    <row r="2785" spans="1:12" x14ac:dyDescent="0.15">
      <c r="A2785" t="s">
        <v>2265</v>
      </c>
      <c r="B2785" t="s">
        <v>2264</v>
      </c>
      <c r="C2785" t="str">
        <f t="shared" si="97"/>
        <v>UT</v>
      </c>
      <c r="D2785" t="str">
        <f t="shared" si="96"/>
        <v>Davis</v>
      </c>
      <c r="E2785" t="s">
        <v>1433</v>
      </c>
      <c r="F2785" t="s">
        <v>53</v>
      </c>
      <c r="G2785" s="4" t="s">
        <v>138</v>
      </c>
      <c r="H2785" t="s">
        <v>2265</v>
      </c>
      <c r="I2785">
        <v>0</v>
      </c>
      <c r="J2785" s="1">
        <v>306479</v>
      </c>
      <c r="K2785" t="s">
        <v>8306</v>
      </c>
      <c r="L2785" t="s">
        <v>8306</v>
      </c>
    </row>
    <row r="2786" spans="1:12" x14ac:dyDescent="0.15">
      <c r="A2786" t="s">
        <v>2267</v>
      </c>
      <c r="B2786" t="s">
        <v>2266</v>
      </c>
      <c r="C2786" t="str">
        <f t="shared" si="97"/>
        <v>UT</v>
      </c>
      <c r="D2786" t="str">
        <f t="shared" si="96"/>
        <v>Duchesne</v>
      </c>
      <c r="E2786" t="s">
        <v>806</v>
      </c>
      <c r="F2786" t="s">
        <v>53</v>
      </c>
      <c r="G2786" s="4" t="s">
        <v>138</v>
      </c>
      <c r="H2786" t="s">
        <v>2267</v>
      </c>
      <c r="I2786">
        <v>0</v>
      </c>
      <c r="J2786" s="1">
        <v>18607</v>
      </c>
      <c r="K2786" t="s">
        <v>8306</v>
      </c>
      <c r="L2786" t="s">
        <v>8306</v>
      </c>
    </row>
    <row r="2787" spans="1:12" x14ac:dyDescent="0.15">
      <c r="A2787" t="s">
        <v>2539</v>
      </c>
      <c r="B2787" t="s">
        <v>2538</v>
      </c>
      <c r="C2787" t="str">
        <f t="shared" si="97"/>
        <v>UT</v>
      </c>
      <c r="D2787" t="str">
        <f t="shared" si="96"/>
        <v>Emery</v>
      </c>
      <c r="E2787" t="s">
        <v>807</v>
      </c>
      <c r="F2787" t="s">
        <v>53</v>
      </c>
      <c r="G2787" s="4" t="s">
        <v>138</v>
      </c>
      <c r="H2787" t="s">
        <v>2539</v>
      </c>
      <c r="I2787">
        <v>0</v>
      </c>
      <c r="J2787" s="1">
        <v>10976</v>
      </c>
      <c r="K2787" t="s">
        <v>8306</v>
      </c>
      <c r="L2787" t="s">
        <v>8306</v>
      </c>
    </row>
    <row r="2788" spans="1:12" x14ac:dyDescent="0.15">
      <c r="A2788" t="s">
        <v>2541</v>
      </c>
      <c r="B2788" t="s">
        <v>2540</v>
      </c>
      <c r="C2788" t="str">
        <f t="shared" si="97"/>
        <v>UT</v>
      </c>
      <c r="D2788" t="str">
        <f t="shared" si="96"/>
        <v>Garfield</v>
      </c>
      <c r="E2788" t="s">
        <v>2498</v>
      </c>
      <c r="F2788" t="s">
        <v>53</v>
      </c>
      <c r="G2788" s="4" t="s">
        <v>138</v>
      </c>
      <c r="H2788" t="s">
        <v>2541</v>
      </c>
      <c r="I2788">
        <v>0</v>
      </c>
      <c r="J2788" s="1">
        <v>5172</v>
      </c>
      <c r="K2788" t="s">
        <v>8306</v>
      </c>
      <c r="L2788" t="s">
        <v>8306</v>
      </c>
    </row>
    <row r="2789" spans="1:12" x14ac:dyDescent="0.15">
      <c r="A2789" t="s">
        <v>2271</v>
      </c>
      <c r="B2789" t="s">
        <v>2542</v>
      </c>
      <c r="C2789" t="str">
        <f t="shared" si="97"/>
        <v>UT</v>
      </c>
      <c r="D2789" t="str">
        <f t="shared" si="96"/>
        <v>Grand</v>
      </c>
      <c r="E2789" t="s">
        <v>2500</v>
      </c>
      <c r="F2789" t="s">
        <v>53</v>
      </c>
      <c r="G2789" s="4" t="s">
        <v>138</v>
      </c>
      <c r="H2789" t="s">
        <v>2271</v>
      </c>
      <c r="I2789">
        <v>0</v>
      </c>
      <c r="J2789" s="1">
        <v>9225</v>
      </c>
      <c r="K2789" t="s">
        <v>8306</v>
      </c>
      <c r="L2789" t="s">
        <v>8306</v>
      </c>
    </row>
    <row r="2790" spans="1:12" x14ac:dyDescent="0.15">
      <c r="A2790" t="s">
        <v>2273</v>
      </c>
      <c r="B2790" t="s">
        <v>2272</v>
      </c>
      <c r="C2790" t="str">
        <f t="shared" si="97"/>
        <v>UT</v>
      </c>
      <c r="D2790" t="str">
        <f t="shared" si="96"/>
        <v>Iron</v>
      </c>
      <c r="E2790" t="s">
        <v>858</v>
      </c>
      <c r="F2790" t="s">
        <v>53</v>
      </c>
      <c r="G2790" s="4" t="s">
        <v>138</v>
      </c>
      <c r="H2790" t="s">
        <v>2273</v>
      </c>
      <c r="I2790">
        <v>0</v>
      </c>
      <c r="J2790" s="1">
        <v>46163</v>
      </c>
      <c r="K2790" t="s">
        <v>8306</v>
      </c>
      <c r="L2790" t="s">
        <v>8306</v>
      </c>
    </row>
    <row r="2791" spans="1:12" x14ac:dyDescent="0.15">
      <c r="A2791" t="s">
        <v>2821</v>
      </c>
      <c r="B2791" t="s">
        <v>2820</v>
      </c>
      <c r="C2791" t="str">
        <f t="shared" si="97"/>
        <v>UT</v>
      </c>
      <c r="D2791" t="str">
        <f t="shared" si="96"/>
        <v>Juab</v>
      </c>
      <c r="E2791" t="s">
        <v>808</v>
      </c>
      <c r="F2791" t="s">
        <v>53</v>
      </c>
      <c r="G2791" s="4" t="s">
        <v>138</v>
      </c>
      <c r="H2791" t="s">
        <v>2821</v>
      </c>
      <c r="I2791">
        <v>0</v>
      </c>
      <c r="J2791" s="1">
        <v>10246</v>
      </c>
      <c r="K2791" t="s">
        <v>8306</v>
      </c>
      <c r="L2791" t="s">
        <v>8306</v>
      </c>
    </row>
    <row r="2792" spans="1:12" x14ac:dyDescent="0.15">
      <c r="A2792" t="s">
        <v>3094</v>
      </c>
      <c r="B2792" t="s">
        <v>2822</v>
      </c>
      <c r="C2792" t="str">
        <f t="shared" si="97"/>
        <v>UT</v>
      </c>
      <c r="D2792" t="str">
        <f t="shared" si="96"/>
        <v>Kane</v>
      </c>
      <c r="E2792" t="s">
        <v>1642</v>
      </c>
      <c r="F2792" t="s">
        <v>53</v>
      </c>
      <c r="G2792" s="4" t="s">
        <v>138</v>
      </c>
      <c r="H2792" t="s">
        <v>3094</v>
      </c>
      <c r="I2792">
        <v>0</v>
      </c>
      <c r="J2792" s="1">
        <v>7125</v>
      </c>
      <c r="K2792" t="s">
        <v>8306</v>
      </c>
      <c r="L2792" t="s">
        <v>8306</v>
      </c>
    </row>
    <row r="2793" spans="1:12" x14ac:dyDescent="0.15">
      <c r="A2793" t="s">
        <v>3096</v>
      </c>
      <c r="B2793" t="s">
        <v>3095</v>
      </c>
      <c r="C2793" t="str">
        <f t="shared" si="97"/>
        <v>UT</v>
      </c>
      <c r="D2793" t="str">
        <f t="shared" si="96"/>
        <v>Millard</v>
      </c>
      <c r="E2793" t="s">
        <v>809</v>
      </c>
      <c r="F2793" t="s">
        <v>53</v>
      </c>
      <c r="G2793" s="4" t="s">
        <v>138</v>
      </c>
      <c r="H2793" t="s">
        <v>3096</v>
      </c>
      <c r="I2793">
        <v>0</v>
      </c>
      <c r="J2793" s="1">
        <v>12503</v>
      </c>
      <c r="K2793" t="s">
        <v>8306</v>
      </c>
      <c r="L2793" t="s">
        <v>8306</v>
      </c>
    </row>
    <row r="2794" spans="1:12" x14ac:dyDescent="0.15">
      <c r="A2794" t="s">
        <v>2825</v>
      </c>
      <c r="B2794" t="s">
        <v>3097</v>
      </c>
      <c r="C2794" t="str">
        <f t="shared" si="97"/>
        <v>UT</v>
      </c>
      <c r="D2794" t="str">
        <f t="shared" si="96"/>
        <v>Morgan</v>
      </c>
      <c r="E2794" t="s">
        <v>1751</v>
      </c>
      <c r="F2794" t="s">
        <v>53</v>
      </c>
      <c r="G2794" s="4" t="s">
        <v>138</v>
      </c>
      <c r="H2794" t="s">
        <v>2825</v>
      </c>
      <c r="I2794">
        <v>0</v>
      </c>
      <c r="J2794" s="1">
        <v>9469</v>
      </c>
      <c r="K2794" t="s">
        <v>8306</v>
      </c>
      <c r="L2794" t="s">
        <v>8306</v>
      </c>
    </row>
    <row r="2795" spans="1:12" x14ac:dyDescent="0.15">
      <c r="A2795" t="s">
        <v>3099</v>
      </c>
      <c r="B2795" t="s">
        <v>3098</v>
      </c>
      <c r="C2795" t="str">
        <f t="shared" si="97"/>
        <v>UT</v>
      </c>
      <c r="D2795" t="str">
        <f t="shared" si="96"/>
        <v>Piute</v>
      </c>
      <c r="E2795" t="s">
        <v>810</v>
      </c>
      <c r="F2795" t="s">
        <v>53</v>
      </c>
      <c r="G2795" s="4" t="s">
        <v>138</v>
      </c>
      <c r="H2795" t="s">
        <v>3099</v>
      </c>
      <c r="I2795">
        <v>0</v>
      </c>
      <c r="J2795" s="1">
        <v>1556</v>
      </c>
      <c r="K2795" t="s">
        <v>8306</v>
      </c>
      <c r="L2795" t="s">
        <v>8306</v>
      </c>
    </row>
    <row r="2796" spans="1:12" x14ac:dyDescent="0.15">
      <c r="A2796" t="s">
        <v>3101</v>
      </c>
      <c r="B2796" t="s">
        <v>3100</v>
      </c>
      <c r="C2796" t="str">
        <f t="shared" si="97"/>
        <v>UT</v>
      </c>
      <c r="D2796" t="str">
        <f t="shared" si="96"/>
        <v>Rich</v>
      </c>
      <c r="E2796" t="s">
        <v>811</v>
      </c>
      <c r="F2796" t="s">
        <v>53</v>
      </c>
      <c r="G2796" s="4" t="s">
        <v>138</v>
      </c>
      <c r="H2796" t="s">
        <v>3101</v>
      </c>
      <c r="I2796">
        <v>0</v>
      </c>
      <c r="J2796" s="1">
        <v>2264</v>
      </c>
      <c r="K2796" t="s">
        <v>8306</v>
      </c>
      <c r="L2796" t="s">
        <v>8306</v>
      </c>
    </row>
    <row r="2797" spans="1:12" x14ac:dyDescent="0.15">
      <c r="A2797" t="s">
        <v>3103</v>
      </c>
      <c r="B2797" t="s">
        <v>3102</v>
      </c>
      <c r="C2797" t="str">
        <f t="shared" si="97"/>
        <v>UT</v>
      </c>
      <c r="D2797" t="str">
        <f t="shared" si="96"/>
        <v>Salt Lake</v>
      </c>
      <c r="E2797" t="s">
        <v>1098</v>
      </c>
      <c r="F2797" t="s">
        <v>53</v>
      </c>
      <c r="G2797" s="4" t="s">
        <v>138</v>
      </c>
      <c r="H2797" t="s">
        <v>3103</v>
      </c>
      <c r="I2797">
        <v>0</v>
      </c>
      <c r="J2797" s="1">
        <v>1029655</v>
      </c>
      <c r="K2797" t="s">
        <v>8306</v>
      </c>
      <c r="L2797" t="s">
        <v>8306</v>
      </c>
    </row>
    <row r="2798" spans="1:12" x14ac:dyDescent="0.15">
      <c r="A2798" t="s">
        <v>3105</v>
      </c>
      <c r="B2798" t="s">
        <v>3104</v>
      </c>
      <c r="C2798" t="str">
        <f t="shared" si="97"/>
        <v>UT</v>
      </c>
      <c r="D2798" t="str">
        <f t="shared" si="96"/>
        <v>San Juan</v>
      </c>
      <c r="E2798" t="s">
        <v>1705</v>
      </c>
      <c r="F2798" t="s">
        <v>53</v>
      </c>
      <c r="G2798" s="4" t="s">
        <v>138</v>
      </c>
      <c r="H2798" t="s">
        <v>3105</v>
      </c>
      <c r="I2798">
        <v>0</v>
      </c>
      <c r="J2798" s="1">
        <v>14746</v>
      </c>
      <c r="K2798" t="s">
        <v>8306</v>
      </c>
      <c r="L2798" t="s">
        <v>8306</v>
      </c>
    </row>
    <row r="2799" spans="1:12" x14ac:dyDescent="0.15">
      <c r="A2799" t="s">
        <v>3107</v>
      </c>
      <c r="B2799" t="s">
        <v>3106</v>
      </c>
      <c r="C2799" t="str">
        <f t="shared" si="97"/>
        <v>UT</v>
      </c>
      <c r="D2799" t="str">
        <f t="shared" si="96"/>
        <v>Sanpete</v>
      </c>
      <c r="E2799" t="s">
        <v>1099</v>
      </c>
      <c r="F2799" t="s">
        <v>53</v>
      </c>
      <c r="G2799" s="4" t="s">
        <v>138</v>
      </c>
      <c r="H2799" t="s">
        <v>3107</v>
      </c>
      <c r="I2799">
        <v>0</v>
      </c>
      <c r="J2799" s="1">
        <v>27822</v>
      </c>
      <c r="K2799" t="s">
        <v>8306</v>
      </c>
      <c r="L2799" t="s">
        <v>8306</v>
      </c>
    </row>
    <row r="2800" spans="1:12" x14ac:dyDescent="0.15">
      <c r="A2800" t="s">
        <v>2837</v>
      </c>
      <c r="B2800" t="s">
        <v>2836</v>
      </c>
      <c r="C2800" t="str">
        <f t="shared" si="97"/>
        <v>UT</v>
      </c>
      <c r="D2800" t="str">
        <f t="shared" si="96"/>
        <v>Sevier</v>
      </c>
      <c r="E2800" t="s">
        <v>1584</v>
      </c>
      <c r="F2800" t="s">
        <v>53</v>
      </c>
      <c r="G2800" s="4" t="s">
        <v>138</v>
      </c>
      <c r="H2800" t="s">
        <v>2837</v>
      </c>
      <c r="I2800">
        <v>0</v>
      </c>
      <c r="J2800" s="1">
        <v>20802</v>
      </c>
      <c r="K2800" t="s">
        <v>8306</v>
      </c>
      <c r="L2800" t="s">
        <v>8306</v>
      </c>
    </row>
    <row r="2801" spans="1:12" x14ac:dyDescent="0.15">
      <c r="A2801" t="s">
        <v>2839</v>
      </c>
      <c r="B2801" t="s">
        <v>2838</v>
      </c>
      <c r="C2801" t="str">
        <f t="shared" si="97"/>
        <v>UT</v>
      </c>
      <c r="D2801" t="str">
        <f t="shared" si="96"/>
        <v>Summit</v>
      </c>
      <c r="E2801" t="s">
        <v>1708</v>
      </c>
      <c r="F2801" t="s">
        <v>53</v>
      </c>
      <c r="G2801" s="4" t="s">
        <v>138</v>
      </c>
      <c r="H2801" t="s">
        <v>2839</v>
      </c>
      <c r="I2801">
        <v>0</v>
      </c>
      <c r="J2801" s="1">
        <v>36324</v>
      </c>
      <c r="K2801" t="s">
        <v>8306</v>
      </c>
      <c r="L2801" t="s">
        <v>8306</v>
      </c>
    </row>
    <row r="2802" spans="1:12" x14ac:dyDescent="0.15">
      <c r="A2802" t="s">
        <v>2841</v>
      </c>
      <c r="B2802" t="s">
        <v>2840</v>
      </c>
      <c r="C2802" t="str">
        <f t="shared" si="97"/>
        <v>UT</v>
      </c>
      <c r="D2802" t="str">
        <f t="shared" si="96"/>
        <v>Tooele</v>
      </c>
      <c r="E2802" t="s">
        <v>1100</v>
      </c>
      <c r="F2802" t="s">
        <v>53</v>
      </c>
      <c r="G2802" s="4" t="s">
        <v>138</v>
      </c>
      <c r="H2802" t="s">
        <v>2841</v>
      </c>
      <c r="I2802">
        <v>0</v>
      </c>
      <c r="J2802" s="1">
        <v>58218</v>
      </c>
      <c r="K2802" t="s">
        <v>8306</v>
      </c>
      <c r="L2802" t="s">
        <v>8306</v>
      </c>
    </row>
    <row r="2803" spans="1:12" x14ac:dyDescent="0.15">
      <c r="A2803" t="s">
        <v>2843</v>
      </c>
      <c r="B2803" t="s">
        <v>2842</v>
      </c>
      <c r="C2803" t="str">
        <f t="shared" si="97"/>
        <v>UT</v>
      </c>
      <c r="D2803" t="str">
        <f t="shared" si="96"/>
        <v>Uintah</v>
      </c>
      <c r="E2803" t="s">
        <v>1101</v>
      </c>
      <c r="F2803" t="s">
        <v>53</v>
      </c>
      <c r="G2803" s="4" t="s">
        <v>138</v>
      </c>
      <c r="H2803" t="s">
        <v>2843</v>
      </c>
      <c r="I2803">
        <v>0</v>
      </c>
      <c r="J2803" s="1">
        <v>32588</v>
      </c>
      <c r="K2803" t="s">
        <v>8306</v>
      </c>
      <c r="L2803" t="s">
        <v>8306</v>
      </c>
    </row>
    <row r="2804" spans="1:12" x14ac:dyDescent="0.15">
      <c r="A2804" t="s">
        <v>2573</v>
      </c>
      <c r="B2804" t="s">
        <v>2844</v>
      </c>
      <c r="C2804" t="str">
        <f t="shared" si="97"/>
        <v>UT</v>
      </c>
      <c r="D2804" t="str">
        <f t="shared" si="96"/>
        <v>Utah</v>
      </c>
      <c r="E2804" t="s">
        <v>1102</v>
      </c>
      <c r="F2804" t="s">
        <v>53</v>
      </c>
      <c r="G2804" s="4" t="s">
        <v>138</v>
      </c>
      <c r="H2804" t="s">
        <v>2573</v>
      </c>
      <c r="I2804">
        <v>0</v>
      </c>
      <c r="J2804" s="1">
        <v>516564</v>
      </c>
      <c r="K2804" t="s">
        <v>8306</v>
      </c>
      <c r="L2804" t="s">
        <v>8306</v>
      </c>
    </row>
    <row r="2805" spans="1:12" x14ac:dyDescent="0.15">
      <c r="A2805" t="s">
        <v>2577</v>
      </c>
      <c r="B2805" t="s">
        <v>2576</v>
      </c>
      <c r="C2805" t="str">
        <f t="shared" si="97"/>
        <v>UT</v>
      </c>
      <c r="D2805" t="str">
        <f t="shared" si="96"/>
        <v>Wasatch</v>
      </c>
      <c r="E2805" t="s">
        <v>816</v>
      </c>
      <c r="F2805" t="s">
        <v>53</v>
      </c>
      <c r="G2805" s="4" t="s">
        <v>138</v>
      </c>
      <c r="H2805" t="s">
        <v>2577</v>
      </c>
      <c r="I2805">
        <v>0</v>
      </c>
      <c r="J2805" s="1">
        <v>23530</v>
      </c>
      <c r="K2805" t="s">
        <v>8306</v>
      </c>
      <c r="L2805" t="s">
        <v>8306</v>
      </c>
    </row>
    <row r="2806" spans="1:12" x14ac:dyDescent="0.15">
      <c r="A2806" t="s">
        <v>2309</v>
      </c>
      <c r="B2806" t="s">
        <v>2578</v>
      </c>
      <c r="C2806" t="str">
        <f t="shared" si="97"/>
        <v>UT</v>
      </c>
      <c r="D2806" t="str">
        <f t="shared" si="96"/>
        <v>Washington</v>
      </c>
      <c r="E2806" t="s">
        <v>1478</v>
      </c>
      <c r="F2806" t="s">
        <v>53</v>
      </c>
      <c r="G2806" s="4" t="s">
        <v>138</v>
      </c>
      <c r="H2806" t="s">
        <v>2309</v>
      </c>
      <c r="I2806">
        <v>0</v>
      </c>
      <c r="J2806" s="1">
        <v>138115</v>
      </c>
      <c r="K2806" t="s">
        <v>8306</v>
      </c>
      <c r="L2806" t="s">
        <v>8306</v>
      </c>
    </row>
    <row r="2807" spans="1:12" x14ac:dyDescent="0.15">
      <c r="A2807" t="s">
        <v>2311</v>
      </c>
      <c r="B2807" t="s">
        <v>2310</v>
      </c>
      <c r="C2807" t="str">
        <f t="shared" si="97"/>
        <v>UT</v>
      </c>
      <c r="D2807" t="str">
        <f t="shared" si="96"/>
        <v>Wayne</v>
      </c>
      <c r="E2807" t="s">
        <v>1287</v>
      </c>
      <c r="F2807" t="s">
        <v>53</v>
      </c>
      <c r="G2807" s="4" t="s">
        <v>138</v>
      </c>
      <c r="H2807" t="s">
        <v>2311</v>
      </c>
      <c r="I2807">
        <v>0</v>
      </c>
      <c r="J2807" s="1">
        <v>2778</v>
      </c>
      <c r="K2807" t="s">
        <v>8306</v>
      </c>
      <c r="L2807" t="s">
        <v>8306</v>
      </c>
    </row>
    <row r="2808" spans="1:12" x14ac:dyDescent="0.15">
      <c r="A2808" t="s">
        <v>2313</v>
      </c>
      <c r="B2808" t="s">
        <v>2312</v>
      </c>
      <c r="C2808" t="str">
        <f t="shared" si="97"/>
        <v>UT</v>
      </c>
      <c r="D2808" t="str">
        <f t="shared" si="96"/>
        <v>Weber</v>
      </c>
      <c r="E2808" t="s">
        <v>1103</v>
      </c>
      <c r="F2808" t="s">
        <v>53</v>
      </c>
      <c r="G2808" s="4" t="s">
        <v>138</v>
      </c>
      <c r="H2808" t="s">
        <v>2313</v>
      </c>
      <c r="I2808">
        <v>0</v>
      </c>
      <c r="J2808" s="1">
        <v>231236</v>
      </c>
      <c r="K2808" t="s">
        <v>8306</v>
      </c>
      <c r="L2808" t="s">
        <v>8306</v>
      </c>
    </row>
    <row r="2809" spans="1:12" x14ac:dyDescent="0.15">
      <c r="A2809" t="s">
        <v>2315</v>
      </c>
      <c r="B2809" t="s">
        <v>2314</v>
      </c>
      <c r="C2809" t="str">
        <f t="shared" si="97"/>
        <v>VT</v>
      </c>
      <c r="D2809" t="str">
        <f t="shared" si="96"/>
        <v>Addison</v>
      </c>
      <c r="E2809" t="s">
        <v>1104</v>
      </c>
      <c r="F2809" t="s">
        <v>54</v>
      </c>
      <c r="G2809" s="4" t="s">
        <v>7987</v>
      </c>
      <c r="H2809" t="s">
        <v>2315</v>
      </c>
      <c r="I2809">
        <v>0</v>
      </c>
      <c r="J2809" s="1">
        <v>36821</v>
      </c>
      <c r="K2809" t="s">
        <v>8306</v>
      </c>
      <c r="L2809" t="s">
        <v>8306</v>
      </c>
    </row>
    <row r="2810" spans="1:12" x14ac:dyDescent="0.15">
      <c r="A2810" t="s">
        <v>2317</v>
      </c>
      <c r="B2810" t="s">
        <v>2316</v>
      </c>
      <c r="C2810" t="str">
        <f t="shared" si="97"/>
        <v>VT</v>
      </c>
      <c r="D2810" t="str">
        <f t="shared" si="96"/>
        <v>Bennington</v>
      </c>
      <c r="E2810" t="s">
        <v>1105</v>
      </c>
      <c r="F2810" t="s">
        <v>54</v>
      </c>
      <c r="G2810" s="4" t="s">
        <v>7987</v>
      </c>
      <c r="H2810" t="s">
        <v>2317</v>
      </c>
      <c r="I2810">
        <v>0</v>
      </c>
      <c r="J2810" s="1">
        <v>37125</v>
      </c>
      <c r="K2810" t="s">
        <v>8306</v>
      </c>
      <c r="L2810" t="s">
        <v>8306</v>
      </c>
    </row>
    <row r="2811" spans="1:12" x14ac:dyDescent="0.15">
      <c r="A2811" t="s">
        <v>2319</v>
      </c>
      <c r="B2811" t="s">
        <v>2318</v>
      </c>
      <c r="C2811" t="str">
        <f t="shared" si="97"/>
        <v>VT</v>
      </c>
      <c r="D2811" t="str">
        <f t="shared" si="96"/>
        <v>Caledonia</v>
      </c>
      <c r="E2811" t="s">
        <v>1106</v>
      </c>
      <c r="F2811" t="s">
        <v>54</v>
      </c>
      <c r="G2811" s="4" t="s">
        <v>7987</v>
      </c>
      <c r="H2811" t="s">
        <v>2319</v>
      </c>
      <c r="I2811">
        <v>0</v>
      </c>
      <c r="J2811" s="1">
        <v>31227</v>
      </c>
      <c r="K2811" t="s">
        <v>8306</v>
      </c>
      <c r="L2811" t="s">
        <v>8306</v>
      </c>
    </row>
    <row r="2812" spans="1:12" x14ac:dyDescent="0.15">
      <c r="A2812" t="s">
        <v>2321</v>
      </c>
      <c r="B2812" t="s">
        <v>2320</v>
      </c>
      <c r="C2812" t="str">
        <f t="shared" si="97"/>
        <v>VT</v>
      </c>
      <c r="D2812" t="str">
        <f t="shared" si="96"/>
        <v>Chittenden</v>
      </c>
      <c r="E2812" t="s">
        <v>819</v>
      </c>
      <c r="F2812" t="s">
        <v>54</v>
      </c>
      <c r="G2812" s="4" t="s">
        <v>7987</v>
      </c>
      <c r="H2812" t="s">
        <v>2321</v>
      </c>
      <c r="I2812">
        <v>0</v>
      </c>
      <c r="J2812" s="1">
        <v>156545</v>
      </c>
      <c r="K2812" t="s">
        <v>8306</v>
      </c>
      <c r="L2812" t="s">
        <v>8306</v>
      </c>
    </row>
    <row r="2813" spans="1:12" x14ac:dyDescent="0.15">
      <c r="A2813" t="s">
        <v>2323</v>
      </c>
      <c r="B2813" t="s">
        <v>2322</v>
      </c>
      <c r="C2813" t="str">
        <f t="shared" si="97"/>
        <v>VT</v>
      </c>
      <c r="D2813" t="str">
        <f t="shared" si="96"/>
        <v>Essex</v>
      </c>
      <c r="E2813" t="s">
        <v>1682</v>
      </c>
      <c r="F2813" t="s">
        <v>54</v>
      </c>
      <c r="G2813" s="4" t="s">
        <v>7987</v>
      </c>
      <c r="H2813" t="s">
        <v>2323</v>
      </c>
      <c r="I2813">
        <v>0</v>
      </c>
      <c r="J2813" s="1">
        <v>6306</v>
      </c>
      <c r="K2813" t="s">
        <v>8306</v>
      </c>
      <c r="L2813" t="s">
        <v>8306</v>
      </c>
    </row>
    <row r="2814" spans="1:12" x14ac:dyDescent="0.15">
      <c r="A2814" t="s">
        <v>2324</v>
      </c>
      <c r="B2814" t="s">
        <v>2051</v>
      </c>
      <c r="C2814" t="str">
        <f t="shared" si="97"/>
        <v>VT</v>
      </c>
      <c r="D2814" t="str">
        <f t="shared" si="96"/>
        <v>Franklin</v>
      </c>
      <c r="E2814" t="s">
        <v>2010</v>
      </c>
      <c r="F2814" t="s">
        <v>54</v>
      </c>
      <c r="G2814" s="4" t="s">
        <v>7987</v>
      </c>
      <c r="H2814" t="s">
        <v>2324</v>
      </c>
      <c r="I2814">
        <v>0</v>
      </c>
      <c r="J2814" s="1">
        <v>47746</v>
      </c>
      <c r="K2814" t="s">
        <v>8306</v>
      </c>
      <c r="L2814" t="s">
        <v>8306</v>
      </c>
    </row>
    <row r="2815" spans="1:12" x14ac:dyDescent="0.15">
      <c r="A2815" t="s">
        <v>2595</v>
      </c>
      <c r="B2815" t="s">
        <v>2868</v>
      </c>
      <c r="C2815" t="str">
        <f t="shared" si="97"/>
        <v>VT</v>
      </c>
      <c r="D2815" t="str">
        <f t="shared" si="96"/>
        <v>Grand Isle</v>
      </c>
      <c r="E2815" t="s">
        <v>820</v>
      </c>
      <c r="F2815" t="s">
        <v>54</v>
      </c>
      <c r="G2815" s="4" t="s">
        <v>7987</v>
      </c>
      <c r="H2815" t="s">
        <v>2595</v>
      </c>
      <c r="I2815">
        <v>0</v>
      </c>
      <c r="J2815" s="1">
        <v>6970</v>
      </c>
      <c r="K2815" t="s">
        <v>8306</v>
      </c>
      <c r="L2815" t="s">
        <v>8306</v>
      </c>
    </row>
    <row r="2816" spans="1:12" x14ac:dyDescent="0.15">
      <c r="A2816" t="s">
        <v>2597</v>
      </c>
      <c r="B2816" t="s">
        <v>2596</v>
      </c>
      <c r="C2816" t="str">
        <f t="shared" si="97"/>
        <v>VT</v>
      </c>
      <c r="D2816" t="str">
        <f t="shared" si="96"/>
        <v>Lamoille</v>
      </c>
      <c r="E2816" t="s">
        <v>821</v>
      </c>
      <c r="F2816" t="s">
        <v>54</v>
      </c>
      <c r="G2816" s="4" t="s">
        <v>7987</v>
      </c>
      <c r="H2816" t="s">
        <v>2597</v>
      </c>
      <c r="I2816">
        <v>0</v>
      </c>
      <c r="J2816" s="1">
        <v>24475</v>
      </c>
      <c r="K2816" t="s">
        <v>8306</v>
      </c>
      <c r="L2816" t="s">
        <v>8306</v>
      </c>
    </row>
    <row r="2817" spans="1:12" x14ac:dyDescent="0.15">
      <c r="A2817" t="s">
        <v>2329</v>
      </c>
      <c r="B2817" t="s">
        <v>2598</v>
      </c>
      <c r="C2817" t="str">
        <f t="shared" si="97"/>
        <v>VT</v>
      </c>
      <c r="D2817" t="str">
        <f t="shared" si="96"/>
        <v>Orange</v>
      </c>
      <c r="E2817" t="s">
        <v>1335</v>
      </c>
      <c r="F2817" t="s">
        <v>54</v>
      </c>
      <c r="G2817" s="4" t="s">
        <v>7987</v>
      </c>
      <c r="H2817" t="s">
        <v>2329</v>
      </c>
      <c r="I2817">
        <v>0</v>
      </c>
      <c r="J2817" s="1">
        <v>28936</v>
      </c>
      <c r="K2817" t="s">
        <v>8306</v>
      </c>
      <c r="L2817" t="s">
        <v>8306</v>
      </c>
    </row>
    <row r="2818" spans="1:12" x14ac:dyDescent="0.15">
      <c r="A2818" t="s">
        <v>2331</v>
      </c>
      <c r="B2818" t="s">
        <v>2330</v>
      </c>
      <c r="C2818" t="str">
        <f t="shared" si="97"/>
        <v>VT</v>
      </c>
      <c r="D2818" t="str">
        <f t="shared" si="96"/>
        <v>Orleans</v>
      </c>
      <c r="E2818" t="s">
        <v>767</v>
      </c>
      <c r="F2818" t="s">
        <v>54</v>
      </c>
      <c r="G2818" s="4" t="s">
        <v>7987</v>
      </c>
      <c r="H2818" t="s">
        <v>2331</v>
      </c>
      <c r="I2818">
        <v>0</v>
      </c>
      <c r="J2818" s="1">
        <v>27231</v>
      </c>
      <c r="K2818" t="s">
        <v>8306</v>
      </c>
      <c r="L2818" t="s">
        <v>8306</v>
      </c>
    </row>
    <row r="2819" spans="1:12" x14ac:dyDescent="0.15">
      <c r="A2819" t="s">
        <v>2333</v>
      </c>
      <c r="B2819" t="s">
        <v>2332</v>
      </c>
      <c r="C2819" t="str">
        <f t="shared" si="97"/>
        <v>VT</v>
      </c>
      <c r="D2819" t="str">
        <f t="shared" ref="D2819:D2882" si="98">LEFT(B2819,FIND(",",B2819)-1)</f>
        <v>Rutland</v>
      </c>
      <c r="E2819" t="s">
        <v>822</v>
      </c>
      <c r="F2819" t="s">
        <v>54</v>
      </c>
      <c r="G2819" s="4" t="s">
        <v>7987</v>
      </c>
      <c r="H2819" t="s">
        <v>2333</v>
      </c>
      <c r="I2819">
        <v>0</v>
      </c>
      <c r="J2819" s="1">
        <v>61642</v>
      </c>
      <c r="K2819" t="s">
        <v>8306</v>
      </c>
      <c r="L2819" t="s">
        <v>8306</v>
      </c>
    </row>
    <row r="2820" spans="1:12" x14ac:dyDescent="0.15">
      <c r="A2820" t="s">
        <v>2608</v>
      </c>
      <c r="B2820" t="s">
        <v>2334</v>
      </c>
      <c r="C2820" t="str">
        <f t="shared" si="97"/>
        <v>VT</v>
      </c>
      <c r="D2820" t="str">
        <f t="shared" si="98"/>
        <v>Washington</v>
      </c>
      <c r="E2820" t="s">
        <v>1478</v>
      </c>
      <c r="F2820" t="s">
        <v>54</v>
      </c>
      <c r="G2820" s="4" t="s">
        <v>7987</v>
      </c>
      <c r="H2820" t="s">
        <v>2608</v>
      </c>
      <c r="I2820">
        <v>0</v>
      </c>
      <c r="J2820" s="1">
        <v>59534</v>
      </c>
      <c r="K2820" t="s">
        <v>8306</v>
      </c>
      <c r="L2820" t="s">
        <v>8306</v>
      </c>
    </row>
    <row r="2821" spans="1:12" x14ac:dyDescent="0.15">
      <c r="A2821" t="s">
        <v>2610</v>
      </c>
      <c r="B2821" t="s">
        <v>2609</v>
      </c>
      <c r="C2821" t="str">
        <f t="shared" si="97"/>
        <v>VT</v>
      </c>
      <c r="D2821" t="str">
        <f t="shared" si="98"/>
        <v>Windham</v>
      </c>
      <c r="E2821" t="s">
        <v>1421</v>
      </c>
      <c r="F2821" t="s">
        <v>54</v>
      </c>
      <c r="G2821" s="4" t="s">
        <v>7987</v>
      </c>
      <c r="H2821" t="s">
        <v>2610</v>
      </c>
      <c r="I2821">
        <v>0</v>
      </c>
      <c r="J2821" s="1">
        <v>44513</v>
      </c>
      <c r="K2821" t="s">
        <v>8306</v>
      </c>
      <c r="L2821" t="s">
        <v>8306</v>
      </c>
    </row>
    <row r="2822" spans="1:12" x14ac:dyDescent="0.15">
      <c r="A2822" t="s">
        <v>2612</v>
      </c>
      <c r="B2822" t="s">
        <v>2611</v>
      </c>
      <c r="C2822" t="str">
        <f t="shared" si="97"/>
        <v>VT</v>
      </c>
      <c r="D2822" t="str">
        <f t="shared" si="98"/>
        <v>Windsor</v>
      </c>
      <c r="E2822" t="s">
        <v>823</v>
      </c>
      <c r="F2822" t="s">
        <v>54</v>
      </c>
      <c r="G2822" s="4" t="s">
        <v>7987</v>
      </c>
      <c r="H2822" t="s">
        <v>2612</v>
      </c>
      <c r="I2822">
        <v>0</v>
      </c>
      <c r="J2822" s="1">
        <v>56670</v>
      </c>
      <c r="K2822" t="s">
        <v>8306</v>
      </c>
      <c r="L2822" t="s">
        <v>8306</v>
      </c>
    </row>
    <row r="2823" spans="1:12" x14ac:dyDescent="0.15">
      <c r="A2823" t="s">
        <v>2614</v>
      </c>
      <c r="B2823" t="s">
        <v>2613</v>
      </c>
      <c r="C2823" t="str">
        <f t="shared" si="97"/>
        <v>VA</v>
      </c>
      <c r="D2823" t="str">
        <f t="shared" si="98"/>
        <v>Accomack</v>
      </c>
      <c r="E2823" t="s">
        <v>824</v>
      </c>
      <c r="F2823" t="s">
        <v>55</v>
      </c>
      <c r="G2823" s="4" t="s">
        <v>205</v>
      </c>
      <c r="H2823" t="s">
        <v>2614</v>
      </c>
      <c r="I2823">
        <v>0</v>
      </c>
      <c r="J2823" s="1">
        <v>33164</v>
      </c>
      <c r="K2823" t="s">
        <v>8306</v>
      </c>
      <c r="L2823" t="s">
        <v>8306</v>
      </c>
    </row>
    <row r="2824" spans="1:12" x14ac:dyDescent="0.15">
      <c r="A2824" t="s">
        <v>2888</v>
      </c>
      <c r="B2824" t="s">
        <v>2615</v>
      </c>
      <c r="C2824" t="str">
        <f t="shared" si="97"/>
        <v>VA</v>
      </c>
      <c r="D2824" t="str">
        <f t="shared" si="98"/>
        <v>Albemarle</v>
      </c>
      <c r="E2824" t="s">
        <v>825</v>
      </c>
      <c r="F2824" t="s">
        <v>55</v>
      </c>
      <c r="G2824" s="4" t="s">
        <v>148</v>
      </c>
      <c r="H2824" t="s">
        <v>2888</v>
      </c>
      <c r="I2824">
        <v>0</v>
      </c>
      <c r="J2824" s="1">
        <v>98970</v>
      </c>
      <c r="K2824" t="s">
        <v>8306</v>
      </c>
      <c r="L2824" t="s">
        <v>8306</v>
      </c>
    </row>
    <row r="2825" spans="1:12" x14ac:dyDescent="0.15">
      <c r="A2825" t="s">
        <v>3423</v>
      </c>
      <c r="B2825" t="s">
        <v>3422</v>
      </c>
      <c r="C2825" t="str">
        <f t="shared" si="97"/>
        <v>VA</v>
      </c>
      <c r="D2825" t="str">
        <f t="shared" si="98"/>
        <v>Alleghany</v>
      </c>
      <c r="E2825" t="s">
        <v>136</v>
      </c>
      <c r="F2825" t="s">
        <v>55</v>
      </c>
      <c r="G2825" s="4" t="s">
        <v>117</v>
      </c>
      <c r="H2825" t="s">
        <v>3423</v>
      </c>
      <c r="I2825">
        <v>0</v>
      </c>
      <c r="J2825" s="1">
        <v>16250</v>
      </c>
      <c r="K2825" t="s">
        <v>8306</v>
      </c>
      <c r="L2825" t="s">
        <v>8306</v>
      </c>
    </row>
    <row r="2826" spans="1:12" x14ac:dyDescent="0.15">
      <c r="A2826" t="s">
        <v>3425</v>
      </c>
      <c r="B2826" t="s">
        <v>3424</v>
      </c>
      <c r="C2826" t="str">
        <f t="shared" si="97"/>
        <v>VA</v>
      </c>
      <c r="D2826" t="str">
        <f t="shared" si="98"/>
        <v>Amelia</v>
      </c>
      <c r="E2826" t="s">
        <v>826</v>
      </c>
      <c r="F2826" t="s">
        <v>55</v>
      </c>
      <c r="G2826" s="4" t="s">
        <v>148</v>
      </c>
      <c r="H2826" t="s">
        <v>3425</v>
      </c>
      <c r="I2826">
        <v>0</v>
      </c>
      <c r="J2826" s="1">
        <v>12690</v>
      </c>
      <c r="K2826" t="s">
        <v>8306</v>
      </c>
      <c r="L2826" t="s">
        <v>8306</v>
      </c>
    </row>
    <row r="2827" spans="1:12" x14ac:dyDescent="0.15">
      <c r="A2827" t="s">
        <v>3167</v>
      </c>
      <c r="B2827" t="s">
        <v>3166</v>
      </c>
      <c r="C2827" t="str">
        <f t="shared" si="97"/>
        <v>VA</v>
      </c>
      <c r="D2827" t="str">
        <f t="shared" si="98"/>
        <v>Amherst</v>
      </c>
      <c r="E2827" t="s">
        <v>827</v>
      </c>
      <c r="F2827" t="s">
        <v>55</v>
      </c>
      <c r="G2827" s="4" t="s">
        <v>148</v>
      </c>
      <c r="H2827" t="s">
        <v>3167</v>
      </c>
      <c r="I2827">
        <v>0</v>
      </c>
      <c r="J2827" s="1">
        <v>32353</v>
      </c>
      <c r="K2827" t="s">
        <v>8306</v>
      </c>
      <c r="L2827" t="s">
        <v>8306</v>
      </c>
    </row>
    <row r="2828" spans="1:12" x14ac:dyDescent="0.15">
      <c r="A2828" t="s">
        <v>3169</v>
      </c>
      <c r="B2828" t="s">
        <v>3168</v>
      </c>
      <c r="C2828" t="str">
        <f t="shared" si="97"/>
        <v>VA</v>
      </c>
      <c r="D2828" t="str">
        <f t="shared" si="98"/>
        <v>Appomattox</v>
      </c>
      <c r="E2828" t="s">
        <v>828</v>
      </c>
      <c r="F2828" t="s">
        <v>55</v>
      </c>
      <c r="G2828" s="4" t="s">
        <v>148</v>
      </c>
      <c r="H2828" t="s">
        <v>3169</v>
      </c>
      <c r="I2828">
        <v>0</v>
      </c>
      <c r="J2828" s="1">
        <v>14973</v>
      </c>
      <c r="K2828" t="s">
        <v>8306</v>
      </c>
      <c r="L2828" t="s">
        <v>8306</v>
      </c>
    </row>
    <row r="2829" spans="1:12" x14ac:dyDescent="0.15">
      <c r="A2829" t="s">
        <v>3171</v>
      </c>
      <c r="B2829" t="s">
        <v>3170</v>
      </c>
      <c r="C2829" t="str">
        <f t="shared" si="97"/>
        <v>VA</v>
      </c>
      <c r="D2829" t="str">
        <f t="shared" si="98"/>
        <v>Arlington</v>
      </c>
      <c r="E2829" t="s">
        <v>829</v>
      </c>
      <c r="F2829" t="s">
        <v>55</v>
      </c>
      <c r="G2829" s="4" t="s">
        <v>616</v>
      </c>
      <c r="H2829" t="s">
        <v>3171</v>
      </c>
      <c r="I2829">
        <v>0</v>
      </c>
      <c r="J2829" s="1">
        <v>207627</v>
      </c>
      <c r="K2829" t="s">
        <v>8306</v>
      </c>
      <c r="L2829" t="s">
        <v>8306</v>
      </c>
    </row>
    <row r="2830" spans="1:12" x14ac:dyDescent="0.15">
      <c r="A2830" t="s">
        <v>3173</v>
      </c>
      <c r="B2830" t="s">
        <v>3172</v>
      </c>
      <c r="C2830" t="str">
        <f t="shared" si="97"/>
        <v>VA</v>
      </c>
      <c r="D2830" t="str">
        <f t="shared" si="98"/>
        <v>Augusta</v>
      </c>
      <c r="E2830" t="s">
        <v>830</v>
      </c>
      <c r="F2830" t="s">
        <v>55</v>
      </c>
      <c r="G2830" s="4" t="s">
        <v>118</v>
      </c>
      <c r="H2830" t="s">
        <v>3173</v>
      </c>
      <c r="I2830">
        <v>0</v>
      </c>
      <c r="J2830" s="1">
        <v>73750</v>
      </c>
      <c r="K2830" t="s">
        <v>8306</v>
      </c>
      <c r="L2830" t="s">
        <v>8306</v>
      </c>
    </row>
    <row r="2831" spans="1:12" x14ac:dyDescent="0.15">
      <c r="A2831" t="s">
        <v>3174</v>
      </c>
      <c r="B2831" t="s">
        <v>3439</v>
      </c>
      <c r="C2831" t="str">
        <f t="shared" si="97"/>
        <v>VA</v>
      </c>
      <c r="D2831" t="str">
        <f t="shared" si="98"/>
        <v>Bath</v>
      </c>
      <c r="E2831" t="s">
        <v>1823</v>
      </c>
      <c r="F2831" t="s">
        <v>55</v>
      </c>
      <c r="G2831" s="4" t="s">
        <v>118</v>
      </c>
      <c r="H2831" t="s">
        <v>3174</v>
      </c>
      <c r="I2831">
        <v>0</v>
      </c>
      <c r="J2831" s="1">
        <v>4731</v>
      </c>
      <c r="K2831" t="s">
        <v>8306</v>
      </c>
      <c r="L2831" t="s">
        <v>8306</v>
      </c>
    </row>
    <row r="2832" spans="1:12" x14ac:dyDescent="0.15">
      <c r="A2832" t="s">
        <v>3176</v>
      </c>
      <c r="B2832" t="s">
        <v>3175</v>
      </c>
      <c r="C2832" t="str">
        <f t="shared" si="97"/>
        <v>VA</v>
      </c>
      <c r="D2832" t="str">
        <f t="shared" si="98"/>
        <v>Bedford</v>
      </c>
      <c r="E2832" t="s">
        <v>1095</v>
      </c>
      <c r="F2832" t="s">
        <v>55</v>
      </c>
      <c r="G2832" s="4" t="s">
        <v>117</v>
      </c>
      <c r="H2832" t="s">
        <v>3176</v>
      </c>
      <c r="I2832">
        <v>0</v>
      </c>
      <c r="J2832" s="1">
        <v>68676</v>
      </c>
      <c r="K2832" t="s">
        <v>8306</v>
      </c>
      <c r="L2832" t="s">
        <v>8306</v>
      </c>
    </row>
    <row r="2833" spans="1:12" x14ac:dyDescent="0.15">
      <c r="A2833" t="s">
        <v>3178</v>
      </c>
      <c r="B2833" t="s">
        <v>3177</v>
      </c>
      <c r="C2833" t="str">
        <f t="shared" si="97"/>
        <v>VA</v>
      </c>
      <c r="D2833" t="str">
        <f t="shared" si="98"/>
        <v>Bland</v>
      </c>
      <c r="E2833" t="s">
        <v>298</v>
      </c>
      <c r="F2833" t="s">
        <v>55</v>
      </c>
      <c r="G2833" s="4" t="s">
        <v>117</v>
      </c>
      <c r="H2833" t="s">
        <v>3178</v>
      </c>
      <c r="I2833">
        <v>0</v>
      </c>
      <c r="J2833" s="1">
        <v>6824</v>
      </c>
      <c r="K2833" t="s">
        <v>8306</v>
      </c>
      <c r="L2833" t="s">
        <v>8306</v>
      </c>
    </row>
    <row r="2834" spans="1:12" x14ac:dyDescent="0.15">
      <c r="A2834" t="s">
        <v>3444</v>
      </c>
      <c r="B2834" t="s">
        <v>3179</v>
      </c>
      <c r="C2834" t="str">
        <f t="shared" si="97"/>
        <v>VA</v>
      </c>
      <c r="D2834" t="str">
        <f t="shared" si="98"/>
        <v>Botetourt</v>
      </c>
      <c r="E2834" t="s">
        <v>98</v>
      </c>
      <c r="F2834" t="s">
        <v>55</v>
      </c>
      <c r="G2834" s="4" t="s">
        <v>117</v>
      </c>
      <c r="H2834" t="s">
        <v>3444</v>
      </c>
      <c r="I2834">
        <v>0</v>
      </c>
      <c r="J2834" s="1">
        <v>33148</v>
      </c>
      <c r="K2834" t="s">
        <v>8306</v>
      </c>
      <c r="L2834" t="s">
        <v>8306</v>
      </c>
    </row>
    <row r="2835" spans="1:12" x14ac:dyDescent="0.15">
      <c r="A2835" t="s">
        <v>3446</v>
      </c>
      <c r="B2835" t="s">
        <v>3445</v>
      </c>
      <c r="C2835" t="str">
        <f t="shared" si="97"/>
        <v>VA</v>
      </c>
      <c r="D2835" t="str">
        <f t="shared" si="98"/>
        <v>Brunswick</v>
      </c>
      <c r="E2835" t="s">
        <v>636</v>
      </c>
      <c r="F2835" t="s">
        <v>55</v>
      </c>
      <c r="G2835" s="4" t="s">
        <v>148</v>
      </c>
      <c r="H2835" t="s">
        <v>3446</v>
      </c>
      <c r="I2835">
        <v>0</v>
      </c>
      <c r="J2835" s="1">
        <v>17434</v>
      </c>
      <c r="K2835" t="s">
        <v>8306</v>
      </c>
      <c r="L2835" t="s">
        <v>8306</v>
      </c>
    </row>
    <row r="2836" spans="1:12" x14ac:dyDescent="0.15">
      <c r="A2836" t="s">
        <v>3448</v>
      </c>
      <c r="B2836" t="s">
        <v>3447</v>
      </c>
      <c r="C2836" t="str">
        <f t="shared" si="97"/>
        <v>VA</v>
      </c>
      <c r="D2836" t="str">
        <f t="shared" si="98"/>
        <v>Buchanan</v>
      </c>
      <c r="E2836" t="s">
        <v>1148</v>
      </c>
      <c r="F2836" t="s">
        <v>55</v>
      </c>
      <c r="G2836" s="4" t="s">
        <v>117</v>
      </c>
      <c r="H2836" t="s">
        <v>3448</v>
      </c>
      <c r="I2836">
        <v>0</v>
      </c>
      <c r="J2836" s="1">
        <v>24098</v>
      </c>
      <c r="K2836" t="s">
        <v>8306</v>
      </c>
      <c r="L2836" t="s">
        <v>8306</v>
      </c>
    </row>
    <row r="2837" spans="1:12" x14ac:dyDescent="0.15">
      <c r="A2837" t="s">
        <v>3185</v>
      </c>
      <c r="B2837" t="s">
        <v>3449</v>
      </c>
      <c r="C2837" t="str">
        <f t="shared" si="97"/>
        <v>VA</v>
      </c>
      <c r="D2837" t="str">
        <f t="shared" si="98"/>
        <v>Buckingham</v>
      </c>
      <c r="E2837" t="s">
        <v>154</v>
      </c>
      <c r="F2837" t="s">
        <v>55</v>
      </c>
      <c r="G2837" s="4" t="s">
        <v>148</v>
      </c>
      <c r="H2837" t="s">
        <v>3185</v>
      </c>
      <c r="I2837">
        <v>0</v>
      </c>
      <c r="J2837" s="1">
        <v>17146</v>
      </c>
      <c r="K2837" t="s">
        <v>8306</v>
      </c>
      <c r="L2837" t="s">
        <v>8306</v>
      </c>
    </row>
    <row r="2838" spans="1:12" x14ac:dyDescent="0.15">
      <c r="A2838" t="s">
        <v>2918</v>
      </c>
      <c r="B2838" t="s">
        <v>3186</v>
      </c>
      <c r="C2838" t="str">
        <f t="shared" si="97"/>
        <v>VA</v>
      </c>
      <c r="D2838" t="str">
        <f t="shared" si="98"/>
        <v>Campbell</v>
      </c>
      <c r="E2838" t="s">
        <v>982</v>
      </c>
      <c r="F2838" t="s">
        <v>55</v>
      </c>
      <c r="G2838" s="4" t="s">
        <v>148</v>
      </c>
      <c r="H2838" t="s">
        <v>2918</v>
      </c>
      <c r="I2838">
        <v>0</v>
      </c>
      <c r="J2838" s="1">
        <v>54842</v>
      </c>
      <c r="K2838" t="s">
        <v>8306</v>
      </c>
      <c r="L2838" t="s">
        <v>8306</v>
      </c>
    </row>
    <row r="2839" spans="1:12" x14ac:dyDescent="0.15">
      <c r="A2839" t="s">
        <v>2387</v>
      </c>
      <c r="B2839" t="s">
        <v>2115</v>
      </c>
      <c r="C2839" t="str">
        <f t="shared" ref="C2839:C2902" si="99">MID(B2839,FIND(",",B2839)+2,2)</f>
        <v>VA</v>
      </c>
      <c r="D2839" t="str">
        <f t="shared" si="98"/>
        <v>Caroline</v>
      </c>
      <c r="E2839" t="s">
        <v>1950</v>
      </c>
      <c r="F2839" t="s">
        <v>55</v>
      </c>
      <c r="G2839" s="4" t="s">
        <v>205</v>
      </c>
      <c r="H2839" t="s">
        <v>2387</v>
      </c>
      <c r="I2839">
        <v>0</v>
      </c>
      <c r="J2839" s="1">
        <v>28545</v>
      </c>
      <c r="K2839" t="s">
        <v>8306</v>
      </c>
      <c r="L2839" t="s">
        <v>8306</v>
      </c>
    </row>
    <row r="2840" spans="1:12" x14ac:dyDescent="0.15">
      <c r="A2840" t="s">
        <v>2389</v>
      </c>
      <c r="B2840" t="s">
        <v>2388</v>
      </c>
      <c r="C2840" t="str">
        <f t="shared" si="99"/>
        <v>VA</v>
      </c>
      <c r="D2840" t="str">
        <f t="shared" si="98"/>
        <v>Carroll</v>
      </c>
      <c r="E2840" t="s">
        <v>1829</v>
      </c>
      <c r="F2840" t="s">
        <v>55</v>
      </c>
      <c r="G2840" s="4" t="s">
        <v>117</v>
      </c>
      <c r="H2840" t="s">
        <v>2389</v>
      </c>
      <c r="I2840">
        <v>0</v>
      </c>
      <c r="J2840" s="1">
        <v>30042</v>
      </c>
      <c r="K2840" t="s">
        <v>8306</v>
      </c>
      <c r="L2840" t="s">
        <v>8306</v>
      </c>
    </row>
    <row r="2841" spans="1:12" x14ac:dyDescent="0.15">
      <c r="A2841" t="s">
        <v>2391</v>
      </c>
      <c r="B2841" t="s">
        <v>2390</v>
      </c>
      <c r="C2841" t="str">
        <f t="shared" si="99"/>
        <v>VA</v>
      </c>
      <c r="D2841" t="str">
        <f t="shared" si="98"/>
        <v>Charles City</v>
      </c>
      <c r="E2841" t="s">
        <v>155</v>
      </c>
      <c r="F2841" t="s">
        <v>55</v>
      </c>
      <c r="G2841" s="4" t="s">
        <v>205</v>
      </c>
      <c r="H2841" t="s">
        <v>2391</v>
      </c>
      <c r="I2841">
        <v>0</v>
      </c>
      <c r="J2841" s="1">
        <v>7256</v>
      </c>
      <c r="K2841" t="s">
        <v>8306</v>
      </c>
      <c r="L2841" t="s">
        <v>8306</v>
      </c>
    </row>
    <row r="2842" spans="1:12" x14ac:dyDescent="0.15">
      <c r="A2842" t="s">
        <v>2393</v>
      </c>
      <c r="B2842" t="s">
        <v>2392</v>
      </c>
      <c r="C2842" t="str">
        <f t="shared" si="99"/>
        <v>VA</v>
      </c>
      <c r="D2842" t="str">
        <f t="shared" si="98"/>
        <v>Charlotte</v>
      </c>
      <c r="E2842" t="s">
        <v>1428</v>
      </c>
      <c r="F2842" t="s">
        <v>55</v>
      </c>
      <c r="G2842" s="4" t="s">
        <v>148</v>
      </c>
      <c r="H2842" t="s">
        <v>2393</v>
      </c>
      <c r="I2842">
        <v>0</v>
      </c>
      <c r="J2842" s="1">
        <v>12586</v>
      </c>
      <c r="K2842" t="s">
        <v>8306</v>
      </c>
      <c r="L2842" t="s">
        <v>8306</v>
      </c>
    </row>
    <row r="2843" spans="1:12" x14ac:dyDescent="0.15">
      <c r="A2843" t="s">
        <v>2125</v>
      </c>
      <c r="B2843" t="s">
        <v>2394</v>
      </c>
      <c r="C2843" t="str">
        <f t="shared" si="99"/>
        <v>VA</v>
      </c>
      <c r="D2843" t="str">
        <f t="shared" si="98"/>
        <v>Chesterfield</v>
      </c>
      <c r="E2843" t="s">
        <v>316</v>
      </c>
      <c r="F2843" t="s">
        <v>55</v>
      </c>
      <c r="G2843" s="4" t="s">
        <v>205</v>
      </c>
      <c r="H2843" t="s">
        <v>2125</v>
      </c>
      <c r="I2843">
        <v>0</v>
      </c>
      <c r="J2843" s="1">
        <v>316236</v>
      </c>
      <c r="K2843" t="s">
        <v>8306</v>
      </c>
      <c r="L2843" t="s">
        <v>8306</v>
      </c>
    </row>
    <row r="2844" spans="1:12" x14ac:dyDescent="0.15">
      <c r="A2844" t="s">
        <v>2127</v>
      </c>
      <c r="B2844" t="s">
        <v>2126</v>
      </c>
      <c r="C2844" t="str">
        <f t="shared" si="99"/>
        <v>VA</v>
      </c>
      <c r="D2844" t="str">
        <f t="shared" si="98"/>
        <v>Clarke</v>
      </c>
      <c r="E2844" t="s">
        <v>2420</v>
      </c>
      <c r="F2844" t="s">
        <v>55</v>
      </c>
      <c r="G2844" s="4" t="s">
        <v>205</v>
      </c>
      <c r="H2844" t="s">
        <v>2127</v>
      </c>
      <c r="I2844">
        <v>0</v>
      </c>
      <c r="J2844" s="1">
        <v>14034</v>
      </c>
      <c r="K2844" t="s">
        <v>8306</v>
      </c>
      <c r="L2844" t="s">
        <v>8306</v>
      </c>
    </row>
    <row r="2845" spans="1:12" x14ac:dyDescent="0.15">
      <c r="A2845" t="s">
        <v>2129</v>
      </c>
      <c r="B2845" t="s">
        <v>2128</v>
      </c>
      <c r="C2845" t="str">
        <f t="shared" si="99"/>
        <v>VA</v>
      </c>
      <c r="D2845" t="str">
        <f t="shared" si="98"/>
        <v>Craig</v>
      </c>
      <c r="E2845" t="s">
        <v>363</v>
      </c>
      <c r="F2845" t="s">
        <v>55</v>
      </c>
      <c r="G2845" s="4" t="s">
        <v>117</v>
      </c>
      <c r="H2845" t="s">
        <v>2129</v>
      </c>
      <c r="I2845">
        <v>0</v>
      </c>
      <c r="J2845" s="1">
        <v>5190</v>
      </c>
      <c r="K2845" t="s">
        <v>8306</v>
      </c>
      <c r="L2845" t="s">
        <v>8306</v>
      </c>
    </row>
    <row r="2846" spans="1:12" x14ac:dyDescent="0.15">
      <c r="A2846" t="s">
        <v>2131</v>
      </c>
      <c r="B2846" t="s">
        <v>2130</v>
      </c>
      <c r="C2846" t="str">
        <f t="shared" si="99"/>
        <v>VA</v>
      </c>
      <c r="D2846" t="str">
        <f t="shared" si="98"/>
        <v>Culpeper</v>
      </c>
      <c r="E2846" t="s">
        <v>156</v>
      </c>
      <c r="F2846" t="s">
        <v>55</v>
      </c>
      <c r="G2846" s="4" t="s">
        <v>205</v>
      </c>
      <c r="H2846" t="s">
        <v>2131</v>
      </c>
      <c r="I2846">
        <v>0</v>
      </c>
      <c r="J2846" s="1">
        <v>46689</v>
      </c>
      <c r="K2846" t="s">
        <v>8306</v>
      </c>
      <c r="L2846" t="s">
        <v>8306</v>
      </c>
    </row>
    <row r="2847" spans="1:12" x14ac:dyDescent="0.15">
      <c r="A2847" t="s">
        <v>2402</v>
      </c>
      <c r="B2847" t="s">
        <v>2132</v>
      </c>
      <c r="C2847" t="str">
        <f t="shared" si="99"/>
        <v>VA</v>
      </c>
      <c r="D2847" t="str">
        <f t="shared" si="98"/>
        <v>Cumberland</v>
      </c>
      <c r="E2847" t="s">
        <v>1059</v>
      </c>
      <c r="F2847" t="s">
        <v>55</v>
      </c>
      <c r="G2847" s="4" t="s">
        <v>148</v>
      </c>
      <c r="H2847" t="s">
        <v>2402</v>
      </c>
      <c r="I2847">
        <v>0</v>
      </c>
      <c r="J2847" s="1">
        <v>10052</v>
      </c>
      <c r="K2847" t="s">
        <v>8306</v>
      </c>
      <c r="L2847" t="s">
        <v>8306</v>
      </c>
    </row>
    <row r="2848" spans="1:12" x14ac:dyDescent="0.15">
      <c r="A2848" t="s">
        <v>2404</v>
      </c>
      <c r="B2848" t="s">
        <v>2403</v>
      </c>
      <c r="C2848" t="str">
        <f t="shared" si="99"/>
        <v>VA</v>
      </c>
      <c r="D2848" t="str">
        <f t="shared" si="98"/>
        <v>Dickenson</v>
      </c>
      <c r="E2848" t="s">
        <v>157</v>
      </c>
      <c r="F2848" t="s">
        <v>55</v>
      </c>
      <c r="G2848" s="4" t="s">
        <v>117</v>
      </c>
      <c r="H2848" t="s">
        <v>2404</v>
      </c>
      <c r="I2848">
        <v>0</v>
      </c>
      <c r="J2848" s="1">
        <v>15903</v>
      </c>
      <c r="K2848" t="s">
        <v>8306</v>
      </c>
      <c r="L2848" t="s">
        <v>8306</v>
      </c>
    </row>
    <row r="2849" spans="1:12" x14ac:dyDescent="0.15">
      <c r="A2849" t="s">
        <v>2137</v>
      </c>
      <c r="B2849" t="s">
        <v>2405</v>
      </c>
      <c r="C2849" t="str">
        <f t="shared" si="99"/>
        <v>VA</v>
      </c>
      <c r="D2849" t="str">
        <f t="shared" si="98"/>
        <v>Dinwiddie</v>
      </c>
      <c r="E2849" t="s">
        <v>158</v>
      </c>
      <c r="F2849" t="s">
        <v>55</v>
      </c>
      <c r="G2849" s="4" t="s">
        <v>148</v>
      </c>
      <c r="H2849" t="s">
        <v>2137</v>
      </c>
      <c r="I2849">
        <v>0</v>
      </c>
      <c r="J2849" s="1">
        <v>28001</v>
      </c>
      <c r="K2849" t="s">
        <v>8306</v>
      </c>
      <c r="L2849" t="s">
        <v>8306</v>
      </c>
    </row>
    <row r="2850" spans="1:12" x14ac:dyDescent="0.15">
      <c r="A2850" t="s">
        <v>2408</v>
      </c>
      <c r="B2850" t="s">
        <v>2138</v>
      </c>
      <c r="C2850" t="str">
        <f t="shared" si="99"/>
        <v>VA</v>
      </c>
      <c r="D2850" t="str">
        <f t="shared" si="98"/>
        <v>Essex</v>
      </c>
      <c r="E2850" t="s">
        <v>1682</v>
      </c>
      <c r="F2850" t="s">
        <v>55</v>
      </c>
      <c r="G2850" s="4" t="s">
        <v>205</v>
      </c>
      <c r="H2850" t="s">
        <v>2408</v>
      </c>
      <c r="I2850">
        <v>0</v>
      </c>
      <c r="J2850" s="1">
        <v>11151</v>
      </c>
      <c r="K2850" t="s">
        <v>8306</v>
      </c>
      <c r="L2850" t="s">
        <v>8306</v>
      </c>
    </row>
    <row r="2851" spans="1:12" x14ac:dyDescent="0.15">
      <c r="A2851" t="s">
        <v>2685</v>
      </c>
      <c r="B2851" t="s">
        <v>2684</v>
      </c>
      <c r="C2851" t="str">
        <f t="shared" si="99"/>
        <v>VA</v>
      </c>
      <c r="D2851" t="str">
        <f t="shared" si="98"/>
        <v>Fairfax</v>
      </c>
      <c r="E2851" t="s">
        <v>159</v>
      </c>
      <c r="F2851" t="s">
        <v>55</v>
      </c>
      <c r="G2851" s="4" t="s">
        <v>616</v>
      </c>
      <c r="H2851" t="s">
        <v>2685</v>
      </c>
      <c r="I2851">
        <v>0</v>
      </c>
      <c r="J2851" s="1">
        <v>1081726</v>
      </c>
      <c r="K2851" t="s">
        <v>8306</v>
      </c>
      <c r="L2851" t="s">
        <v>8306</v>
      </c>
    </row>
    <row r="2852" spans="1:12" x14ac:dyDescent="0.15">
      <c r="A2852" t="s">
        <v>2687</v>
      </c>
      <c r="B2852" t="s">
        <v>2686</v>
      </c>
      <c r="C2852" t="str">
        <f t="shared" si="99"/>
        <v>VA</v>
      </c>
      <c r="D2852" t="str">
        <f t="shared" si="98"/>
        <v>Fauquier</v>
      </c>
      <c r="E2852" t="s">
        <v>330</v>
      </c>
      <c r="F2852" t="s">
        <v>55</v>
      </c>
      <c r="G2852" s="4" t="s">
        <v>205</v>
      </c>
      <c r="H2852" t="s">
        <v>2687</v>
      </c>
      <c r="I2852">
        <v>0</v>
      </c>
      <c r="J2852" s="1">
        <v>65203</v>
      </c>
      <c r="K2852" t="s">
        <v>8306</v>
      </c>
      <c r="L2852" t="s">
        <v>8306</v>
      </c>
    </row>
    <row r="2853" spans="1:12" x14ac:dyDescent="0.15">
      <c r="A2853" t="s">
        <v>2961</v>
      </c>
      <c r="B2853" t="s">
        <v>2960</v>
      </c>
      <c r="C2853" t="str">
        <f t="shared" si="99"/>
        <v>VA</v>
      </c>
      <c r="D2853" t="str">
        <f t="shared" si="98"/>
        <v>Floyd</v>
      </c>
      <c r="E2853" t="s">
        <v>2084</v>
      </c>
      <c r="F2853" t="s">
        <v>55</v>
      </c>
      <c r="G2853" s="4" t="s">
        <v>117</v>
      </c>
      <c r="H2853" t="s">
        <v>2961</v>
      </c>
      <c r="I2853">
        <v>0</v>
      </c>
      <c r="J2853" s="1">
        <v>15279</v>
      </c>
      <c r="K2853" t="s">
        <v>8306</v>
      </c>
      <c r="L2853" t="s">
        <v>8306</v>
      </c>
    </row>
    <row r="2854" spans="1:12" x14ac:dyDescent="0.15">
      <c r="A2854" t="s">
        <v>2963</v>
      </c>
      <c r="B2854" t="s">
        <v>2962</v>
      </c>
      <c r="C2854" t="str">
        <f t="shared" si="99"/>
        <v>VA</v>
      </c>
      <c r="D2854" t="str">
        <f t="shared" si="98"/>
        <v>Fluvanna</v>
      </c>
      <c r="E2854" t="s">
        <v>331</v>
      </c>
      <c r="F2854" t="s">
        <v>55</v>
      </c>
      <c r="G2854" s="4" t="s">
        <v>205</v>
      </c>
      <c r="H2854" t="s">
        <v>2963</v>
      </c>
      <c r="I2854">
        <v>0</v>
      </c>
      <c r="J2854" s="1">
        <v>25691</v>
      </c>
      <c r="K2854" t="s">
        <v>8306</v>
      </c>
      <c r="L2854" t="s">
        <v>8306</v>
      </c>
    </row>
    <row r="2855" spans="1:12" x14ac:dyDescent="0.15">
      <c r="A2855" t="s">
        <v>2965</v>
      </c>
      <c r="B2855" t="s">
        <v>2964</v>
      </c>
      <c r="C2855" t="str">
        <f t="shared" si="99"/>
        <v>VA</v>
      </c>
      <c r="D2855" t="str">
        <f t="shared" si="98"/>
        <v>Franklin</v>
      </c>
      <c r="E2855" t="s">
        <v>2010</v>
      </c>
      <c r="F2855" t="s">
        <v>55</v>
      </c>
      <c r="G2855" s="4" t="s">
        <v>117</v>
      </c>
      <c r="H2855" t="s">
        <v>2965</v>
      </c>
      <c r="I2855">
        <v>0</v>
      </c>
      <c r="J2855" s="1">
        <v>56159</v>
      </c>
      <c r="K2855" t="s">
        <v>8306</v>
      </c>
      <c r="L2855" t="s">
        <v>8306</v>
      </c>
    </row>
    <row r="2856" spans="1:12" x14ac:dyDescent="0.15">
      <c r="A2856" t="s">
        <v>2967</v>
      </c>
      <c r="B2856" t="s">
        <v>2966</v>
      </c>
      <c r="C2856" t="str">
        <f t="shared" si="99"/>
        <v>VA</v>
      </c>
      <c r="D2856" t="str">
        <f t="shared" si="98"/>
        <v>Frederick</v>
      </c>
      <c r="E2856" t="s">
        <v>1955</v>
      </c>
      <c r="F2856" t="s">
        <v>55</v>
      </c>
      <c r="G2856" s="4" t="s">
        <v>205</v>
      </c>
      <c r="H2856" t="s">
        <v>2967</v>
      </c>
      <c r="I2856">
        <v>0</v>
      </c>
      <c r="J2856" s="1">
        <v>78305</v>
      </c>
      <c r="K2856" t="s">
        <v>8306</v>
      </c>
      <c r="L2856" t="s">
        <v>8306</v>
      </c>
    </row>
    <row r="2857" spans="1:12" x14ac:dyDescent="0.15">
      <c r="A2857" t="s">
        <v>2969</v>
      </c>
      <c r="B2857" t="s">
        <v>2968</v>
      </c>
      <c r="C2857" t="str">
        <f t="shared" si="99"/>
        <v>VA</v>
      </c>
      <c r="D2857" t="str">
        <f t="shared" si="98"/>
        <v>Giles</v>
      </c>
      <c r="E2857" t="s">
        <v>376</v>
      </c>
      <c r="F2857" t="s">
        <v>55</v>
      </c>
      <c r="G2857" s="4" t="s">
        <v>117</v>
      </c>
      <c r="H2857" t="s">
        <v>2969</v>
      </c>
      <c r="I2857">
        <v>0</v>
      </c>
      <c r="J2857" s="1">
        <v>17286</v>
      </c>
      <c r="K2857" t="s">
        <v>8306</v>
      </c>
      <c r="L2857" t="s">
        <v>8306</v>
      </c>
    </row>
    <row r="2858" spans="1:12" x14ac:dyDescent="0.15">
      <c r="A2858" t="s">
        <v>2971</v>
      </c>
      <c r="B2858" t="s">
        <v>2970</v>
      </c>
      <c r="C2858" t="str">
        <f t="shared" si="99"/>
        <v>VA</v>
      </c>
      <c r="D2858" t="str">
        <f t="shared" si="98"/>
        <v>Gloucester</v>
      </c>
      <c r="E2858" t="s">
        <v>567</v>
      </c>
      <c r="F2858" t="s">
        <v>55</v>
      </c>
      <c r="G2858" s="4" t="s">
        <v>205</v>
      </c>
      <c r="H2858" t="s">
        <v>2971</v>
      </c>
      <c r="I2858">
        <v>0</v>
      </c>
      <c r="J2858" s="1">
        <v>36858</v>
      </c>
      <c r="K2858" t="s">
        <v>8306</v>
      </c>
      <c r="L2858" t="s">
        <v>8306</v>
      </c>
    </row>
    <row r="2859" spans="1:12" x14ac:dyDescent="0.15">
      <c r="A2859" t="s">
        <v>2701</v>
      </c>
      <c r="B2859" t="s">
        <v>2972</v>
      </c>
      <c r="C2859" t="str">
        <f t="shared" si="99"/>
        <v>VA</v>
      </c>
      <c r="D2859" t="str">
        <f t="shared" si="98"/>
        <v>Goochland</v>
      </c>
      <c r="E2859" t="s">
        <v>600</v>
      </c>
      <c r="F2859" t="s">
        <v>55</v>
      </c>
      <c r="G2859" s="4" t="s">
        <v>151</v>
      </c>
      <c r="H2859" t="s">
        <v>2701</v>
      </c>
      <c r="I2859">
        <v>0</v>
      </c>
      <c r="J2859" s="1">
        <v>21717</v>
      </c>
      <c r="K2859" t="s">
        <v>8306</v>
      </c>
      <c r="L2859" t="s">
        <v>8306</v>
      </c>
    </row>
    <row r="2860" spans="1:12" x14ac:dyDescent="0.15">
      <c r="A2860" t="s">
        <v>2703</v>
      </c>
      <c r="B2860" t="s">
        <v>2702</v>
      </c>
      <c r="C2860" t="str">
        <f t="shared" si="99"/>
        <v>VA</v>
      </c>
      <c r="D2860" t="str">
        <f t="shared" si="98"/>
        <v>Grayson</v>
      </c>
      <c r="E2860" t="s">
        <v>1273</v>
      </c>
      <c r="F2860" t="s">
        <v>55</v>
      </c>
      <c r="G2860" s="4" t="s">
        <v>117</v>
      </c>
      <c r="H2860" t="s">
        <v>2703</v>
      </c>
      <c r="I2860">
        <v>0</v>
      </c>
      <c r="J2860" s="1">
        <v>15533</v>
      </c>
      <c r="K2860" t="s">
        <v>8306</v>
      </c>
      <c r="L2860" t="s">
        <v>8306</v>
      </c>
    </row>
    <row r="2861" spans="1:12" x14ac:dyDescent="0.15">
      <c r="A2861" t="s">
        <v>2705</v>
      </c>
      <c r="B2861" t="s">
        <v>2704</v>
      </c>
      <c r="C2861" t="str">
        <f t="shared" si="99"/>
        <v>VA</v>
      </c>
      <c r="D2861" t="str">
        <f t="shared" si="98"/>
        <v>Greene</v>
      </c>
      <c r="E2861" t="s">
        <v>2282</v>
      </c>
      <c r="F2861" t="s">
        <v>55</v>
      </c>
      <c r="G2861" s="4" t="s">
        <v>205</v>
      </c>
      <c r="H2861" t="s">
        <v>2705</v>
      </c>
      <c r="I2861">
        <v>0</v>
      </c>
      <c r="J2861" s="1">
        <v>18403</v>
      </c>
      <c r="K2861" t="s">
        <v>8306</v>
      </c>
      <c r="L2861" t="s">
        <v>8306</v>
      </c>
    </row>
    <row r="2862" spans="1:12" x14ac:dyDescent="0.15">
      <c r="A2862" t="s">
        <v>2707</v>
      </c>
      <c r="B2862" t="s">
        <v>2706</v>
      </c>
      <c r="C2862" t="str">
        <f t="shared" si="99"/>
        <v>VA</v>
      </c>
      <c r="D2862" t="str">
        <f t="shared" si="98"/>
        <v>Greensville</v>
      </c>
      <c r="E2862" t="s">
        <v>601</v>
      </c>
      <c r="F2862" t="s">
        <v>55</v>
      </c>
      <c r="G2862" s="4" t="s">
        <v>148</v>
      </c>
      <c r="H2862" t="s">
        <v>2707</v>
      </c>
      <c r="I2862">
        <v>0</v>
      </c>
      <c r="J2862" s="1">
        <v>12243</v>
      </c>
      <c r="K2862" t="s">
        <v>8306</v>
      </c>
      <c r="L2862" t="s">
        <v>8306</v>
      </c>
    </row>
    <row r="2863" spans="1:12" x14ac:dyDescent="0.15">
      <c r="A2863" t="s">
        <v>2709</v>
      </c>
      <c r="B2863" t="s">
        <v>2708</v>
      </c>
      <c r="C2863" t="str">
        <f t="shared" si="99"/>
        <v>VA</v>
      </c>
      <c r="D2863" t="str">
        <f t="shared" si="98"/>
        <v>Halifax</v>
      </c>
      <c r="E2863" t="s">
        <v>1222</v>
      </c>
      <c r="F2863" t="s">
        <v>55</v>
      </c>
      <c r="G2863" s="4" t="s">
        <v>148</v>
      </c>
      <c r="H2863" t="s">
        <v>2709</v>
      </c>
      <c r="I2863">
        <v>0</v>
      </c>
      <c r="J2863" s="1">
        <v>36241</v>
      </c>
      <c r="K2863" t="s">
        <v>8306</v>
      </c>
      <c r="L2863" t="s">
        <v>8306</v>
      </c>
    </row>
    <row r="2864" spans="1:12" x14ac:dyDescent="0.15">
      <c r="A2864" t="s">
        <v>2438</v>
      </c>
      <c r="B2864" t="s">
        <v>2437</v>
      </c>
      <c r="C2864" t="str">
        <f t="shared" si="99"/>
        <v>VA</v>
      </c>
      <c r="D2864" t="str">
        <f t="shared" si="98"/>
        <v>Hanover</v>
      </c>
      <c r="E2864" t="s">
        <v>602</v>
      </c>
      <c r="F2864" t="s">
        <v>55</v>
      </c>
      <c r="G2864" s="4" t="s">
        <v>205</v>
      </c>
      <c r="H2864" t="s">
        <v>2438</v>
      </c>
      <c r="I2864">
        <v>0</v>
      </c>
      <c r="J2864" s="1">
        <v>99863</v>
      </c>
      <c r="K2864" t="s">
        <v>8306</v>
      </c>
      <c r="L2864" t="s">
        <v>8306</v>
      </c>
    </row>
    <row r="2865" spans="1:12" x14ac:dyDescent="0.15">
      <c r="A2865" t="s">
        <v>2440</v>
      </c>
      <c r="B2865" t="s">
        <v>2439</v>
      </c>
      <c r="C2865" t="str">
        <f t="shared" si="99"/>
        <v>VA</v>
      </c>
      <c r="D2865" t="str">
        <f t="shared" si="98"/>
        <v>Henrico</v>
      </c>
      <c r="E2865" t="s">
        <v>312</v>
      </c>
      <c r="F2865" t="s">
        <v>55</v>
      </c>
      <c r="G2865" s="4" t="s">
        <v>205</v>
      </c>
      <c r="H2865" t="s">
        <v>2440</v>
      </c>
      <c r="I2865">
        <v>0</v>
      </c>
      <c r="J2865" s="1">
        <v>306935</v>
      </c>
      <c r="K2865" t="s">
        <v>8306</v>
      </c>
      <c r="L2865" t="s">
        <v>8306</v>
      </c>
    </row>
    <row r="2866" spans="1:12" x14ac:dyDescent="0.15">
      <c r="A2866" t="s">
        <v>2442</v>
      </c>
      <c r="B2866" t="s">
        <v>2441</v>
      </c>
      <c r="C2866" t="str">
        <f t="shared" si="99"/>
        <v>VA</v>
      </c>
      <c r="D2866" t="str">
        <f t="shared" si="98"/>
        <v>Henry</v>
      </c>
      <c r="E2866" t="s">
        <v>2284</v>
      </c>
      <c r="F2866" t="s">
        <v>55</v>
      </c>
      <c r="G2866" s="4" t="s">
        <v>117</v>
      </c>
      <c r="H2866" t="s">
        <v>2442</v>
      </c>
      <c r="I2866">
        <v>0</v>
      </c>
      <c r="J2866" s="1">
        <v>54151</v>
      </c>
      <c r="K2866" t="s">
        <v>8306</v>
      </c>
      <c r="L2866" t="s">
        <v>8306</v>
      </c>
    </row>
    <row r="2867" spans="1:12" x14ac:dyDescent="0.15">
      <c r="A2867" t="s">
        <v>2174</v>
      </c>
      <c r="B2867" t="s">
        <v>2173</v>
      </c>
      <c r="C2867" t="str">
        <f t="shared" si="99"/>
        <v>VA</v>
      </c>
      <c r="D2867" t="str">
        <f t="shared" si="98"/>
        <v>Highland</v>
      </c>
      <c r="E2867" t="s">
        <v>1027</v>
      </c>
      <c r="F2867" t="s">
        <v>55</v>
      </c>
      <c r="G2867" s="4" t="s">
        <v>118</v>
      </c>
      <c r="H2867" t="s">
        <v>2174</v>
      </c>
      <c r="I2867">
        <v>0</v>
      </c>
      <c r="J2867" s="1">
        <v>2321</v>
      </c>
      <c r="K2867" t="s">
        <v>8306</v>
      </c>
      <c r="L2867" t="s">
        <v>8306</v>
      </c>
    </row>
    <row r="2868" spans="1:12" x14ac:dyDescent="0.15">
      <c r="A2868" t="s">
        <v>2176</v>
      </c>
      <c r="B2868" t="s">
        <v>2175</v>
      </c>
      <c r="C2868" t="str">
        <f t="shared" si="99"/>
        <v>VA</v>
      </c>
      <c r="D2868" t="str">
        <f t="shared" si="98"/>
        <v>Isle of Wight</v>
      </c>
      <c r="E2868" t="s">
        <v>313</v>
      </c>
      <c r="F2868" t="s">
        <v>55</v>
      </c>
      <c r="G2868" s="4" t="s">
        <v>148</v>
      </c>
      <c r="H2868" t="s">
        <v>2176</v>
      </c>
      <c r="I2868">
        <v>0</v>
      </c>
      <c r="J2868" s="1">
        <v>35270</v>
      </c>
      <c r="K2868" t="s">
        <v>8306</v>
      </c>
      <c r="L2868" t="s">
        <v>8306</v>
      </c>
    </row>
    <row r="2869" spans="1:12" x14ac:dyDescent="0.15">
      <c r="A2869" t="s">
        <v>2178</v>
      </c>
      <c r="B2869" t="s">
        <v>2177</v>
      </c>
      <c r="C2869" t="str">
        <f t="shared" si="99"/>
        <v>VA</v>
      </c>
      <c r="D2869" t="str">
        <f t="shared" si="98"/>
        <v>James City</v>
      </c>
      <c r="E2869" t="s">
        <v>605</v>
      </c>
      <c r="F2869" t="s">
        <v>55</v>
      </c>
      <c r="G2869" s="4" t="s">
        <v>205</v>
      </c>
      <c r="H2869" t="s">
        <v>2178</v>
      </c>
      <c r="I2869">
        <v>0</v>
      </c>
      <c r="J2869" s="1">
        <v>67009</v>
      </c>
      <c r="K2869" t="s">
        <v>8306</v>
      </c>
      <c r="L2869" t="s">
        <v>8306</v>
      </c>
    </row>
    <row r="2870" spans="1:12" x14ac:dyDescent="0.15">
      <c r="A2870" t="s">
        <v>2180</v>
      </c>
      <c r="B2870" t="s">
        <v>2179</v>
      </c>
      <c r="C2870" t="str">
        <f t="shared" si="99"/>
        <v>VA</v>
      </c>
      <c r="D2870" t="str">
        <f t="shared" si="98"/>
        <v>King and Queen</v>
      </c>
      <c r="E2870" t="s">
        <v>342</v>
      </c>
      <c r="F2870" t="s">
        <v>55</v>
      </c>
      <c r="G2870" s="4" t="s">
        <v>205</v>
      </c>
      <c r="H2870" t="s">
        <v>2180</v>
      </c>
      <c r="I2870">
        <v>0</v>
      </c>
      <c r="J2870" s="1">
        <v>6945</v>
      </c>
      <c r="K2870" t="s">
        <v>8306</v>
      </c>
      <c r="L2870" t="s">
        <v>8306</v>
      </c>
    </row>
    <row r="2871" spans="1:12" x14ac:dyDescent="0.15">
      <c r="A2871" t="s">
        <v>2182</v>
      </c>
      <c r="B2871" t="s">
        <v>2181</v>
      </c>
      <c r="C2871" t="str">
        <f t="shared" si="99"/>
        <v>VA</v>
      </c>
      <c r="D2871" t="str">
        <f t="shared" si="98"/>
        <v>King George</v>
      </c>
      <c r="E2871" t="s">
        <v>343</v>
      </c>
      <c r="F2871" t="s">
        <v>55</v>
      </c>
      <c r="G2871" s="4" t="s">
        <v>148</v>
      </c>
      <c r="H2871" t="s">
        <v>2182</v>
      </c>
      <c r="I2871">
        <v>0</v>
      </c>
      <c r="J2871" s="1">
        <v>23584</v>
      </c>
      <c r="K2871" t="s">
        <v>8306</v>
      </c>
      <c r="L2871" t="s">
        <v>8306</v>
      </c>
    </row>
    <row r="2872" spans="1:12" x14ac:dyDescent="0.15">
      <c r="A2872" t="s">
        <v>2184</v>
      </c>
      <c r="B2872" t="s">
        <v>2183</v>
      </c>
      <c r="C2872" t="str">
        <f t="shared" si="99"/>
        <v>VA</v>
      </c>
      <c r="D2872" t="str">
        <f t="shared" si="98"/>
        <v>King William</v>
      </c>
      <c r="E2872" t="s">
        <v>344</v>
      </c>
      <c r="F2872" t="s">
        <v>55</v>
      </c>
      <c r="G2872" s="4" t="s">
        <v>205</v>
      </c>
      <c r="H2872" t="s">
        <v>2184</v>
      </c>
      <c r="I2872">
        <v>0</v>
      </c>
      <c r="J2872" s="1">
        <v>15935</v>
      </c>
      <c r="K2872" t="s">
        <v>8306</v>
      </c>
      <c r="L2872" t="s">
        <v>8306</v>
      </c>
    </row>
    <row r="2873" spans="1:12" x14ac:dyDescent="0.15">
      <c r="A2873" t="s">
        <v>2188</v>
      </c>
      <c r="B2873" t="s">
        <v>2187</v>
      </c>
      <c r="C2873" t="str">
        <f t="shared" si="99"/>
        <v>VA</v>
      </c>
      <c r="D2873" t="str">
        <f t="shared" si="98"/>
        <v>Lancaster</v>
      </c>
      <c r="E2873" t="s">
        <v>1379</v>
      </c>
      <c r="F2873" t="s">
        <v>55</v>
      </c>
      <c r="G2873" s="4" t="s">
        <v>205</v>
      </c>
      <c r="H2873" t="s">
        <v>2188</v>
      </c>
      <c r="I2873">
        <v>0</v>
      </c>
      <c r="J2873" s="1">
        <v>11391</v>
      </c>
      <c r="K2873" t="s">
        <v>8306</v>
      </c>
      <c r="L2873" t="s">
        <v>8306</v>
      </c>
    </row>
    <row r="2874" spans="1:12" x14ac:dyDescent="0.15">
      <c r="A2874" t="s">
        <v>2459</v>
      </c>
      <c r="B2874" t="s">
        <v>2458</v>
      </c>
      <c r="C2874" t="str">
        <f t="shared" si="99"/>
        <v>VA</v>
      </c>
      <c r="D2874" t="str">
        <f t="shared" si="98"/>
        <v>Lee</v>
      </c>
      <c r="E2874" t="s">
        <v>2291</v>
      </c>
      <c r="F2874" t="s">
        <v>55</v>
      </c>
      <c r="G2874" s="4" t="s">
        <v>117</v>
      </c>
      <c r="H2874" t="s">
        <v>2459</v>
      </c>
      <c r="I2874">
        <v>0</v>
      </c>
      <c r="J2874" s="1">
        <v>25587</v>
      </c>
      <c r="K2874" t="s">
        <v>8306</v>
      </c>
      <c r="L2874" t="s">
        <v>8306</v>
      </c>
    </row>
    <row r="2875" spans="1:12" x14ac:dyDescent="0.15">
      <c r="A2875" t="s">
        <v>2461</v>
      </c>
      <c r="B2875" t="s">
        <v>2460</v>
      </c>
      <c r="C2875" t="str">
        <f t="shared" si="99"/>
        <v>VA</v>
      </c>
      <c r="D2875" t="str">
        <f t="shared" si="98"/>
        <v>Loudoun</v>
      </c>
      <c r="E2875" t="s">
        <v>345</v>
      </c>
      <c r="F2875" t="s">
        <v>55</v>
      </c>
      <c r="G2875" s="4" t="s">
        <v>616</v>
      </c>
      <c r="H2875" t="s">
        <v>2461</v>
      </c>
      <c r="I2875">
        <v>0</v>
      </c>
      <c r="J2875" s="1">
        <v>312311</v>
      </c>
      <c r="K2875" t="s">
        <v>8306</v>
      </c>
      <c r="L2875" t="s">
        <v>8306</v>
      </c>
    </row>
    <row r="2876" spans="1:12" x14ac:dyDescent="0.15">
      <c r="A2876" t="s">
        <v>2193</v>
      </c>
      <c r="B2876" t="s">
        <v>2462</v>
      </c>
      <c r="C2876" t="str">
        <f t="shared" si="99"/>
        <v>VA</v>
      </c>
      <c r="D2876" t="str">
        <f t="shared" si="98"/>
        <v>Louisa</v>
      </c>
      <c r="E2876" t="s">
        <v>1734</v>
      </c>
      <c r="F2876" t="s">
        <v>55</v>
      </c>
      <c r="G2876" s="4" t="s">
        <v>151</v>
      </c>
      <c r="H2876" t="s">
        <v>2193</v>
      </c>
      <c r="I2876">
        <v>0</v>
      </c>
      <c r="J2876" s="1">
        <v>33153</v>
      </c>
      <c r="K2876" t="s">
        <v>8306</v>
      </c>
      <c r="L2876" t="s">
        <v>8306</v>
      </c>
    </row>
    <row r="2877" spans="1:12" x14ac:dyDescent="0.15">
      <c r="A2877" t="s">
        <v>2195</v>
      </c>
      <c r="B2877" t="s">
        <v>2194</v>
      </c>
      <c r="C2877" t="str">
        <f t="shared" si="99"/>
        <v>VA</v>
      </c>
      <c r="D2877" t="str">
        <f t="shared" si="98"/>
        <v>Lunenburg</v>
      </c>
      <c r="E2877" t="s">
        <v>346</v>
      </c>
      <c r="F2877" t="s">
        <v>55</v>
      </c>
      <c r="G2877" s="4" t="s">
        <v>148</v>
      </c>
      <c r="H2877" t="s">
        <v>2195</v>
      </c>
      <c r="I2877">
        <v>0</v>
      </c>
      <c r="J2877" s="1">
        <v>12914</v>
      </c>
      <c r="K2877" t="s">
        <v>8306</v>
      </c>
      <c r="L2877" t="s">
        <v>8306</v>
      </c>
    </row>
    <row r="2878" spans="1:12" x14ac:dyDescent="0.15">
      <c r="A2878" t="s">
        <v>2197</v>
      </c>
      <c r="B2878" t="s">
        <v>2196</v>
      </c>
      <c r="C2878" t="str">
        <f t="shared" si="99"/>
        <v>VA</v>
      </c>
      <c r="D2878" t="str">
        <f t="shared" si="98"/>
        <v>Madison</v>
      </c>
      <c r="E2878" t="s">
        <v>2024</v>
      </c>
      <c r="F2878" t="s">
        <v>55</v>
      </c>
      <c r="G2878" s="4" t="s">
        <v>205</v>
      </c>
      <c r="H2878" t="s">
        <v>2197</v>
      </c>
      <c r="I2878">
        <v>0</v>
      </c>
      <c r="J2878" s="1">
        <v>13308</v>
      </c>
      <c r="K2878" t="s">
        <v>8306</v>
      </c>
      <c r="L2878" t="s">
        <v>8306</v>
      </c>
    </row>
    <row r="2879" spans="1:12" x14ac:dyDescent="0.15">
      <c r="A2879" t="s">
        <v>2199</v>
      </c>
      <c r="B2879" t="s">
        <v>2198</v>
      </c>
      <c r="C2879" t="str">
        <f t="shared" si="99"/>
        <v>VA</v>
      </c>
      <c r="D2879" t="str">
        <f t="shared" si="98"/>
        <v>Mathews</v>
      </c>
      <c r="E2879" t="s">
        <v>347</v>
      </c>
      <c r="F2879" t="s">
        <v>55</v>
      </c>
      <c r="G2879" s="4" t="s">
        <v>205</v>
      </c>
      <c r="H2879" t="s">
        <v>2199</v>
      </c>
      <c r="I2879">
        <v>0</v>
      </c>
      <c r="J2879" s="1">
        <v>8978</v>
      </c>
      <c r="K2879" t="s">
        <v>8306</v>
      </c>
      <c r="L2879" t="s">
        <v>8306</v>
      </c>
    </row>
    <row r="2880" spans="1:12" x14ac:dyDescent="0.15">
      <c r="A2880" t="s">
        <v>2470</v>
      </c>
      <c r="B2880" t="s">
        <v>2469</v>
      </c>
      <c r="C2880" t="str">
        <f t="shared" si="99"/>
        <v>VA</v>
      </c>
      <c r="D2880" t="str">
        <f t="shared" si="98"/>
        <v>Mecklenburg</v>
      </c>
      <c r="E2880" t="s">
        <v>1232</v>
      </c>
      <c r="F2880" t="s">
        <v>55</v>
      </c>
      <c r="G2880" s="4" t="s">
        <v>148</v>
      </c>
      <c r="H2880" t="s">
        <v>2470</v>
      </c>
      <c r="I2880">
        <v>0</v>
      </c>
      <c r="J2880" s="1">
        <v>32727</v>
      </c>
      <c r="K2880" t="s">
        <v>8306</v>
      </c>
      <c r="L2880" t="s">
        <v>8306</v>
      </c>
    </row>
    <row r="2881" spans="1:12" x14ac:dyDescent="0.15">
      <c r="A2881" t="s">
        <v>2472</v>
      </c>
      <c r="B2881" t="s">
        <v>2471</v>
      </c>
      <c r="C2881" t="str">
        <f t="shared" si="99"/>
        <v>VA</v>
      </c>
      <c r="D2881" t="str">
        <f t="shared" si="98"/>
        <v>Middlesex</v>
      </c>
      <c r="E2881" t="s">
        <v>1417</v>
      </c>
      <c r="F2881" t="s">
        <v>55</v>
      </c>
      <c r="G2881" s="4" t="s">
        <v>205</v>
      </c>
      <c r="H2881" t="s">
        <v>2472</v>
      </c>
      <c r="I2881">
        <v>0</v>
      </c>
      <c r="J2881" s="1">
        <v>10959</v>
      </c>
      <c r="K2881" t="s">
        <v>8306</v>
      </c>
      <c r="L2881" t="s">
        <v>8306</v>
      </c>
    </row>
    <row r="2882" spans="1:12" x14ac:dyDescent="0.15">
      <c r="A2882" t="s">
        <v>2474</v>
      </c>
      <c r="B2882" t="s">
        <v>2473</v>
      </c>
      <c r="C2882" t="str">
        <f t="shared" si="99"/>
        <v>VA</v>
      </c>
      <c r="D2882" t="str">
        <f t="shared" si="98"/>
        <v>Montgomery</v>
      </c>
      <c r="E2882" t="s">
        <v>1750</v>
      </c>
      <c r="F2882" t="s">
        <v>55</v>
      </c>
      <c r="G2882" s="4" t="s">
        <v>117</v>
      </c>
      <c r="H2882" t="s">
        <v>2474</v>
      </c>
      <c r="I2882">
        <v>0</v>
      </c>
      <c r="J2882" s="1">
        <v>94392</v>
      </c>
      <c r="K2882" t="s">
        <v>8306</v>
      </c>
      <c r="L2882" t="s">
        <v>8306</v>
      </c>
    </row>
    <row r="2883" spans="1:12" x14ac:dyDescent="0.15">
      <c r="A2883" t="s">
        <v>3026</v>
      </c>
      <c r="B2883" t="s">
        <v>2475</v>
      </c>
      <c r="C2883" t="str">
        <f t="shared" si="99"/>
        <v>VA</v>
      </c>
      <c r="D2883" t="str">
        <f t="shared" ref="D2883:D2946" si="100">LEFT(B2883,FIND(",",B2883)-1)</f>
        <v>Nelson</v>
      </c>
      <c r="E2883" t="s">
        <v>1291</v>
      </c>
      <c r="F2883" t="s">
        <v>55</v>
      </c>
      <c r="G2883" s="4" t="s">
        <v>148</v>
      </c>
      <c r="H2883" t="s">
        <v>3026</v>
      </c>
      <c r="I2883">
        <v>0</v>
      </c>
      <c r="J2883" s="1">
        <v>15020</v>
      </c>
      <c r="K2883" t="s">
        <v>8306</v>
      </c>
      <c r="L2883" t="s">
        <v>8306</v>
      </c>
    </row>
    <row r="2884" spans="1:12" x14ac:dyDescent="0.15">
      <c r="A2884" t="s">
        <v>3025</v>
      </c>
      <c r="B2884" t="s">
        <v>3024</v>
      </c>
      <c r="C2884" t="str">
        <f t="shared" si="99"/>
        <v>VA</v>
      </c>
      <c r="D2884" t="str">
        <f t="shared" si="100"/>
        <v>New Kent</v>
      </c>
      <c r="E2884" t="s">
        <v>348</v>
      </c>
      <c r="F2884" t="s">
        <v>55</v>
      </c>
      <c r="G2884" s="4" t="s">
        <v>205</v>
      </c>
      <c r="H2884" t="s">
        <v>3025</v>
      </c>
      <c r="I2884">
        <v>0</v>
      </c>
      <c r="J2884" s="1">
        <v>18429</v>
      </c>
      <c r="K2884" t="s">
        <v>8306</v>
      </c>
      <c r="L2884" t="s">
        <v>8306</v>
      </c>
    </row>
    <row r="2885" spans="1:12" x14ac:dyDescent="0.15">
      <c r="A2885" t="s">
        <v>3292</v>
      </c>
      <c r="B2885" t="s">
        <v>3291</v>
      </c>
      <c r="C2885" t="str">
        <f t="shared" si="99"/>
        <v>VA</v>
      </c>
      <c r="D2885" t="str">
        <f t="shared" si="100"/>
        <v>Northampton</v>
      </c>
      <c r="E2885" t="s">
        <v>1236</v>
      </c>
      <c r="F2885" t="s">
        <v>55</v>
      </c>
      <c r="G2885" s="4" t="s">
        <v>205</v>
      </c>
      <c r="H2885" t="s">
        <v>3292</v>
      </c>
      <c r="I2885">
        <v>0</v>
      </c>
      <c r="J2885" s="1">
        <v>12389</v>
      </c>
      <c r="K2885" t="s">
        <v>8306</v>
      </c>
      <c r="L2885" t="s">
        <v>8306</v>
      </c>
    </row>
    <row r="2886" spans="1:12" x14ac:dyDescent="0.15">
      <c r="A2886" t="s">
        <v>3031</v>
      </c>
      <c r="B2886" t="s">
        <v>3293</v>
      </c>
      <c r="C2886" t="str">
        <f t="shared" si="99"/>
        <v>VA</v>
      </c>
      <c r="D2886" t="str">
        <f t="shared" si="100"/>
        <v>Northumberland</v>
      </c>
      <c r="E2886" t="s">
        <v>831</v>
      </c>
      <c r="F2886" t="s">
        <v>55</v>
      </c>
      <c r="G2886" s="4" t="s">
        <v>205</v>
      </c>
      <c r="H2886" t="s">
        <v>3031</v>
      </c>
      <c r="I2886">
        <v>0</v>
      </c>
      <c r="J2886" s="1">
        <v>12330</v>
      </c>
      <c r="K2886" t="s">
        <v>8306</v>
      </c>
      <c r="L2886" t="s">
        <v>8306</v>
      </c>
    </row>
    <row r="2887" spans="1:12" x14ac:dyDescent="0.15">
      <c r="A2887" t="s">
        <v>3033</v>
      </c>
      <c r="B2887" t="s">
        <v>3032</v>
      </c>
      <c r="C2887" t="str">
        <f t="shared" si="99"/>
        <v>VA</v>
      </c>
      <c r="D2887" t="str">
        <f t="shared" si="100"/>
        <v>Nottoway</v>
      </c>
      <c r="E2887" t="s">
        <v>349</v>
      </c>
      <c r="F2887" t="s">
        <v>55</v>
      </c>
      <c r="G2887" s="4" t="s">
        <v>148</v>
      </c>
      <c r="H2887" t="s">
        <v>3033</v>
      </c>
      <c r="I2887">
        <v>0</v>
      </c>
      <c r="J2887" s="1">
        <v>15853</v>
      </c>
      <c r="K2887" t="s">
        <v>8306</v>
      </c>
      <c r="L2887" t="s">
        <v>8306</v>
      </c>
    </row>
    <row r="2888" spans="1:12" x14ac:dyDescent="0.15">
      <c r="A2888" t="s">
        <v>3035</v>
      </c>
      <c r="B2888" t="s">
        <v>3034</v>
      </c>
      <c r="C2888" t="str">
        <f t="shared" si="99"/>
        <v>VA</v>
      </c>
      <c r="D2888" t="str">
        <f t="shared" si="100"/>
        <v>Orange</v>
      </c>
      <c r="E2888" t="s">
        <v>1335</v>
      </c>
      <c r="F2888" t="s">
        <v>55</v>
      </c>
      <c r="G2888" s="4" t="s">
        <v>205</v>
      </c>
      <c r="H2888" t="s">
        <v>3035</v>
      </c>
      <c r="I2888">
        <v>0</v>
      </c>
      <c r="J2888" s="1">
        <v>33481</v>
      </c>
      <c r="K2888" t="s">
        <v>8306</v>
      </c>
      <c r="L2888" t="s">
        <v>8306</v>
      </c>
    </row>
    <row r="2889" spans="1:12" x14ac:dyDescent="0.15">
      <c r="A2889" t="s">
        <v>3037</v>
      </c>
      <c r="B2889" t="s">
        <v>3036</v>
      </c>
      <c r="C2889" t="str">
        <f t="shared" si="99"/>
        <v>VA</v>
      </c>
      <c r="D2889" t="str">
        <f t="shared" si="100"/>
        <v>Page</v>
      </c>
      <c r="E2889" t="s">
        <v>1742</v>
      </c>
      <c r="F2889" t="s">
        <v>55</v>
      </c>
      <c r="G2889" s="4" t="s">
        <v>205</v>
      </c>
      <c r="H2889" t="s">
        <v>3037</v>
      </c>
      <c r="I2889">
        <v>0</v>
      </c>
      <c r="J2889" s="1">
        <v>24042</v>
      </c>
      <c r="K2889" t="s">
        <v>8306</v>
      </c>
      <c r="L2889" t="s">
        <v>8306</v>
      </c>
    </row>
    <row r="2890" spans="1:12" x14ac:dyDescent="0.15">
      <c r="A2890" t="s">
        <v>3039</v>
      </c>
      <c r="B2890" t="s">
        <v>3038</v>
      </c>
      <c r="C2890" t="str">
        <f t="shared" si="99"/>
        <v>VA</v>
      </c>
      <c r="D2890" t="str">
        <f t="shared" si="100"/>
        <v>Patrick</v>
      </c>
      <c r="E2890" t="s">
        <v>140</v>
      </c>
      <c r="F2890" t="s">
        <v>55</v>
      </c>
      <c r="G2890" s="4" t="s">
        <v>117</v>
      </c>
      <c r="H2890" t="s">
        <v>3039</v>
      </c>
      <c r="I2890">
        <v>0</v>
      </c>
      <c r="J2890" s="1">
        <v>18490</v>
      </c>
      <c r="K2890" t="s">
        <v>8306</v>
      </c>
      <c r="L2890" t="s">
        <v>8306</v>
      </c>
    </row>
    <row r="2891" spans="1:12" x14ac:dyDescent="0.15">
      <c r="A2891" t="s">
        <v>3042</v>
      </c>
      <c r="B2891" t="s">
        <v>3041</v>
      </c>
      <c r="C2891" t="str">
        <f t="shared" si="99"/>
        <v>VA</v>
      </c>
      <c r="D2891" t="str">
        <f t="shared" si="100"/>
        <v>Pittsylvania</v>
      </c>
      <c r="E2891" t="s">
        <v>141</v>
      </c>
      <c r="F2891" t="s">
        <v>55</v>
      </c>
      <c r="G2891" s="4" t="s">
        <v>148</v>
      </c>
      <c r="H2891" t="s">
        <v>3042</v>
      </c>
      <c r="I2891">
        <v>0</v>
      </c>
      <c r="J2891" s="1">
        <v>63506</v>
      </c>
      <c r="K2891" t="s">
        <v>8306</v>
      </c>
      <c r="L2891" t="s">
        <v>8306</v>
      </c>
    </row>
    <row r="2892" spans="1:12" x14ac:dyDescent="0.15">
      <c r="A2892" t="s">
        <v>3044</v>
      </c>
      <c r="B2892" t="s">
        <v>3043</v>
      </c>
      <c r="C2892" t="str">
        <f t="shared" si="99"/>
        <v>VA</v>
      </c>
      <c r="D2892" t="str">
        <f t="shared" si="100"/>
        <v>Powhatan</v>
      </c>
      <c r="E2892" t="s">
        <v>596</v>
      </c>
      <c r="F2892" t="s">
        <v>55</v>
      </c>
      <c r="G2892" s="4" t="s">
        <v>148</v>
      </c>
      <c r="H2892" t="s">
        <v>3044</v>
      </c>
      <c r="I2892">
        <v>0</v>
      </c>
      <c r="J2892" s="1">
        <v>28046</v>
      </c>
      <c r="K2892" t="s">
        <v>8306</v>
      </c>
      <c r="L2892" t="s">
        <v>8306</v>
      </c>
    </row>
    <row r="2893" spans="1:12" x14ac:dyDescent="0.15">
      <c r="A2893" t="s">
        <v>3308</v>
      </c>
      <c r="B2893" t="s">
        <v>3045</v>
      </c>
      <c r="C2893" t="str">
        <f t="shared" si="99"/>
        <v>VA</v>
      </c>
      <c r="D2893" t="str">
        <f t="shared" si="100"/>
        <v>Prince Edward</v>
      </c>
      <c r="E2893" t="s">
        <v>597</v>
      </c>
      <c r="F2893" t="s">
        <v>55</v>
      </c>
      <c r="G2893" s="4" t="s">
        <v>148</v>
      </c>
      <c r="H2893" t="s">
        <v>3308</v>
      </c>
      <c r="I2893">
        <v>0</v>
      </c>
      <c r="J2893" s="1">
        <v>23368</v>
      </c>
      <c r="K2893" t="s">
        <v>8306</v>
      </c>
      <c r="L2893" t="s">
        <v>8306</v>
      </c>
    </row>
    <row r="2894" spans="1:12" x14ac:dyDescent="0.15">
      <c r="A2894" t="s">
        <v>3310</v>
      </c>
      <c r="B2894" t="s">
        <v>3309</v>
      </c>
      <c r="C2894" t="str">
        <f t="shared" si="99"/>
        <v>VA</v>
      </c>
      <c r="D2894" t="str">
        <f t="shared" si="100"/>
        <v>Prince George</v>
      </c>
      <c r="E2894" t="s">
        <v>598</v>
      </c>
      <c r="F2894" t="s">
        <v>55</v>
      </c>
      <c r="G2894" s="4" t="s">
        <v>148</v>
      </c>
      <c r="H2894" t="s">
        <v>3310</v>
      </c>
      <c r="I2894">
        <v>0</v>
      </c>
      <c r="J2894" s="1">
        <v>35725</v>
      </c>
      <c r="K2894" t="s">
        <v>8306</v>
      </c>
      <c r="L2894" t="s">
        <v>8306</v>
      </c>
    </row>
    <row r="2895" spans="1:12" x14ac:dyDescent="0.15">
      <c r="A2895" t="s">
        <v>3312</v>
      </c>
      <c r="B2895" t="s">
        <v>3311</v>
      </c>
      <c r="C2895" t="str">
        <f t="shared" si="99"/>
        <v>VA</v>
      </c>
      <c r="D2895" t="str">
        <f t="shared" si="100"/>
        <v>Prince William</v>
      </c>
      <c r="E2895" t="s">
        <v>590</v>
      </c>
      <c r="F2895" t="s">
        <v>55</v>
      </c>
      <c r="G2895" s="4" t="s">
        <v>205</v>
      </c>
      <c r="H2895" t="s">
        <v>3312</v>
      </c>
      <c r="I2895">
        <v>0</v>
      </c>
      <c r="J2895" s="1">
        <v>402002</v>
      </c>
      <c r="K2895" t="s">
        <v>8306</v>
      </c>
      <c r="L2895" t="s">
        <v>8306</v>
      </c>
    </row>
    <row r="2896" spans="1:12" x14ac:dyDescent="0.15">
      <c r="A2896" t="s">
        <v>3052</v>
      </c>
      <c r="B2896" t="s">
        <v>3313</v>
      </c>
      <c r="C2896" t="str">
        <f t="shared" si="99"/>
        <v>VA</v>
      </c>
      <c r="D2896" t="str">
        <f t="shared" si="100"/>
        <v>Pulaski</v>
      </c>
      <c r="E2896" t="s">
        <v>1578</v>
      </c>
      <c r="F2896" t="s">
        <v>55</v>
      </c>
      <c r="G2896" s="4" t="s">
        <v>117</v>
      </c>
      <c r="H2896" t="s">
        <v>3052</v>
      </c>
      <c r="I2896">
        <v>0</v>
      </c>
      <c r="J2896" s="1">
        <v>34872</v>
      </c>
      <c r="K2896" t="s">
        <v>8306</v>
      </c>
      <c r="L2896" t="s">
        <v>8306</v>
      </c>
    </row>
    <row r="2897" spans="1:12" x14ac:dyDescent="0.15">
      <c r="A2897" t="s">
        <v>2784</v>
      </c>
      <c r="B2897" t="s">
        <v>2783</v>
      </c>
      <c r="C2897" t="str">
        <f t="shared" si="99"/>
        <v>VA</v>
      </c>
      <c r="D2897" t="str">
        <f t="shared" si="100"/>
        <v>Rappahannock</v>
      </c>
      <c r="E2897" t="s">
        <v>591</v>
      </c>
      <c r="F2897" t="s">
        <v>55</v>
      </c>
      <c r="G2897" s="4" t="s">
        <v>205</v>
      </c>
      <c r="H2897" t="s">
        <v>2784</v>
      </c>
      <c r="I2897">
        <v>0</v>
      </c>
      <c r="J2897" s="1">
        <v>7373</v>
      </c>
      <c r="K2897" t="s">
        <v>8306</v>
      </c>
      <c r="L2897" t="s">
        <v>8306</v>
      </c>
    </row>
    <row r="2898" spans="1:12" x14ac:dyDescent="0.15">
      <c r="A2898" t="s">
        <v>2786</v>
      </c>
      <c r="B2898" t="s">
        <v>2785</v>
      </c>
      <c r="C2898" t="str">
        <f t="shared" si="99"/>
        <v>VA</v>
      </c>
      <c r="D2898" t="str">
        <f t="shared" si="100"/>
        <v>Richmond</v>
      </c>
      <c r="E2898" t="s">
        <v>1269</v>
      </c>
      <c r="F2898" t="s">
        <v>55</v>
      </c>
      <c r="G2898" s="4" t="s">
        <v>205</v>
      </c>
      <c r="H2898" t="s">
        <v>2786</v>
      </c>
      <c r="I2898">
        <v>0</v>
      </c>
      <c r="J2898" s="1">
        <v>9254</v>
      </c>
      <c r="K2898" t="s">
        <v>8306</v>
      </c>
      <c r="L2898" t="s">
        <v>8306</v>
      </c>
    </row>
    <row r="2899" spans="1:12" x14ac:dyDescent="0.15">
      <c r="A2899" t="s">
        <v>2511</v>
      </c>
      <c r="B2899" t="s">
        <v>2510</v>
      </c>
      <c r="C2899" t="str">
        <f t="shared" si="99"/>
        <v>VA</v>
      </c>
      <c r="D2899" t="str">
        <f t="shared" si="100"/>
        <v>Roanoke</v>
      </c>
      <c r="E2899" t="s">
        <v>592</v>
      </c>
      <c r="F2899" t="s">
        <v>55</v>
      </c>
      <c r="G2899" s="4" t="s">
        <v>117</v>
      </c>
      <c r="H2899" t="s">
        <v>2511</v>
      </c>
      <c r="I2899">
        <v>0</v>
      </c>
      <c r="J2899" s="1">
        <v>92376</v>
      </c>
      <c r="K2899" t="s">
        <v>8306</v>
      </c>
      <c r="L2899" t="s">
        <v>8306</v>
      </c>
    </row>
    <row r="2900" spans="1:12" x14ac:dyDescent="0.15">
      <c r="A2900" t="s">
        <v>2254</v>
      </c>
      <c r="B2900" t="s">
        <v>2512</v>
      </c>
      <c r="C2900" t="str">
        <f t="shared" si="99"/>
        <v>VA</v>
      </c>
      <c r="D2900" t="str">
        <f t="shared" si="100"/>
        <v>Rockbridge</v>
      </c>
      <c r="E2900" t="s">
        <v>61</v>
      </c>
      <c r="F2900" t="s">
        <v>55</v>
      </c>
      <c r="G2900" s="4" t="s">
        <v>118</v>
      </c>
      <c r="H2900" t="s">
        <v>2254</v>
      </c>
      <c r="I2900">
        <v>0</v>
      </c>
      <c r="J2900" s="1">
        <v>22307</v>
      </c>
      <c r="K2900" t="s">
        <v>8306</v>
      </c>
      <c r="L2900" t="s">
        <v>8306</v>
      </c>
    </row>
    <row r="2901" spans="1:12" x14ac:dyDescent="0.15">
      <c r="A2901" t="s">
        <v>2256</v>
      </c>
      <c r="B2901" t="s">
        <v>2255</v>
      </c>
      <c r="C2901" t="str">
        <f t="shared" si="99"/>
        <v>VA</v>
      </c>
      <c r="D2901" t="str">
        <f t="shared" si="100"/>
        <v>Rockingham</v>
      </c>
      <c r="E2901" t="s">
        <v>562</v>
      </c>
      <c r="F2901" t="s">
        <v>55</v>
      </c>
      <c r="G2901" s="4" t="s">
        <v>205</v>
      </c>
      <c r="H2901" t="s">
        <v>2256</v>
      </c>
      <c r="I2901">
        <v>0</v>
      </c>
      <c r="J2901" s="1">
        <v>76314</v>
      </c>
      <c r="K2901" t="s">
        <v>8306</v>
      </c>
      <c r="L2901" t="s">
        <v>8306</v>
      </c>
    </row>
    <row r="2902" spans="1:12" x14ac:dyDescent="0.15">
      <c r="A2902" t="s">
        <v>2258</v>
      </c>
      <c r="B2902" t="s">
        <v>2257</v>
      </c>
      <c r="C2902" t="str">
        <f t="shared" si="99"/>
        <v>VA</v>
      </c>
      <c r="D2902" t="str">
        <f t="shared" si="100"/>
        <v>Russell</v>
      </c>
      <c r="E2902" t="s">
        <v>1759</v>
      </c>
      <c r="F2902" t="s">
        <v>55</v>
      </c>
      <c r="G2902" s="4" t="s">
        <v>117</v>
      </c>
      <c r="H2902" t="s">
        <v>2258</v>
      </c>
      <c r="I2902">
        <v>0</v>
      </c>
      <c r="J2902" s="1">
        <v>28897</v>
      </c>
      <c r="K2902" t="s">
        <v>8306</v>
      </c>
      <c r="L2902" t="s">
        <v>8306</v>
      </c>
    </row>
    <row r="2903" spans="1:12" x14ac:dyDescent="0.15">
      <c r="A2903" t="s">
        <v>1991</v>
      </c>
      <c r="B2903" t="s">
        <v>2259</v>
      </c>
      <c r="C2903" t="str">
        <f t="shared" ref="C2903:C2965" si="101">MID(B2903,FIND(",",B2903)+2,2)</f>
        <v>VA</v>
      </c>
      <c r="D2903" t="str">
        <f t="shared" si="100"/>
        <v>Scott</v>
      </c>
      <c r="E2903" t="s">
        <v>1866</v>
      </c>
      <c r="F2903" t="s">
        <v>55</v>
      </c>
      <c r="G2903" s="4" t="s">
        <v>117</v>
      </c>
      <c r="H2903" t="s">
        <v>1991</v>
      </c>
      <c r="I2903">
        <v>0</v>
      </c>
      <c r="J2903" s="1">
        <v>23177</v>
      </c>
      <c r="K2903" t="s">
        <v>8306</v>
      </c>
      <c r="L2903" t="s">
        <v>8306</v>
      </c>
    </row>
    <row r="2904" spans="1:12" x14ac:dyDescent="0.15">
      <c r="A2904" t="s">
        <v>1993</v>
      </c>
      <c r="B2904" t="s">
        <v>1992</v>
      </c>
      <c r="C2904" t="str">
        <f t="shared" si="101"/>
        <v>VA</v>
      </c>
      <c r="D2904" t="str">
        <f t="shared" si="100"/>
        <v>Shenandoah</v>
      </c>
      <c r="E2904" t="s">
        <v>62</v>
      </c>
      <c r="F2904" t="s">
        <v>55</v>
      </c>
      <c r="G2904" s="4" t="s">
        <v>205</v>
      </c>
      <c r="H2904" t="s">
        <v>1993</v>
      </c>
      <c r="I2904">
        <v>0</v>
      </c>
      <c r="J2904" s="1">
        <v>41993</v>
      </c>
      <c r="K2904" t="s">
        <v>8306</v>
      </c>
      <c r="L2904" t="s">
        <v>8306</v>
      </c>
    </row>
    <row r="2905" spans="1:12" x14ac:dyDescent="0.15">
      <c r="A2905" t="s">
        <v>1995</v>
      </c>
      <c r="B2905" t="s">
        <v>1994</v>
      </c>
      <c r="C2905" t="str">
        <f t="shared" si="101"/>
        <v>VA</v>
      </c>
      <c r="D2905" t="str">
        <f t="shared" si="100"/>
        <v>Smyth</v>
      </c>
      <c r="E2905" t="s">
        <v>63</v>
      </c>
      <c r="F2905" t="s">
        <v>55</v>
      </c>
      <c r="G2905" s="4" t="s">
        <v>117</v>
      </c>
      <c r="H2905" t="s">
        <v>1995</v>
      </c>
      <c r="I2905">
        <v>0</v>
      </c>
      <c r="J2905" s="1">
        <v>32208</v>
      </c>
      <c r="K2905" t="s">
        <v>8306</v>
      </c>
      <c r="L2905" t="s">
        <v>8306</v>
      </c>
    </row>
    <row r="2906" spans="1:12" x14ac:dyDescent="0.15">
      <c r="A2906" t="s">
        <v>1997</v>
      </c>
      <c r="B2906" t="s">
        <v>1996</v>
      </c>
      <c r="C2906" t="str">
        <f t="shared" si="101"/>
        <v>VA</v>
      </c>
      <c r="D2906" t="str">
        <f t="shared" si="100"/>
        <v>Southampton</v>
      </c>
      <c r="E2906" t="s">
        <v>64</v>
      </c>
      <c r="F2906" t="s">
        <v>55</v>
      </c>
      <c r="G2906" s="4" t="s">
        <v>148</v>
      </c>
      <c r="H2906" t="s">
        <v>1997</v>
      </c>
      <c r="I2906">
        <v>0</v>
      </c>
      <c r="J2906" s="1">
        <v>18570</v>
      </c>
      <c r="K2906" t="s">
        <v>8306</v>
      </c>
      <c r="L2906" t="s">
        <v>8306</v>
      </c>
    </row>
    <row r="2907" spans="1:12" x14ac:dyDescent="0.15">
      <c r="A2907" t="s">
        <v>2269</v>
      </c>
      <c r="B2907" t="s">
        <v>2268</v>
      </c>
      <c r="C2907" t="str">
        <f t="shared" si="101"/>
        <v>VA</v>
      </c>
      <c r="D2907" t="str">
        <f t="shared" si="100"/>
        <v>Spotsylvania</v>
      </c>
      <c r="E2907" t="s">
        <v>394</v>
      </c>
      <c r="F2907" t="s">
        <v>55</v>
      </c>
      <c r="G2907" s="4" t="s">
        <v>205</v>
      </c>
      <c r="H2907" t="s">
        <v>2269</v>
      </c>
      <c r="I2907">
        <v>0</v>
      </c>
      <c r="J2907" s="1">
        <v>122397</v>
      </c>
      <c r="K2907" t="s">
        <v>8306</v>
      </c>
      <c r="L2907" t="s">
        <v>8306</v>
      </c>
    </row>
    <row r="2908" spans="1:12" x14ac:dyDescent="0.15">
      <c r="A2908" t="s">
        <v>2274</v>
      </c>
      <c r="B2908" t="s">
        <v>2270</v>
      </c>
      <c r="C2908" t="str">
        <f t="shared" si="101"/>
        <v>VA</v>
      </c>
      <c r="D2908" t="str">
        <f t="shared" si="100"/>
        <v>Stafford</v>
      </c>
      <c r="E2908" t="s">
        <v>2095</v>
      </c>
      <c r="F2908" t="s">
        <v>55</v>
      </c>
      <c r="G2908" s="4" t="s">
        <v>205</v>
      </c>
      <c r="H2908" t="s">
        <v>2274</v>
      </c>
      <c r="I2908">
        <v>0</v>
      </c>
      <c r="J2908" s="1">
        <v>128961</v>
      </c>
      <c r="K2908" t="s">
        <v>8306</v>
      </c>
      <c r="L2908" t="s">
        <v>8306</v>
      </c>
    </row>
    <row r="2909" spans="1:12" x14ac:dyDescent="0.15">
      <c r="A2909" t="s">
        <v>2276</v>
      </c>
      <c r="B2909" t="s">
        <v>2275</v>
      </c>
      <c r="C2909" t="str">
        <f t="shared" si="101"/>
        <v>VA</v>
      </c>
      <c r="D2909" t="str">
        <f t="shared" si="100"/>
        <v>Surry</v>
      </c>
      <c r="E2909" t="s">
        <v>1250</v>
      </c>
      <c r="F2909" t="s">
        <v>55</v>
      </c>
      <c r="G2909" s="4" t="s">
        <v>148</v>
      </c>
      <c r="H2909" t="s">
        <v>2276</v>
      </c>
      <c r="I2909">
        <v>0</v>
      </c>
      <c r="J2909" s="1">
        <v>7058</v>
      </c>
      <c r="K2909" t="s">
        <v>8306</v>
      </c>
      <c r="L2909" t="s">
        <v>8306</v>
      </c>
    </row>
    <row r="2910" spans="1:12" x14ac:dyDescent="0.15">
      <c r="A2910" t="s">
        <v>2546</v>
      </c>
      <c r="B2910" t="s">
        <v>2545</v>
      </c>
      <c r="C2910" t="str">
        <f t="shared" si="101"/>
        <v>VA</v>
      </c>
      <c r="D2910" t="str">
        <f t="shared" si="100"/>
        <v>Sussex</v>
      </c>
      <c r="E2910" t="s">
        <v>1424</v>
      </c>
      <c r="F2910" t="s">
        <v>55</v>
      </c>
      <c r="G2910" s="4" t="s">
        <v>148</v>
      </c>
      <c r="H2910" t="s">
        <v>2546</v>
      </c>
      <c r="I2910">
        <v>0</v>
      </c>
      <c r="J2910" s="1">
        <v>12087</v>
      </c>
      <c r="K2910" t="s">
        <v>8306</v>
      </c>
      <c r="L2910" t="s">
        <v>8306</v>
      </c>
    </row>
    <row r="2911" spans="1:12" x14ac:dyDescent="0.15">
      <c r="A2911" t="s">
        <v>2548</v>
      </c>
      <c r="B2911" t="s">
        <v>2547</v>
      </c>
      <c r="C2911" t="str">
        <f t="shared" si="101"/>
        <v>VA</v>
      </c>
      <c r="D2911" t="str">
        <f t="shared" si="100"/>
        <v>Tazewell</v>
      </c>
      <c r="E2911" t="s">
        <v>2494</v>
      </c>
      <c r="F2911" t="s">
        <v>55</v>
      </c>
      <c r="G2911" s="4" t="s">
        <v>117</v>
      </c>
      <c r="H2911" t="s">
        <v>2548</v>
      </c>
      <c r="I2911">
        <v>0</v>
      </c>
      <c r="J2911" s="1">
        <v>45078</v>
      </c>
      <c r="K2911" t="s">
        <v>8306</v>
      </c>
      <c r="L2911" t="s">
        <v>8306</v>
      </c>
    </row>
    <row r="2912" spans="1:12" x14ac:dyDescent="0.15">
      <c r="A2912" t="s">
        <v>2823</v>
      </c>
      <c r="B2912" t="s">
        <v>2549</v>
      </c>
      <c r="C2912" t="str">
        <f t="shared" si="101"/>
        <v>VA</v>
      </c>
      <c r="D2912" t="str">
        <f t="shared" si="100"/>
        <v>Warren</v>
      </c>
      <c r="E2912" t="s">
        <v>1574</v>
      </c>
      <c r="F2912" t="s">
        <v>55</v>
      </c>
      <c r="G2912" s="4" t="s">
        <v>205</v>
      </c>
      <c r="H2912" t="s">
        <v>2823</v>
      </c>
      <c r="I2912">
        <v>0</v>
      </c>
      <c r="J2912" s="1">
        <v>37575</v>
      </c>
      <c r="K2912" t="s">
        <v>8306</v>
      </c>
      <c r="L2912" t="s">
        <v>8306</v>
      </c>
    </row>
    <row r="2913" spans="1:12" x14ac:dyDescent="0.15">
      <c r="A2913" t="s">
        <v>2553</v>
      </c>
      <c r="B2913" t="s">
        <v>2824</v>
      </c>
      <c r="C2913" t="str">
        <f t="shared" si="101"/>
        <v>VA</v>
      </c>
      <c r="D2913" t="str">
        <f t="shared" si="100"/>
        <v>Washington</v>
      </c>
      <c r="E2913" t="s">
        <v>1478</v>
      </c>
      <c r="F2913" t="s">
        <v>55</v>
      </c>
      <c r="G2913" s="4" t="s">
        <v>117</v>
      </c>
      <c r="H2913" t="s">
        <v>2553</v>
      </c>
      <c r="I2913">
        <v>0</v>
      </c>
      <c r="J2913" s="1">
        <v>54876</v>
      </c>
      <c r="K2913" t="s">
        <v>8306</v>
      </c>
      <c r="L2913" t="s">
        <v>8306</v>
      </c>
    </row>
    <row r="2914" spans="1:12" x14ac:dyDescent="0.15">
      <c r="A2914" t="s">
        <v>2827</v>
      </c>
      <c r="B2914" t="s">
        <v>2826</v>
      </c>
      <c r="C2914" t="str">
        <f t="shared" si="101"/>
        <v>VA</v>
      </c>
      <c r="D2914" t="str">
        <f t="shared" si="100"/>
        <v>Westmoreland</v>
      </c>
      <c r="E2914" t="s">
        <v>328</v>
      </c>
      <c r="F2914" t="s">
        <v>55</v>
      </c>
      <c r="G2914" s="4" t="s">
        <v>205</v>
      </c>
      <c r="H2914" t="s">
        <v>2827</v>
      </c>
      <c r="I2914">
        <v>0</v>
      </c>
      <c r="J2914" s="1">
        <v>17454</v>
      </c>
      <c r="K2914" t="s">
        <v>8306</v>
      </c>
      <c r="L2914" t="s">
        <v>8306</v>
      </c>
    </row>
    <row r="2915" spans="1:12" x14ac:dyDescent="0.15">
      <c r="A2915" t="s">
        <v>2829</v>
      </c>
      <c r="B2915" t="s">
        <v>2828</v>
      </c>
      <c r="C2915" t="str">
        <f t="shared" si="101"/>
        <v>VA</v>
      </c>
      <c r="D2915" t="str">
        <f t="shared" si="100"/>
        <v>Wise</v>
      </c>
      <c r="E2915" t="s">
        <v>799</v>
      </c>
      <c r="F2915" t="s">
        <v>55</v>
      </c>
      <c r="G2915" s="4" t="s">
        <v>117</v>
      </c>
      <c r="H2915" t="s">
        <v>2829</v>
      </c>
      <c r="I2915">
        <v>0</v>
      </c>
      <c r="J2915" s="1">
        <v>41452</v>
      </c>
      <c r="K2915" t="s">
        <v>8306</v>
      </c>
      <c r="L2915" t="s">
        <v>8306</v>
      </c>
    </row>
    <row r="2916" spans="1:12" x14ac:dyDescent="0.15">
      <c r="A2916" t="s">
        <v>2831</v>
      </c>
      <c r="B2916" t="s">
        <v>2830</v>
      </c>
      <c r="C2916" t="str">
        <f t="shared" si="101"/>
        <v>VA</v>
      </c>
      <c r="D2916" t="str">
        <f t="shared" si="100"/>
        <v>Wythe</v>
      </c>
      <c r="E2916" t="s">
        <v>395</v>
      </c>
      <c r="F2916" t="s">
        <v>55</v>
      </c>
      <c r="G2916" s="4" t="s">
        <v>117</v>
      </c>
      <c r="H2916" t="s">
        <v>2831</v>
      </c>
      <c r="I2916">
        <v>0</v>
      </c>
      <c r="J2916" s="1">
        <v>29235</v>
      </c>
      <c r="K2916" t="s">
        <v>8306</v>
      </c>
      <c r="L2916" t="s">
        <v>8306</v>
      </c>
    </row>
    <row r="2917" spans="1:12" x14ac:dyDescent="0.15">
      <c r="A2917" t="s">
        <v>2833</v>
      </c>
      <c r="B2917" t="s">
        <v>2832</v>
      </c>
      <c r="C2917" t="str">
        <f t="shared" si="101"/>
        <v>VA</v>
      </c>
      <c r="D2917" t="str">
        <f t="shared" si="100"/>
        <v>York</v>
      </c>
      <c r="E2917" t="s">
        <v>1666</v>
      </c>
      <c r="F2917" t="s">
        <v>55</v>
      </c>
      <c r="G2917" s="4" t="s">
        <v>205</v>
      </c>
      <c r="H2917" t="s">
        <v>2833</v>
      </c>
      <c r="I2917">
        <v>0</v>
      </c>
      <c r="J2917" s="1">
        <v>65464</v>
      </c>
      <c r="K2917" t="s">
        <v>8306</v>
      </c>
      <c r="L2917" t="s">
        <v>8306</v>
      </c>
    </row>
    <row r="2918" spans="1:12" x14ac:dyDescent="0.15">
      <c r="A2918" t="s">
        <v>2835</v>
      </c>
      <c r="B2918" t="s">
        <v>2834</v>
      </c>
      <c r="C2918" t="str">
        <f t="shared" si="101"/>
        <v>VA</v>
      </c>
      <c r="D2918" t="str">
        <f t="shared" si="100"/>
        <v>Alexandria</v>
      </c>
      <c r="E2918" t="s">
        <v>410</v>
      </c>
      <c r="F2918" t="s">
        <v>55</v>
      </c>
      <c r="G2918" s="4" t="s">
        <v>616</v>
      </c>
      <c r="H2918" t="s">
        <v>2835</v>
      </c>
      <c r="I2918">
        <v>0</v>
      </c>
      <c r="J2918" s="1">
        <v>139966</v>
      </c>
      <c r="K2918" t="s">
        <v>8306</v>
      </c>
      <c r="L2918" t="s">
        <v>8306</v>
      </c>
    </row>
    <row r="2919" spans="1:12" x14ac:dyDescent="0.15">
      <c r="A2919" t="s">
        <v>2564</v>
      </c>
      <c r="B2919" t="s">
        <v>3175</v>
      </c>
      <c r="C2919" t="str">
        <f t="shared" si="101"/>
        <v>VA</v>
      </c>
      <c r="D2919" t="str">
        <f t="shared" si="100"/>
        <v>Bedford</v>
      </c>
      <c r="E2919" t="s">
        <v>1095</v>
      </c>
      <c r="F2919" t="s">
        <v>55</v>
      </c>
      <c r="G2919" s="4" t="s">
        <v>117</v>
      </c>
      <c r="H2919" t="s">
        <v>2564</v>
      </c>
      <c r="I2919">
        <v>0</v>
      </c>
      <c r="J2919" s="1">
        <v>6222</v>
      </c>
      <c r="K2919" t="s">
        <v>8306</v>
      </c>
      <c r="L2919" t="s">
        <v>8306</v>
      </c>
    </row>
    <row r="2920" spans="1:12" x14ac:dyDescent="0.15">
      <c r="A2920" t="s">
        <v>2566</v>
      </c>
      <c r="B2920" t="s">
        <v>2565</v>
      </c>
      <c r="C2920" t="str">
        <f t="shared" si="101"/>
        <v>VA</v>
      </c>
      <c r="D2920" t="str">
        <f t="shared" si="100"/>
        <v>Bristol</v>
      </c>
      <c r="E2920" t="s">
        <v>1680</v>
      </c>
      <c r="F2920" t="s">
        <v>55</v>
      </c>
      <c r="G2920" s="4" t="s">
        <v>117</v>
      </c>
      <c r="H2920" t="s">
        <v>2566</v>
      </c>
      <c r="I2920">
        <v>0</v>
      </c>
      <c r="J2920" s="1">
        <v>17835</v>
      </c>
      <c r="K2920" t="s">
        <v>8306</v>
      </c>
      <c r="L2920" t="s">
        <v>8306</v>
      </c>
    </row>
    <row r="2921" spans="1:12" x14ac:dyDescent="0.15">
      <c r="A2921" t="s">
        <v>2568</v>
      </c>
      <c r="B2921" t="s">
        <v>2567</v>
      </c>
      <c r="C2921" t="str">
        <f t="shared" si="101"/>
        <v>VA</v>
      </c>
      <c r="D2921" t="str">
        <f t="shared" si="100"/>
        <v>Buena Vista</v>
      </c>
      <c r="E2921" t="s">
        <v>1149</v>
      </c>
      <c r="F2921" t="s">
        <v>55</v>
      </c>
      <c r="G2921" s="4" t="s">
        <v>118</v>
      </c>
      <c r="H2921" t="s">
        <v>2568</v>
      </c>
      <c r="I2921">
        <v>0</v>
      </c>
      <c r="J2921" s="1">
        <v>6650</v>
      </c>
      <c r="K2921" t="s">
        <v>8306</v>
      </c>
      <c r="L2921" t="s">
        <v>8306</v>
      </c>
    </row>
    <row r="2922" spans="1:12" x14ac:dyDescent="0.15">
      <c r="A2922" t="s">
        <v>2570</v>
      </c>
      <c r="B2922" t="s">
        <v>2569</v>
      </c>
      <c r="C2922" t="str">
        <f t="shared" si="101"/>
        <v>VA</v>
      </c>
      <c r="D2922" t="str">
        <f t="shared" si="100"/>
        <v>Charlottesville</v>
      </c>
      <c r="E2922" t="s">
        <v>411</v>
      </c>
      <c r="F2922" t="s">
        <v>55</v>
      </c>
      <c r="G2922" s="4" t="s">
        <v>148</v>
      </c>
      <c r="H2922" t="s">
        <v>2570</v>
      </c>
      <c r="I2922">
        <v>0</v>
      </c>
      <c r="J2922" s="1">
        <v>43475</v>
      </c>
      <c r="K2922" t="s">
        <v>8306</v>
      </c>
      <c r="L2922" t="s">
        <v>8306</v>
      </c>
    </row>
    <row r="2923" spans="1:12" x14ac:dyDescent="0.15">
      <c r="A2923" t="s">
        <v>2572</v>
      </c>
      <c r="B2923" t="s">
        <v>2571</v>
      </c>
      <c r="C2923" t="str">
        <f t="shared" si="101"/>
        <v>VA</v>
      </c>
      <c r="D2923" t="str">
        <f t="shared" si="100"/>
        <v>Chesapeake</v>
      </c>
      <c r="E2923" t="s">
        <v>412</v>
      </c>
      <c r="F2923" t="s">
        <v>55</v>
      </c>
      <c r="G2923" s="4" t="s">
        <v>148</v>
      </c>
      <c r="H2923" t="s">
        <v>2572</v>
      </c>
      <c r="I2923">
        <v>0</v>
      </c>
      <c r="J2923" s="1">
        <v>222209</v>
      </c>
      <c r="K2923" t="s">
        <v>8306</v>
      </c>
      <c r="L2923" t="s">
        <v>8306</v>
      </c>
    </row>
    <row r="2924" spans="1:12" x14ac:dyDescent="0.15">
      <c r="A2924" t="s">
        <v>2575</v>
      </c>
      <c r="B2924" t="s">
        <v>2303</v>
      </c>
      <c r="C2924" t="str">
        <f t="shared" si="101"/>
        <v>VA</v>
      </c>
      <c r="D2924" t="str">
        <f t="shared" si="100"/>
        <v>Clifton Forge</v>
      </c>
      <c r="E2924" t="s">
        <v>413</v>
      </c>
      <c r="F2924" t="s">
        <v>55</v>
      </c>
      <c r="G2924" s="4" t="s">
        <v>118</v>
      </c>
      <c r="H2924" t="s">
        <v>2575</v>
      </c>
      <c r="I2924">
        <v>5</v>
      </c>
      <c r="J2924" s="1">
        <v>0</v>
      </c>
      <c r="K2924" t="s">
        <v>8306</v>
      </c>
      <c r="L2924" t="s">
        <v>8306</v>
      </c>
    </row>
    <row r="2925" spans="1:12" x14ac:dyDescent="0.15">
      <c r="A2925" t="s">
        <v>2305</v>
      </c>
      <c r="B2925" t="s">
        <v>2304</v>
      </c>
      <c r="C2925" t="str">
        <f t="shared" si="101"/>
        <v>VA</v>
      </c>
      <c r="D2925" t="str">
        <f t="shared" si="100"/>
        <v>Colonial Heights</v>
      </c>
      <c r="E2925" t="s">
        <v>403</v>
      </c>
      <c r="F2925" t="s">
        <v>55</v>
      </c>
      <c r="G2925" s="4" t="s">
        <v>205</v>
      </c>
      <c r="H2925" t="s">
        <v>2305</v>
      </c>
      <c r="I2925">
        <v>0</v>
      </c>
      <c r="J2925" s="1">
        <v>17411</v>
      </c>
      <c r="K2925" t="s">
        <v>8306</v>
      </c>
      <c r="L2925" t="s">
        <v>8306</v>
      </c>
    </row>
    <row r="2926" spans="1:12" x14ac:dyDescent="0.15">
      <c r="A2926" t="s">
        <v>2307</v>
      </c>
      <c r="B2926" t="s">
        <v>2306</v>
      </c>
      <c r="C2926" t="str">
        <f t="shared" si="101"/>
        <v>VA</v>
      </c>
      <c r="D2926" t="str">
        <f t="shared" si="100"/>
        <v>Covington</v>
      </c>
      <c r="E2926" t="s">
        <v>2157</v>
      </c>
      <c r="F2926" t="s">
        <v>55</v>
      </c>
      <c r="G2926" s="4" t="s">
        <v>118</v>
      </c>
      <c r="H2926" t="s">
        <v>2307</v>
      </c>
      <c r="I2926">
        <v>0</v>
      </c>
      <c r="J2926" s="1">
        <v>5961</v>
      </c>
      <c r="K2926" t="s">
        <v>8306</v>
      </c>
      <c r="L2926" t="s">
        <v>8306</v>
      </c>
    </row>
    <row r="2927" spans="1:12" x14ac:dyDescent="0.15">
      <c r="A2927" t="s">
        <v>2037</v>
      </c>
      <c r="B2927" t="s">
        <v>2308</v>
      </c>
      <c r="C2927" t="str">
        <f t="shared" si="101"/>
        <v>VA</v>
      </c>
      <c r="D2927" t="str">
        <f t="shared" si="100"/>
        <v>Danville</v>
      </c>
      <c r="E2927" t="s">
        <v>404</v>
      </c>
      <c r="F2927" t="s">
        <v>55</v>
      </c>
      <c r="G2927" s="4" t="s">
        <v>148</v>
      </c>
      <c r="H2927" t="s">
        <v>2037</v>
      </c>
      <c r="I2927">
        <v>0</v>
      </c>
      <c r="J2927" s="1">
        <v>43055</v>
      </c>
      <c r="K2927" t="s">
        <v>8306</v>
      </c>
      <c r="L2927" t="s">
        <v>8306</v>
      </c>
    </row>
    <row r="2928" spans="1:12" x14ac:dyDescent="0.15">
      <c r="A2928" t="s">
        <v>2039</v>
      </c>
      <c r="B2928" t="s">
        <v>2038</v>
      </c>
      <c r="C2928" t="str">
        <f t="shared" si="101"/>
        <v>VA</v>
      </c>
      <c r="D2928" t="str">
        <f t="shared" si="100"/>
        <v>Emporia</v>
      </c>
      <c r="E2928" t="s">
        <v>405</v>
      </c>
      <c r="F2928" t="s">
        <v>55</v>
      </c>
      <c r="G2928" s="4" t="s">
        <v>148</v>
      </c>
      <c r="H2928" t="s">
        <v>2039</v>
      </c>
      <c r="I2928">
        <v>0</v>
      </c>
      <c r="J2928" s="1">
        <v>5927</v>
      </c>
      <c r="K2928" t="s">
        <v>8306</v>
      </c>
      <c r="L2928" t="s">
        <v>8306</v>
      </c>
    </row>
    <row r="2929" spans="1:12" x14ac:dyDescent="0.15">
      <c r="A2929" t="s">
        <v>2040</v>
      </c>
      <c r="B2929" t="s">
        <v>2684</v>
      </c>
      <c r="C2929" t="str">
        <f t="shared" si="101"/>
        <v>VA</v>
      </c>
      <c r="D2929" t="str">
        <f t="shared" si="100"/>
        <v>Fairfax</v>
      </c>
      <c r="E2929" t="s">
        <v>159</v>
      </c>
      <c r="F2929" t="s">
        <v>55</v>
      </c>
      <c r="G2929" s="4" t="s">
        <v>616</v>
      </c>
      <c r="H2929" t="s">
        <v>2040</v>
      </c>
      <c r="I2929">
        <v>0</v>
      </c>
      <c r="J2929" s="1">
        <v>22565</v>
      </c>
      <c r="K2929" t="s">
        <v>8306</v>
      </c>
      <c r="L2929" t="s">
        <v>8306</v>
      </c>
    </row>
    <row r="2930" spans="1:12" x14ac:dyDescent="0.15">
      <c r="A2930" t="s">
        <v>2042</v>
      </c>
      <c r="B2930" t="s">
        <v>2041</v>
      </c>
      <c r="C2930" t="str">
        <f t="shared" si="101"/>
        <v>VA</v>
      </c>
      <c r="D2930" t="str">
        <f t="shared" si="100"/>
        <v>Falls Church</v>
      </c>
      <c r="E2930" t="s">
        <v>672</v>
      </c>
      <c r="F2930" t="s">
        <v>55</v>
      </c>
      <c r="G2930" s="4" t="s">
        <v>616</v>
      </c>
      <c r="H2930" t="s">
        <v>2042</v>
      </c>
      <c r="I2930">
        <v>0</v>
      </c>
      <c r="J2930" s="1">
        <v>12332</v>
      </c>
      <c r="K2930" t="s">
        <v>8306</v>
      </c>
      <c r="L2930" t="s">
        <v>8306</v>
      </c>
    </row>
    <row r="2931" spans="1:12" x14ac:dyDescent="0.15">
      <c r="A2931" t="s">
        <v>2043</v>
      </c>
      <c r="B2931" t="s">
        <v>2964</v>
      </c>
      <c r="C2931" t="str">
        <f t="shared" si="101"/>
        <v>VA</v>
      </c>
      <c r="D2931" t="str">
        <f t="shared" si="100"/>
        <v>Franklin</v>
      </c>
      <c r="E2931" t="s">
        <v>2010</v>
      </c>
      <c r="F2931" t="s">
        <v>55</v>
      </c>
      <c r="G2931" s="4" t="s">
        <v>148</v>
      </c>
      <c r="H2931" t="s">
        <v>2043</v>
      </c>
      <c r="I2931">
        <v>0</v>
      </c>
      <c r="J2931" s="1">
        <v>8582</v>
      </c>
      <c r="K2931" t="s">
        <v>8306</v>
      </c>
      <c r="L2931" t="s">
        <v>8306</v>
      </c>
    </row>
    <row r="2932" spans="1:12" x14ac:dyDescent="0.15">
      <c r="A2932" t="s">
        <v>2045</v>
      </c>
      <c r="B2932" t="s">
        <v>2044</v>
      </c>
      <c r="C2932" t="str">
        <f t="shared" si="101"/>
        <v>VA</v>
      </c>
      <c r="D2932" t="str">
        <f t="shared" si="100"/>
        <v>Fredericksburg</v>
      </c>
      <c r="E2932" t="s">
        <v>673</v>
      </c>
      <c r="F2932" t="s">
        <v>55</v>
      </c>
      <c r="G2932" s="4" t="s">
        <v>205</v>
      </c>
      <c r="H2932" t="s">
        <v>2045</v>
      </c>
      <c r="I2932">
        <v>0</v>
      </c>
      <c r="J2932" s="1">
        <v>24286</v>
      </c>
      <c r="K2932" t="s">
        <v>8306</v>
      </c>
      <c r="L2932" t="s">
        <v>8306</v>
      </c>
    </row>
    <row r="2933" spans="1:12" x14ac:dyDescent="0.15">
      <c r="A2933" t="s">
        <v>2047</v>
      </c>
      <c r="B2933" t="s">
        <v>2046</v>
      </c>
      <c r="C2933" t="str">
        <f t="shared" si="101"/>
        <v>VA</v>
      </c>
      <c r="D2933" t="str">
        <f t="shared" si="100"/>
        <v>Galax</v>
      </c>
      <c r="E2933" t="s">
        <v>418</v>
      </c>
      <c r="F2933" t="s">
        <v>55</v>
      </c>
      <c r="G2933" s="4" t="s">
        <v>117</v>
      </c>
      <c r="H2933" t="s">
        <v>2047</v>
      </c>
      <c r="I2933">
        <v>0</v>
      </c>
      <c r="J2933" s="1">
        <v>7042</v>
      </c>
      <c r="K2933" t="s">
        <v>8306</v>
      </c>
      <c r="L2933" t="s">
        <v>8306</v>
      </c>
    </row>
    <row r="2934" spans="1:12" x14ac:dyDescent="0.15">
      <c r="A2934" t="s">
        <v>2053</v>
      </c>
      <c r="B2934" t="s">
        <v>2052</v>
      </c>
      <c r="C2934" t="str">
        <f t="shared" si="101"/>
        <v>VA</v>
      </c>
      <c r="D2934" t="str">
        <f t="shared" si="100"/>
        <v>Hampton</v>
      </c>
      <c r="E2934" t="s">
        <v>618</v>
      </c>
      <c r="F2934" t="s">
        <v>55</v>
      </c>
      <c r="G2934" s="4" t="s">
        <v>205</v>
      </c>
      <c r="H2934" t="s">
        <v>2053</v>
      </c>
      <c r="I2934">
        <v>0</v>
      </c>
      <c r="J2934" s="1">
        <v>137436</v>
      </c>
      <c r="K2934" t="s">
        <v>8306</v>
      </c>
      <c r="L2934" t="s">
        <v>8306</v>
      </c>
    </row>
    <row r="2935" spans="1:12" x14ac:dyDescent="0.15">
      <c r="A2935" t="s">
        <v>2326</v>
      </c>
      <c r="B2935" t="s">
        <v>2325</v>
      </c>
      <c r="C2935" t="str">
        <f t="shared" si="101"/>
        <v>VA</v>
      </c>
      <c r="D2935" t="str">
        <f t="shared" si="100"/>
        <v>Harrisonburg</v>
      </c>
      <c r="E2935" t="s">
        <v>419</v>
      </c>
      <c r="F2935" t="s">
        <v>55</v>
      </c>
      <c r="G2935" s="4" t="s">
        <v>205</v>
      </c>
      <c r="H2935" t="s">
        <v>2326</v>
      </c>
      <c r="I2935">
        <v>0</v>
      </c>
      <c r="J2935" s="1">
        <v>48914</v>
      </c>
      <c r="K2935" t="s">
        <v>8306</v>
      </c>
      <c r="L2935" t="s">
        <v>8306</v>
      </c>
    </row>
    <row r="2936" spans="1:12" x14ac:dyDescent="0.15">
      <c r="A2936" t="s">
        <v>2328</v>
      </c>
      <c r="B2936" t="s">
        <v>2327</v>
      </c>
      <c r="C2936" t="str">
        <f t="shared" si="101"/>
        <v>VA</v>
      </c>
      <c r="D2936" t="str">
        <f t="shared" si="100"/>
        <v>Hopewell</v>
      </c>
      <c r="E2936" t="s">
        <v>420</v>
      </c>
      <c r="F2936" t="s">
        <v>55</v>
      </c>
      <c r="G2936" s="4" t="s">
        <v>205</v>
      </c>
      <c r="H2936" t="s">
        <v>2328</v>
      </c>
      <c r="I2936">
        <v>0</v>
      </c>
      <c r="J2936" s="1">
        <v>22591</v>
      </c>
      <c r="K2936" t="s">
        <v>8306</v>
      </c>
      <c r="L2936" t="s">
        <v>8306</v>
      </c>
    </row>
    <row r="2937" spans="1:12" x14ac:dyDescent="0.15">
      <c r="A2937" t="s">
        <v>2061</v>
      </c>
      <c r="B2937" t="s">
        <v>2060</v>
      </c>
      <c r="C2937" t="str">
        <f t="shared" si="101"/>
        <v>VA</v>
      </c>
      <c r="D2937" t="str">
        <f t="shared" si="100"/>
        <v>Lexington</v>
      </c>
      <c r="E2937" t="s">
        <v>584</v>
      </c>
      <c r="F2937" t="s">
        <v>55</v>
      </c>
      <c r="G2937" s="4" t="s">
        <v>118</v>
      </c>
      <c r="H2937" t="s">
        <v>2061</v>
      </c>
      <c r="I2937">
        <v>0</v>
      </c>
      <c r="J2937" s="1">
        <v>7042</v>
      </c>
      <c r="K2937" t="s">
        <v>8306</v>
      </c>
      <c r="L2937" t="s">
        <v>8306</v>
      </c>
    </row>
    <row r="2938" spans="1:12" x14ac:dyDescent="0.15">
      <c r="A2938" t="s">
        <v>2063</v>
      </c>
      <c r="B2938" t="s">
        <v>2062</v>
      </c>
      <c r="C2938" t="str">
        <f t="shared" si="101"/>
        <v>VA</v>
      </c>
      <c r="D2938" t="str">
        <f t="shared" si="100"/>
        <v>Lynchburg</v>
      </c>
      <c r="E2938" t="s">
        <v>421</v>
      </c>
      <c r="F2938" t="s">
        <v>55</v>
      </c>
      <c r="G2938" s="4" t="s">
        <v>148</v>
      </c>
      <c r="H2938" t="s">
        <v>2063</v>
      </c>
      <c r="I2938">
        <v>0</v>
      </c>
      <c r="J2938" s="1">
        <v>75568</v>
      </c>
      <c r="K2938" t="s">
        <v>8306</v>
      </c>
      <c r="L2938" t="s">
        <v>8306</v>
      </c>
    </row>
    <row r="2939" spans="1:12" x14ac:dyDescent="0.15">
      <c r="A2939" t="s">
        <v>2065</v>
      </c>
      <c r="B2939" t="s">
        <v>2064</v>
      </c>
      <c r="C2939" t="str">
        <f t="shared" si="101"/>
        <v>VA</v>
      </c>
      <c r="D2939" t="str">
        <f t="shared" si="100"/>
        <v>Manassas</v>
      </c>
      <c r="E2939" t="s">
        <v>422</v>
      </c>
      <c r="F2939" t="s">
        <v>55</v>
      </c>
      <c r="G2939" s="4" t="s">
        <v>616</v>
      </c>
      <c r="H2939" t="s">
        <v>2065</v>
      </c>
      <c r="I2939">
        <v>0</v>
      </c>
      <c r="J2939" s="1">
        <v>37821</v>
      </c>
      <c r="K2939" t="s">
        <v>8306</v>
      </c>
      <c r="L2939" t="s">
        <v>8306</v>
      </c>
    </row>
    <row r="2940" spans="1:12" x14ac:dyDescent="0.15">
      <c r="A2940" t="s">
        <v>2335</v>
      </c>
      <c r="B2940" t="s">
        <v>2066</v>
      </c>
      <c r="C2940" t="str">
        <f t="shared" si="101"/>
        <v>VA</v>
      </c>
      <c r="D2940" t="str">
        <f t="shared" si="100"/>
        <v>Manassas Park</v>
      </c>
      <c r="E2940" t="s">
        <v>677</v>
      </c>
      <c r="F2940" t="s">
        <v>55</v>
      </c>
      <c r="G2940" s="4" t="s">
        <v>616</v>
      </c>
      <c r="H2940" t="s">
        <v>2335</v>
      </c>
      <c r="I2940">
        <v>0</v>
      </c>
      <c r="J2940" s="1">
        <v>14273</v>
      </c>
      <c r="K2940" t="s">
        <v>8306</v>
      </c>
      <c r="L2940" t="s">
        <v>8306</v>
      </c>
    </row>
    <row r="2941" spans="1:12" x14ac:dyDescent="0.15">
      <c r="A2941" t="s">
        <v>2337</v>
      </c>
      <c r="B2941" t="s">
        <v>2336</v>
      </c>
      <c r="C2941" t="str">
        <f t="shared" si="101"/>
        <v>VA</v>
      </c>
      <c r="D2941" t="str">
        <f t="shared" si="100"/>
        <v>Martinsville</v>
      </c>
      <c r="E2941" t="s">
        <v>678</v>
      </c>
      <c r="F2941" t="s">
        <v>55</v>
      </c>
      <c r="G2941" s="4" t="s">
        <v>117</v>
      </c>
      <c r="H2941" t="s">
        <v>2337</v>
      </c>
      <c r="I2941">
        <v>0</v>
      </c>
      <c r="J2941" s="1">
        <v>13821</v>
      </c>
      <c r="K2941" t="s">
        <v>8306</v>
      </c>
      <c r="L2941" t="s">
        <v>8306</v>
      </c>
    </row>
    <row r="2942" spans="1:12" x14ac:dyDescent="0.15">
      <c r="A2942" t="s">
        <v>2339</v>
      </c>
      <c r="B2942" t="s">
        <v>2338</v>
      </c>
      <c r="C2942" t="str">
        <f t="shared" si="101"/>
        <v>VA</v>
      </c>
      <c r="D2942" t="str">
        <f t="shared" si="100"/>
        <v>Newport News</v>
      </c>
      <c r="E2942" t="s">
        <v>169</v>
      </c>
      <c r="F2942" t="s">
        <v>55</v>
      </c>
      <c r="G2942" s="4" t="s">
        <v>205</v>
      </c>
      <c r="H2942" t="s">
        <v>2339</v>
      </c>
      <c r="I2942">
        <v>0</v>
      </c>
      <c r="J2942" s="1">
        <v>180719</v>
      </c>
      <c r="K2942" t="s">
        <v>8306</v>
      </c>
      <c r="L2942" t="s">
        <v>8306</v>
      </c>
    </row>
    <row r="2943" spans="1:12" x14ac:dyDescent="0.15">
      <c r="A2943" t="s">
        <v>2891</v>
      </c>
      <c r="B2943" t="s">
        <v>2340</v>
      </c>
      <c r="C2943" t="str">
        <f t="shared" si="101"/>
        <v>VA</v>
      </c>
      <c r="D2943" t="str">
        <f t="shared" si="100"/>
        <v>Norfolk</v>
      </c>
      <c r="E2943" t="s">
        <v>1119</v>
      </c>
      <c r="F2943" t="s">
        <v>55</v>
      </c>
      <c r="G2943" s="4" t="s">
        <v>148</v>
      </c>
      <c r="H2943" t="s">
        <v>2891</v>
      </c>
      <c r="I2943">
        <v>0</v>
      </c>
      <c r="J2943" s="1">
        <v>242803</v>
      </c>
      <c r="K2943" t="s">
        <v>8306</v>
      </c>
      <c r="L2943" t="s">
        <v>8306</v>
      </c>
    </row>
    <row r="2944" spans="1:12" x14ac:dyDescent="0.15">
      <c r="A2944" t="s">
        <v>2890</v>
      </c>
      <c r="B2944" t="s">
        <v>2889</v>
      </c>
      <c r="C2944" t="str">
        <f t="shared" si="101"/>
        <v>VA</v>
      </c>
      <c r="D2944" t="str">
        <f t="shared" si="100"/>
        <v>Norton</v>
      </c>
      <c r="E2944" t="s">
        <v>1512</v>
      </c>
      <c r="F2944" t="s">
        <v>55</v>
      </c>
      <c r="G2944" s="4" t="s">
        <v>117</v>
      </c>
      <c r="H2944" t="s">
        <v>2890</v>
      </c>
      <c r="I2944">
        <v>0</v>
      </c>
      <c r="J2944" s="1">
        <v>3958</v>
      </c>
      <c r="K2944" t="s">
        <v>8306</v>
      </c>
      <c r="L2944" t="s">
        <v>8306</v>
      </c>
    </row>
    <row r="2945" spans="1:12" x14ac:dyDescent="0.15">
      <c r="A2945" t="s">
        <v>3163</v>
      </c>
      <c r="B2945" t="s">
        <v>3162</v>
      </c>
      <c r="C2945" t="str">
        <f t="shared" si="101"/>
        <v>VA</v>
      </c>
      <c r="D2945" t="str">
        <f t="shared" si="100"/>
        <v>Petersburg</v>
      </c>
      <c r="E2945" t="s">
        <v>2343</v>
      </c>
      <c r="F2945" t="s">
        <v>55</v>
      </c>
      <c r="G2945" s="4" t="s">
        <v>148</v>
      </c>
      <c r="H2945" t="s">
        <v>3163</v>
      </c>
      <c r="I2945">
        <v>0</v>
      </c>
      <c r="J2945" s="1">
        <v>32420</v>
      </c>
      <c r="K2945" t="s">
        <v>8306</v>
      </c>
      <c r="L2945" t="s">
        <v>8306</v>
      </c>
    </row>
    <row r="2946" spans="1:12" x14ac:dyDescent="0.15">
      <c r="A2946" t="s">
        <v>3165</v>
      </c>
      <c r="B2946" t="s">
        <v>3164</v>
      </c>
      <c r="C2946" t="str">
        <f t="shared" si="101"/>
        <v>VA</v>
      </c>
      <c r="D2946" t="str">
        <f t="shared" si="100"/>
        <v>Poquoson</v>
      </c>
      <c r="E2946" t="s">
        <v>170</v>
      </c>
      <c r="F2946" t="s">
        <v>55</v>
      </c>
      <c r="G2946" s="4" t="s">
        <v>205</v>
      </c>
      <c r="H2946" t="s">
        <v>3165</v>
      </c>
      <c r="I2946">
        <v>0</v>
      </c>
      <c r="J2946" s="1">
        <v>12150</v>
      </c>
      <c r="K2946" t="s">
        <v>8306</v>
      </c>
      <c r="L2946" t="s">
        <v>8306</v>
      </c>
    </row>
    <row r="2947" spans="1:12" x14ac:dyDescent="0.15">
      <c r="A2947" t="s">
        <v>2897</v>
      </c>
      <c r="B2947" t="s">
        <v>2896</v>
      </c>
      <c r="C2947" t="str">
        <f t="shared" si="101"/>
        <v>VA</v>
      </c>
      <c r="D2947" t="str">
        <f t="shared" ref="D2947:D3010" si="102">LEFT(B2947,FIND(",",B2947)-1)</f>
        <v>Portsmouth</v>
      </c>
      <c r="E2947" t="s">
        <v>171</v>
      </c>
      <c r="F2947" t="s">
        <v>55</v>
      </c>
      <c r="G2947" s="4" t="s">
        <v>148</v>
      </c>
      <c r="H2947" t="s">
        <v>2897</v>
      </c>
      <c r="I2947">
        <v>0</v>
      </c>
      <c r="J2947" s="1">
        <v>95535</v>
      </c>
      <c r="K2947" t="s">
        <v>8306</v>
      </c>
      <c r="L2947" t="s">
        <v>8306</v>
      </c>
    </row>
    <row r="2948" spans="1:12" x14ac:dyDescent="0.15">
      <c r="A2948" t="s">
        <v>2899</v>
      </c>
      <c r="B2948" t="s">
        <v>2898</v>
      </c>
      <c r="C2948" t="str">
        <f t="shared" si="101"/>
        <v>VA</v>
      </c>
      <c r="D2948" t="str">
        <f t="shared" si="102"/>
        <v>Radford</v>
      </c>
      <c r="E2948" t="s">
        <v>172</v>
      </c>
      <c r="F2948" t="s">
        <v>55</v>
      </c>
      <c r="G2948" s="4" t="s">
        <v>117</v>
      </c>
      <c r="H2948" t="s">
        <v>2899</v>
      </c>
      <c r="I2948">
        <v>0</v>
      </c>
      <c r="J2948" s="1">
        <v>16408</v>
      </c>
      <c r="K2948" t="s">
        <v>8306</v>
      </c>
      <c r="L2948" t="s">
        <v>8306</v>
      </c>
    </row>
    <row r="2949" spans="1:12" x14ac:dyDescent="0.15">
      <c r="A2949" t="s">
        <v>2900</v>
      </c>
      <c r="B2949" t="s">
        <v>2785</v>
      </c>
      <c r="C2949" t="str">
        <f t="shared" si="101"/>
        <v>VA</v>
      </c>
      <c r="D2949" t="str">
        <f t="shared" si="102"/>
        <v>Richmond</v>
      </c>
      <c r="E2949" t="s">
        <v>1269</v>
      </c>
      <c r="F2949" t="s">
        <v>55</v>
      </c>
      <c r="G2949" s="4" t="s">
        <v>205</v>
      </c>
      <c r="H2949" t="s">
        <v>2900</v>
      </c>
      <c r="I2949">
        <v>0</v>
      </c>
      <c r="J2949" s="1">
        <v>204214</v>
      </c>
      <c r="K2949" t="s">
        <v>8306</v>
      </c>
      <c r="L2949" t="s">
        <v>8306</v>
      </c>
    </row>
    <row r="2950" spans="1:12" x14ac:dyDescent="0.15">
      <c r="A2950" t="s">
        <v>2901</v>
      </c>
      <c r="B2950" t="s">
        <v>2510</v>
      </c>
      <c r="C2950" t="str">
        <f t="shared" si="101"/>
        <v>VA</v>
      </c>
      <c r="D2950" t="str">
        <f t="shared" si="102"/>
        <v>Roanoke</v>
      </c>
      <c r="E2950" t="s">
        <v>592</v>
      </c>
      <c r="F2950" t="s">
        <v>55</v>
      </c>
      <c r="G2950" s="4" t="s">
        <v>117</v>
      </c>
      <c r="H2950" t="s">
        <v>2901</v>
      </c>
      <c r="I2950">
        <v>0</v>
      </c>
      <c r="J2950" s="1">
        <v>97032</v>
      </c>
      <c r="K2950" t="s">
        <v>8306</v>
      </c>
      <c r="L2950" t="s">
        <v>8306</v>
      </c>
    </row>
    <row r="2951" spans="1:12" x14ac:dyDescent="0.15">
      <c r="A2951" t="s">
        <v>2903</v>
      </c>
      <c r="B2951" t="s">
        <v>2902</v>
      </c>
      <c r="C2951" t="str">
        <f t="shared" si="101"/>
        <v>VA</v>
      </c>
      <c r="D2951" t="str">
        <f t="shared" si="102"/>
        <v>Salem</v>
      </c>
      <c r="E2951" t="s">
        <v>573</v>
      </c>
      <c r="F2951" t="s">
        <v>55</v>
      </c>
      <c r="G2951" s="4" t="s">
        <v>117</v>
      </c>
      <c r="H2951" t="s">
        <v>2903</v>
      </c>
      <c r="I2951">
        <v>0</v>
      </c>
      <c r="J2951" s="1">
        <v>24802</v>
      </c>
      <c r="K2951" t="s">
        <v>8306</v>
      </c>
      <c r="L2951" t="s">
        <v>8306</v>
      </c>
    </row>
    <row r="2952" spans="1:12" x14ac:dyDescent="0.15">
      <c r="A2952" t="s">
        <v>2905</v>
      </c>
      <c r="B2952" t="s">
        <v>2904</v>
      </c>
      <c r="C2952" t="str">
        <f t="shared" si="101"/>
        <v>VA</v>
      </c>
      <c r="D2952" t="str">
        <f t="shared" si="102"/>
        <v>South Boston</v>
      </c>
      <c r="E2952" t="s">
        <v>173</v>
      </c>
      <c r="F2952" t="s">
        <v>55</v>
      </c>
      <c r="G2952" s="4" t="s">
        <v>148</v>
      </c>
      <c r="H2952" t="s">
        <v>2905</v>
      </c>
      <c r="I2952">
        <v>5</v>
      </c>
      <c r="J2952" s="1">
        <v>0</v>
      </c>
      <c r="K2952" t="s">
        <v>8306</v>
      </c>
      <c r="L2952" t="s">
        <v>8306</v>
      </c>
    </row>
    <row r="2953" spans="1:12" x14ac:dyDescent="0.15">
      <c r="A2953" t="s">
        <v>2908</v>
      </c>
      <c r="B2953" t="s">
        <v>2907</v>
      </c>
      <c r="C2953" t="str">
        <f t="shared" si="101"/>
        <v>VA</v>
      </c>
      <c r="D2953" t="str">
        <f t="shared" si="102"/>
        <v>Staunton</v>
      </c>
      <c r="E2953" t="s">
        <v>174</v>
      </c>
      <c r="F2953" t="s">
        <v>55</v>
      </c>
      <c r="G2953" s="4" t="s">
        <v>118</v>
      </c>
      <c r="H2953" t="s">
        <v>2908</v>
      </c>
      <c r="I2953">
        <v>0</v>
      </c>
      <c r="J2953" s="1">
        <v>23746</v>
      </c>
      <c r="K2953" t="s">
        <v>8306</v>
      </c>
      <c r="L2953" t="s">
        <v>8306</v>
      </c>
    </row>
    <row r="2954" spans="1:12" x14ac:dyDescent="0.15">
      <c r="A2954" t="s">
        <v>2910</v>
      </c>
      <c r="B2954" t="s">
        <v>2909</v>
      </c>
      <c r="C2954" t="str">
        <f t="shared" si="101"/>
        <v>VA</v>
      </c>
      <c r="D2954" t="str">
        <f t="shared" si="102"/>
        <v>Suffolk</v>
      </c>
      <c r="E2954" t="s">
        <v>1120</v>
      </c>
      <c r="F2954" t="s">
        <v>55</v>
      </c>
      <c r="G2954" s="4" t="s">
        <v>148</v>
      </c>
      <c r="H2954" t="s">
        <v>2910</v>
      </c>
      <c r="I2954">
        <v>0</v>
      </c>
      <c r="J2954" s="1">
        <v>84585</v>
      </c>
      <c r="K2954" t="s">
        <v>8306</v>
      </c>
      <c r="L2954" t="s">
        <v>8306</v>
      </c>
    </row>
    <row r="2955" spans="1:12" x14ac:dyDescent="0.15">
      <c r="A2955" t="s">
        <v>3181</v>
      </c>
      <c r="B2955" t="s">
        <v>3180</v>
      </c>
      <c r="C2955" t="str">
        <f t="shared" si="101"/>
        <v>VA</v>
      </c>
      <c r="D2955" t="str">
        <f t="shared" si="102"/>
        <v>Virginia Beach</v>
      </c>
      <c r="E2955" t="s">
        <v>175</v>
      </c>
      <c r="F2955" t="s">
        <v>55</v>
      </c>
      <c r="G2955" s="4" t="s">
        <v>148</v>
      </c>
      <c r="H2955" t="s">
        <v>3181</v>
      </c>
      <c r="I2955">
        <v>0</v>
      </c>
      <c r="J2955" s="1">
        <v>437994</v>
      </c>
      <c r="K2955" t="s">
        <v>8306</v>
      </c>
      <c r="L2955" t="s">
        <v>8306</v>
      </c>
    </row>
    <row r="2956" spans="1:12" x14ac:dyDescent="0.15">
      <c r="A2956" t="s">
        <v>3183</v>
      </c>
      <c r="B2956" t="s">
        <v>3182</v>
      </c>
      <c r="C2956" t="str">
        <f t="shared" si="101"/>
        <v>VA</v>
      </c>
      <c r="D2956" t="str">
        <f t="shared" si="102"/>
        <v>Waynesboro</v>
      </c>
      <c r="E2956" t="s">
        <v>176</v>
      </c>
      <c r="F2956" t="s">
        <v>55</v>
      </c>
      <c r="G2956" s="4" t="s">
        <v>118</v>
      </c>
      <c r="H2956" t="s">
        <v>3183</v>
      </c>
      <c r="I2956">
        <v>0</v>
      </c>
      <c r="J2956" s="1">
        <v>21006</v>
      </c>
      <c r="K2956" t="s">
        <v>8306</v>
      </c>
      <c r="L2956" t="s">
        <v>8306</v>
      </c>
    </row>
    <row r="2957" spans="1:12" x14ac:dyDescent="0.15">
      <c r="A2957" t="s">
        <v>2917</v>
      </c>
      <c r="B2957" t="s">
        <v>3184</v>
      </c>
      <c r="C2957" t="str">
        <f t="shared" si="101"/>
        <v>VA</v>
      </c>
      <c r="D2957" t="str">
        <f t="shared" si="102"/>
        <v>Williamsburg</v>
      </c>
      <c r="E2957" t="s">
        <v>875</v>
      </c>
      <c r="F2957" t="s">
        <v>55</v>
      </c>
      <c r="G2957" s="4" t="s">
        <v>205</v>
      </c>
      <c r="H2957" t="s">
        <v>2917</v>
      </c>
      <c r="I2957">
        <v>0</v>
      </c>
      <c r="J2957" s="1">
        <v>14068</v>
      </c>
      <c r="K2957" t="s">
        <v>8306</v>
      </c>
      <c r="L2957" t="s">
        <v>8306</v>
      </c>
    </row>
    <row r="2958" spans="1:12" x14ac:dyDescent="0.15">
      <c r="A2958" t="s">
        <v>2645</v>
      </c>
      <c r="B2958" t="s">
        <v>2644</v>
      </c>
      <c r="C2958" t="str">
        <f t="shared" si="101"/>
        <v>VA</v>
      </c>
      <c r="D2958" t="str">
        <f t="shared" si="102"/>
        <v>Winchester</v>
      </c>
      <c r="E2958" t="s">
        <v>222</v>
      </c>
      <c r="F2958" t="s">
        <v>55</v>
      </c>
      <c r="G2958" s="4" t="s">
        <v>205</v>
      </c>
      <c r="H2958" t="s">
        <v>2645</v>
      </c>
      <c r="I2958">
        <v>0</v>
      </c>
      <c r="J2958" s="1">
        <v>26203</v>
      </c>
      <c r="K2958" t="s">
        <v>8306</v>
      </c>
      <c r="L2958" t="s">
        <v>8306</v>
      </c>
    </row>
    <row r="2959" spans="1:12" x14ac:dyDescent="0.15">
      <c r="A2959" t="s">
        <v>2647</v>
      </c>
      <c r="B2959" t="s">
        <v>2646</v>
      </c>
      <c r="C2959" t="str">
        <f t="shared" si="101"/>
        <v>WA</v>
      </c>
      <c r="D2959" t="str">
        <f t="shared" si="102"/>
        <v>Adams</v>
      </c>
      <c r="E2959" t="s">
        <v>1656</v>
      </c>
      <c r="F2959" t="s">
        <v>56</v>
      </c>
      <c r="G2959" s="4" t="s">
        <v>8243</v>
      </c>
      <c r="H2959" t="s">
        <v>2647</v>
      </c>
      <c r="I2959">
        <v>0</v>
      </c>
      <c r="J2959" s="1">
        <v>18728</v>
      </c>
      <c r="K2959" t="s">
        <v>8306</v>
      </c>
      <c r="L2959" t="s">
        <v>8306</v>
      </c>
    </row>
    <row r="2960" spans="1:12" x14ac:dyDescent="0.15">
      <c r="A2960" t="s">
        <v>2374</v>
      </c>
      <c r="B2960" t="s">
        <v>2648</v>
      </c>
      <c r="C2960" t="str">
        <f t="shared" si="101"/>
        <v>WA</v>
      </c>
      <c r="D2960" t="str">
        <f t="shared" si="102"/>
        <v>Asotin</v>
      </c>
      <c r="E2960" t="s">
        <v>279</v>
      </c>
      <c r="F2960" t="s">
        <v>56</v>
      </c>
      <c r="G2960" s="4" t="s">
        <v>8243</v>
      </c>
      <c r="H2960" t="s">
        <v>2374</v>
      </c>
      <c r="I2960">
        <v>0</v>
      </c>
      <c r="J2960" s="1">
        <v>21623</v>
      </c>
      <c r="K2960" t="s">
        <v>8306</v>
      </c>
      <c r="L2960" t="s">
        <v>8306</v>
      </c>
    </row>
    <row r="2961" spans="1:12" x14ac:dyDescent="0.15">
      <c r="A2961" t="s">
        <v>2376</v>
      </c>
      <c r="B2961" t="s">
        <v>2375</v>
      </c>
      <c r="C2961" t="str">
        <f t="shared" si="101"/>
        <v>WA</v>
      </c>
      <c r="D2961" t="str">
        <f t="shared" si="102"/>
        <v>Benton</v>
      </c>
      <c r="E2961" t="s">
        <v>2105</v>
      </c>
      <c r="F2961" t="s">
        <v>56</v>
      </c>
      <c r="G2961" s="4" t="s">
        <v>8243</v>
      </c>
      <c r="H2961" t="s">
        <v>2376</v>
      </c>
      <c r="I2961">
        <v>0</v>
      </c>
      <c r="J2961" s="1">
        <v>175177</v>
      </c>
      <c r="K2961" t="s">
        <v>8306</v>
      </c>
      <c r="L2961" t="s">
        <v>8306</v>
      </c>
    </row>
    <row r="2962" spans="1:12" x14ac:dyDescent="0.15">
      <c r="A2962" t="s">
        <v>2378</v>
      </c>
      <c r="B2962" t="s">
        <v>2377</v>
      </c>
      <c r="C2962" t="str">
        <f t="shared" si="101"/>
        <v>WA</v>
      </c>
      <c r="D2962" t="str">
        <f t="shared" si="102"/>
        <v>Chelan</v>
      </c>
      <c r="E2962" t="s">
        <v>280</v>
      </c>
      <c r="F2962" t="s">
        <v>56</v>
      </c>
      <c r="G2962" s="4" t="s">
        <v>8243</v>
      </c>
      <c r="H2962" t="s">
        <v>2378</v>
      </c>
      <c r="I2962">
        <v>0</v>
      </c>
      <c r="J2962" s="1">
        <v>72453</v>
      </c>
      <c r="K2962" t="s">
        <v>8306</v>
      </c>
      <c r="L2962" t="s">
        <v>8306</v>
      </c>
    </row>
    <row r="2963" spans="1:12" x14ac:dyDescent="0.15">
      <c r="A2963" t="s">
        <v>2382</v>
      </c>
      <c r="B2963" t="s">
        <v>2379</v>
      </c>
      <c r="C2963" t="str">
        <f t="shared" si="101"/>
        <v>WA</v>
      </c>
      <c r="D2963" t="str">
        <f t="shared" si="102"/>
        <v>Clallam</v>
      </c>
      <c r="E2963" t="s">
        <v>281</v>
      </c>
      <c r="F2963" t="s">
        <v>56</v>
      </c>
      <c r="G2963" s="4" t="s">
        <v>139</v>
      </c>
      <c r="H2963" t="s">
        <v>2382</v>
      </c>
      <c r="I2963">
        <v>0</v>
      </c>
      <c r="J2963" s="1">
        <v>71404</v>
      </c>
      <c r="K2963" t="s">
        <v>8306</v>
      </c>
      <c r="L2963" t="s">
        <v>8306</v>
      </c>
    </row>
    <row r="2964" spans="1:12" x14ac:dyDescent="0.15">
      <c r="A2964" t="s">
        <v>2113</v>
      </c>
      <c r="B2964" t="s">
        <v>2112</v>
      </c>
      <c r="C2964" t="str">
        <f t="shared" si="101"/>
        <v>WA</v>
      </c>
      <c r="D2964" t="str">
        <f t="shared" si="102"/>
        <v>Clark</v>
      </c>
      <c r="E2964" t="s">
        <v>1831</v>
      </c>
      <c r="F2964" t="s">
        <v>56</v>
      </c>
      <c r="G2964" s="4" t="s">
        <v>139</v>
      </c>
      <c r="H2964" t="s">
        <v>2113</v>
      </c>
      <c r="I2964">
        <v>0</v>
      </c>
      <c r="J2964" s="1">
        <v>425363</v>
      </c>
      <c r="K2964" t="s">
        <v>8306</v>
      </c>
      <c r="L2964" t="s">
        <v>8306</v>
      </c>
    </row>
    <row r="2965" spans="1:12" x14ac:dyDescent="0.15">
      <c r="A2965" t="s">
        <v>2121</v>
      </c>
      <c r="B2965" t="s">
        <v>2114</v>
      </c>
      <c r="C2965" t="str">
        <f t="shared" si="101"/>
        <v>WA</v>
      </c>
      <c r="D2965" t="str">
        <f t="shared" si="102"/>
        <v>Columbia</v>
      </c>
      <c r="E2965" t="s">
        <v>1833</v>
      </c>
      <c r="F2965" t="s">
        <v>56</v>
      </c>
      <c r="G2965" s="4" t="s">
        <v>8243</v>
      </c>
      <c r="H2965" t="s">
        <v>2121</v>
      </c>
      <c r="I2965">
        <v>0</v>
      </c>
      <c r="J2965" s="1">
        <v>4078</v>
      </c>
      <c r="K2965" t="s">
        <v>8306</v>
      </c>
      <c r="L2965" t="s">
        <v>8306</v>
      </c>
    </row>
    <row r="2966" spans="1:12" x14ac:dyDescent="0.15">
      <c r="A2966" t="s">
        <v>2123</v>
      </c>
      <c r="B2966" t="s">
        <v>2122</v>
      </c>
      <c r="C2966" t="str">
        <f t="shared" ref="C2966:C3028" si="103">MID(B2966,FIND(",",B2966)+2,2)</f>
        <v>WA</v>
      </c>
      <c r="D2966" t="str">
        <f t="shared" si="102"/>
        <v>Cowlitz</v>
      </c>
      <c r="E2966" t="s">
        <v>282</v>
      </c>
      <c r="F2966" t="s">
        <v>56</v>
      </c>
      <c r="G2966" s="4" t="s">
        <v>139</v>
      </c>
      <c r="H2966" t="s">
        <v>2123</v>
      </c>
      <c r="I2966">
        <v>0</v>
      </c>
      <c r="J2966" s="1">
        <v>102410</v>
      </c>
      <c r="K2966" t="s">
        <v>8306</v>
      </c>
      <c r="L2966" t="s">
        <v>8306</v>
      </c>
    </row>
    <row r="2967" spans="1:12" x14ac:dyDescent="0.15">
      <c r="A2967" t="s">
        <v>1854</v>
      </c>
      <c r="B2967" t="s">
        <v>2124</v>
      </c>
      <c r="C2967" t="str">
        <f t="shared" si="103"/>
        <v>WA</v>
      </c>
      <c r="D2967" t="str">
        <f t="shared" si="102"/>
        <v>Douglas</v>
      </c>
      <c r="E2967" t="s">
        <v>2769</v>
      </c>
      <c r="F2967" t="s">
        <v>56</v>
      </c>
      <c r="G2967" s="4" t="s">
        <v>8243</v>
      </c>
      <c r="H2967" t="s">
        <v>1854</v>
      </c>
      <c r="I2967">
        <v>0</v>
      </c>
      <c r="J2967" s="1">
        <v>38431</v>
      </c>
      <c r="K2967" t="s">
        <v>8306</v>
      </c>
      <c r="L2967" t="s">
        <v>8306</v>
      </c>
    </row>
    <row r="2968" spans="1:12" x14ac:dyDescent="0.15">
      <c r="A2968" t="s">
        <v>1856</v>
      </c>
      <c r="B2968" t="s">
        <v>1855</v>
      </c>
      <c r="C2968" t="str">
        <f t="shared" si="103"/>
        <v>WA</v>
      </c>
      <c r="D2968" t="str">
        <f t="shared" si="102"/>
        <v>Ferry</v>
      </c>
      <c r="E2968" t="s">
        <v>283</v>
      </c>
      <c r="F2968" t="s">
        <v>56</v>
      </c>
      <c r="G2968" s="4" t="s">
        <v>8243</v>
      </c>
      <c r="H2968" t="s">
        <v>1856</v>
      </c>
      <c r="I2968">
        <v>0</v>
      </c>
      <c r="J2968" s="1">
        <v>7551</v>
      </c>
      <c r="K2968" t="s">
        <v>8306</v>
      </c>
      <c r="L2968" t="s">
        <v>8306</v>
      </c>
    </row>
    <row r="2969" spans="1:12" x14ac:dyDescent="0.15">
      <c r="A2969" t="s">
        <v>1858</v>
      </c>
      <c r="B2969" t="s">
        <v>1857</v>
      </c>
      <c r="C2969" t="str">
        <f t="shared" si="103"/>
        <v>WA</v>
      </c>
      <c r="D2969" t="str">
        <f t="shared" si="102"/>
        <v>Franklin</v>
      </c>
      <c r="E2969" t="s">
        <v>2010</v>
      </c>
      <c r="F2969" t="s">
        <v>56</v>
      </c>
      <c r="G2969" s="4" t="s">
        <v>8243</v>
      </c>
      <c r="H2969" t="s">
        <v>1858</v>
      </c>
      <c r="I2969">
        <v>0</v>
      </c>
      <c r="J2969" s="1">
        <v>78163</v>
      </c>
      <c r="K2969" t="s">
        <v>8306</v>
      </c>
      <c r="L2969" t="s">
        <v>8306</v>
      </c>
    </row>
    <row r="2970" spans="1:12" x14ac:dyDescent="0.15">
      <c r="A2970" t="s">
        <v>1860</v>
      </c>
      <c r="B2970" t="s">
        <v>1859</v>
      </c>
      <c r="C2970" t="str">
        <f t="shared" si="103"/>
        <v>WA</v>
      </c>
      <c r="D2970" t="str">
        <f t="shared" si="102"/>
        <v>Garfield</v>
      </c>
      <c r="E2970" t="s">
        <v>2498</v>
      </c>
      <c r="F2970" t="s">
        <v>56</v>
      </c>
      <c r="G2970" s="4" t="s">
        <v>8243</v>
      </c>
      <c r="H2970" t="s">
        <v>1860</v>
      </c>
      <c r="I2970">
        <v>0</v>
      </c>
      <c r="J2970" s="1">
        <v>2266</v>
      </c>
      <c r="K2970" t="s">
        <v>8306</v>
      </c>
      <c r="L2970" t="s">
        <v>8306</v>
      </c>
    </row>
    <row r="2971" spans="1:12" x14ac:dyDescent="0.15">
      <c r="A2971" t="s">
        <v>2134</v>
      </c>
      <c r="B2971" t="s">
        <v>2133</v>
      </c>
      <c r="C2971" t="str">
        <f t="shared" si="103"/>
        <v>WA</v>
      </c>
      <c r="D2971" t="str">
        <f t="shared" si="102"/>
        <v>Grant</v>
      </c>
      <c r="E2971" t="s">
        <v>1849</v>
      </c>
      <c r="F2971" t="s">
        <v>56</v>
      </c>
      <c r="G2971" s="4" t="s">
        <v>8243</v>
      </c>
      <c r="H2971" t="s">
        <v>2134</v>
      </c>
      <c r="I2971">
        <v>0</v>
      </c>
      <c r="J2971" s="1">
        <v>89120</v>
      </c>
      <c r="K2971" t="s">
        <v>8306</v>
      </c>
      <c r="L2971" t="s">
        <v>8306</v>
      </c>
    </row>
    <row r="2972" spans="1:12" x14ac:dyDescent="0.15">
      <c r="A2972" t="s">
        <v>2136</v>
      </c>
      <c r="B2972" t="s">
        <v>2135</v>
      </c>
      <c r="C2972" t="str">
        <f t="shared" si="103"/>
        <v>WA</v>
      </c>
      <c r="D2972" t="str">
        <f t="shared" si="102"/>
        <v>Grays Harbor</v>
      </c>
      <c r="E2972" t="s">
        <v>284</v>
      </c>
      <c r="F2972" t="s">
        <v>56</v>
      </c>
      <c r="G2972" s="4" t="s">
        <v>139</v>
      </c>
      <c r="H2972" t="s">
        <v>2136</v>
      </c>
      <c r="I2972">
        <v>0</v>
      </c>
      <c r="J2972" s="1">
        <v>72797</v>
      </c>
      <c r="K2972" t="s">
        <v>8306</v>
      </c>
      <c r="L2972" t="s">
        <v>8306</v>
      </c>
    </row>
    <row r="2973" spans="1:12" x14ac:dyDescent="0.15">
      <c r="A2973" t="s">
        <v>2140</v>
      </c>
      <c r="B2973" t="s">
        <v>2139</v>
      </c>
      <c r="C2973" t="str">
        <f t="shared" si="103"/>
        <v>WA</v>
      </c>
      <c r="D2973" t="str">
        <f t="shared" si="102"/>
        <v>Island</v>
      </c>
      <c r="E2973" t="s">
        <v>231</v>
      </c>
      <c r="F2973" t="s">
        <v>56</v>
      </c>
      <c r="G2973" s="4" t="s">
        <v>139</v>
      </c>
      <c r="H2973" t="s">
        <v>2140</v>
      </c>
      <c r="I2973">
        <v>0</v>
      </c>
      <c r="J2973" s="1">
        <v>78506</v>
      </c>
      <c r="K2973" t="s">
        <v>8306</v>
      </c>
      <c r="L2973" t="s">
        <v>8306</v>
      </c>
    </row>
    <row r="2974" spans="1:12" x14ac:dyDescent="0.15">
      <c r="A2974" t="s">
        <v>2410</v>
      </c>
      <c r="B2974" t="s">
        <v>2409</v>
      </c>
      <c r="C2974" t="str">
        <f t="shared" si="103"/>
        <v>WA</v>
      </c>
      <c r="D2974" t="str">
        <f t="shared" si="102"/>
        <v>Jefferson</v>
      </c>
      <c r="E2974" t="s">
        <v>2287</v>
      </c>
      <c r="F2974" t="s">
        <v>56</v>
      </c>
      <c r="G2974" s="4" t="s">
        <v>139</v>
      </c>
      <c r="H2974" t="s">
        <v>2410</v>
      </c>
      <c r="I2974">
        <v>0</v>
      </c>
      <c r="J2974" s="1">
        <v>29872</v>
      </c>
      <c r="K2974" t="s">
        <v>8306</v>
      </c>
      <c r="L2974" t="s">
        <v>8306</v>
      </c>
    </row>
    <row r="2975" spans="1:12" x14ac:dyDescent="0.15">
      <c r="A2975" t="s">
        <v>2412</v>
      </c>
      <c r="B2975" t="s">
        <v>2411</v>
      </c>
      <c r="C2975" t="str">
        <f t="shared" si="103"/>
        <v>WA</v>
      </c>
      <c r="D2975" t="str">
        <f t="shared" si="102"/>
        <v>King</v>
      </c>
      <c r="E2975" t="s">
        <v>738</v>
      </c>
      <c r="F2975" t="s">
        <v>56</v>
      </c>
      <c r="G2975" s="4" t="s">
        <v>139</v>
      </c>
      <c r="H2975" t="s">
        <v>2412</v>
      </c>
      <c r="I2975">
        <v>0</v>
      </c>
      <c r="J2975" s="1">
        <v>1931249</v>
      </c>
      <c r="K2975" t="s">
        <v>8306</v>
      </c>
      <c r="L2975" t="s">
        <v>8306</v>
      </c>
    </row>
    <row r="2976" spans="1:12" x14ac:dyDescent="0.15">
      <c r="A2976" t="s">
        <v>2689</v>
      </c>
      <c r="B2976" t="s">
        <v>2688</v>
      </c>
      <c r="C2976" t="str">
        <f t="shared" si="103"/>
        <v>WA</v>
      </c>
      <c r="D2976" t="str">
        <f t="shared" si="102"/>
        <v>Kitsap</v>
      </c>
      <c r="E2976" t="s">
        <v>232</v>
      </c>
      <c r="F2976" t="s">
        <v>56</v>
      </c>
      <c r="G2976" s="4" t="s">
        <v>139</v>
      </c>
      <c r="H2976" t="s">
        <v>2689</v>
      </c>
      <c r="I2976">
        <v>0</v>
      </c>
      <c r="J2976" s="1">
        <v>251133</v>
      </c>
      <c r="K2976" t="s">
        <v>8306</v>
      </c>
      <c r="L2976" t="s">
        <v>8306</v>
      </c>
    </row>
    <row r="2977" spans="1:12" x14ac:dyDescent="0.15">
      <c r="A2977" t="s">
        <v>2691</v>
      </c>
      <c r="B2977" t="s">
        <v>2690</v>
      </c>
      <c r="C2977" t="str">
        <f t="shared" si="103"/>
        <v>WA</v>
      </c>
      <c r="D2977" t="str">
        <f t="shared" si="102"/>
        <v>Kittitas</v>
      </c>
      <c r="E2977" t="s">
        <v>233</v>
      </c>
      <c r="F2977" t="s">
        <v>56</v>
      </c>
      <c r="G2977" s="4" t="s">
        <v>8243</v>
      </c>
      <c r="H2977" t="s">
        <v>2691</v>
      </c>
      <c r="I2977">
        <v>0</v>
      </c>
      <c r="J2977" s="1">
        <v>40915</v>
      </c>
      <c r="K2977" t="s">
        <v>8306</v>
      </c>
      <c r="L2977" t="s">
        <v>8306</v>
      </c>
    </row>
    <row r="2978" spans="1:12" x14ac:dyDescent="0.15">
      <c r="A2978" t="s">
        <v>2693</v>
      </c>
      <c r="B2978" t="s">
        <v>2692</v>
      </c>
      <c r="C2978" t="str">
        <f t="shared" si="103"/>
        <v>WA</v>
      </c>
      <c r="D2978" t="str">
        <f t="shared" si="102"/>
        <v>Klickitat</v>
      </c>
      <c r="E2978" t="s">
        <v>234</v>
      </c>
      <c r="F2978" t="s">
        <v>56</v>
      </c>
      <c r="G2978" s="4" t="s">
        <v>8243</v>
      </c>
      <c r="H2978" t="s">
        <v>2693</v>
      </c>
      <c r="I2978">
        <v>0</v>
      </c>
      <c r="J2978" s="1">
        <v>20318</v>
      </c>
      <c r="K2978" t="s">
        <v>8306</v>
      </c>
      <c r="L2978" t="s">
        <v>8306</v>
      </c>
    </row>
    <row r="2979" spans="1:12" x14ac:dyDescent="0.15">
      <c r="A2979" t="s">
        <v>2695</v>
      </c>
      <c r="B2979" t="s">
        <v>2694</v>
      </c>
      <c r="C2979" t="str">
        <f t="shared" si="103"/>
        <v>WA</v>
      </c>
      <c r="D2979" t="str">
        <f t="shared" si="102"/>
        <v>Lewis</v>
      </c>
      <c r="E2979" t="s">
        <v>1606</v>
      </c>
      <c r="F2979" t="s">
        <v>56</v>
      </c>
      <c r="G2979" s="4" t="s">
        <v>139</v>
      </c>
      <c r="H2979" t="s">
        <v>2695</v>
      </c>
      <c r="I2979">
        <v>0</v>
      </c>
      <c r="J2979" s="1">
        <v>75455</v>
      </c>
      <c r="K2979" t="s">
        <v>8306</v>
      </c>
      <c r="L2979" t="s">
        <v>8306</v>
      </c>
    </row>
    <row r="2980" spans="1:12" x14ac:dyDescent="0.15">
      <c r="A2980" t="s">
        <v>2697</v>
      </c>
      <c r="B2980" t="s">
        <v>2696</v>
      </c>
      <c r="C2980" t="str">
        <f t="shared" si="103"/>
        <v>WA</v>
      </c>
      <c r="D2980" t="str">
        <f t="shared" si="102"/>
        <v>Lincoln</v>
      </c>
      <c r="E2980" t="s">
        <v>1566</v>
      </c>
      <c r="F2980" t="s">
        <v>56</v>
      </c>
      <c r="G2980" s="4" t="s">
        <v>8243</v>
      </c>
      <c r="H2980" t="s">
        <v>2697</v>
      </c>
      <c r="I2980">
        <v>0</v>
      </c>
      <c r="J2980" s="1">
        <v>10570</v>
      </c>
      <c r="K2980" t="s">
        <v>8306</v>
      </c>
      <c r="L2980" t="s">
        <v>8306</v>
      </c>
    </row>
    <row r="2981" spans="1:12" x14ac:dyDescent="0.15">
      <c r="A2981" t="s">
        <v>2699</v>
      </c>
      <c r="B2981" t="s">
        <v>2698</v>
      </c>
      <c r="C2981" t="str">
        <f t="shared" si="103"/>
        <v>WA</v>
      </c>
      <c r="D2981" t="str">
        <f t="shared" si="102"/>
        <v>Mason</v>
      </c>
      <c r="E2981" t="s">
        <v>1658</v>
      </c>
      <c r="F2981" t="s">
        <v>56</v>
      </c>
      <c r="G2981" s="4" t="s">
        <v>139</v>
      </c>
      <c r="H2981" t="s">
        <v>2699</v>
      </c>
      <c r="I2981">
        <v>0</v>
      </c>
      <c r="J2981" s="1">
        <v>60699</v>
      </c>
      <c r="K2981" t="s">
        <v>8306</v>
      </c>
      <c r="L2981" t="s">
        <v>8306</v>
      </c>
    </row>
    <row r="2982" spans="1:12" x14ac:dyDescent="0.15">
      <c r="A2982" t="s">
        <v>2426</v>
      </c>
      <c r="B2982" t="s">
        <v>2700</v>
      </c>
      <c r="C2982" t="str">
        <f t="shared" si="103"/>
        <v>WA</v>
      </c>
      <c r="D2982" t="str">
        <f t="shared" si="102"/>
        <v>Okanogan</v>
      </c>
      <c r="E2982" t="s">
        <v>235</v>
      </c>
      <c r="F2982" t="s">
        <v>56</v>
      </c>
      <c r="G2982" s="4" t="s">
        <v>8243</v>
      </c>
      <c r="H2982" t="s">
        <v>2426</v>
      </c>
      <c r="I2982">
        <v>0</v>
      </c>
      <c r="J2982" s="1">
        <v>41120</v>
      </c>
      <c r="K2982" t="s">
        <v>8306</v>
      </c>
      <c r="L2982" t="s">
        <v>8306</v>
      </c>
    </row>
    <row r="2983" spans="1:12" x14ac:dyDescent="0.15">
      <c r="A2983" t="s">
        <v>2428</v>
      </c>
      <c r="B2983" t="s">
        <v>2427</v>
      </c>
      <c r="C2983" t="str">
        <f t="shared" si="103"/>
        <v>WA</v>
      </c>
      <c r="D2983" t="str">
        <f t="shared" si="102"/>
        <v>Pacific</v>
      </c>
      <c r="E2983" t="s">
        <v>236</v>
      </c>
      <c r="F2983" t="s">
        <v>56</v>
      </c>
      <c r="G2983" s="4" t="s">
        <v>139</v>
      </c>
      <c r="H2983" t="s">
        <v>2428</v>
      </c>
      <c r="I2983">
        <v>0</v>
      </c>
      <c r="J2983" s="1">
        <v>20920</v>
      </c>
      <c r="K2983" t="s">
        <v>8306</v>
      </c>
      <c r="L2983" t="s">
        <v>8306</v>
      </c>
    </row>
    <row r="2984" spans="1:12" x14ac:dyDescent="0.15">
      <c r="A2984" t="s">
        <v>2430</v>
      </c>
      <c r="B2984" t="s">
        <v>2429</v>
      </c>
      <c r="C2984" t="str">
        <f t="shared" si="103"/>
        <v>WA</v>
      </c>
      <c r="D2984" t="str">
        <f t="shared" si="102"/>
        <v>Pend Oreille</v>
      </c>
      <c r="E2984" t="s">
        <v>192</v>
      </c>
      <c r="F2984" t="s">
        <v>56</v>
      </c>
      <c r="G2984" s="4" t="s">
        <v>8243</v>
      </c>
      <c r="H2984" t="s">
        <v>2430</v>
      </c>
      <c r="I2984">
        <v>0</v>
      </c>
      <c r="J2984" s="1">
        <v>13001</v>
      </c>
      <c r="K2984" t="s">
        <v>8306</v>
      </c>
      <c r="L2984" t="s">
        <v>8306</v>
      </c>
    </row>
    <row r="2985" spans="1:12" x14ac:dyDescent="0.15">
      <c r="A2985" t="s">
        <v>2432</v>
      </c>
      <c r="B2985" t="s">
        <v>2431</v>
      </c>
      <c r="C2985" t="str">
        <f t="shared" si="103"/>
        <v>WA</v>
      </c>
      <c r="D2985" t="str">
        <f t="shared" si="102"/>
        <v>Pierce</v>
      </c>
      <c r="E2985" t="s">
        <v>1552</v>
      </c>
      <c r="F2985" t="s">
        <v>56</v>
      </c>
      <c r="G2985" s="4" t="s">
        <v>139</v>
      </c>
      <c r="H2985" t="s">
        <v>2432</v>
      </c>
      <c r="I2985">
        <v>0</v>
      </c>
      <c r="J2985" s="1">
        <v>795225</v>
      </c>
      <c r="K2985" t="s">
        <v>8306</v>
      </c>
      <c r="L2985" t="s">
        <v>8306</v>
      </c>
    </row>
    <row r="2986" spans="1:12" x14ac:dyDescent="0.15">
      <c r="A2986" t="s">
        <v>2434</v>
      </c>
      <c r="B2986" t="s">
        <v>2433</v>
      </c>
      <c r="C2986" t="str">
        <f t="shared" si="103"/>
        <v>WA</v>
      </c>
      <c r="D2986" t="str">
        <f t="shared" si="102"/>
        <v>San Juan</v>
      </c>
      <c r="E2986" t="s">
        <v>1705</v>
      </c>
      <c r="F2986" t="s">
        <v>56</v>
      </c>
      <c r="G2986" s="4" t="s">
        <v>139</v>
      </c>
      <c r="H2986" t="s">
        <v>2434</v>
      </c>
      <c r="I2986">
        <v>0</v>
      </c>
      <c r="J2986" s="1">
        <v>15769</v>
      </c>
      <c r="K2986" t="s">
        <v>8306</v>
      </c>
      <c r="L2986" t="s">
        <v>8306</v>
      </c>
    </row>
    <row r="2987" spans="1:12" x14ac:dyDescent="0.15">
      <c r="A2987" t="s">
        <v>2436</v>
      </c>
      <c r="B2987" t="s">
        <v>2435</v>
      </c>
      <c r="C2987" t="str">
        <f t="shared" si="103"/>
        <v>WA</v>
      </c>
      <c r="D2987" t="str">
        <f t="shared" si="102"/>
        <v>Skagit</v>
      </c>
      <c r="E2987" t="s">
        <v>193</v>
      </c>
      <c r="F2987" t="s">
        <v>56</v>
      </c>
      <c r="G2987" s="4" t="s">
        <v>139</v>
      </c>
      <c r="H2987" t="s">
        <v>2436</v>
      </c>
      <c r="I2987">
        <v>0</v>
      </c>
      <c r="J2987" s="1">
        <v>116901</v>
      </c>
      <c r="K2987" t="s">
        <v>8306</v>
      </c>
      <c r="L2987" t="s">
        <v>8306</v>
      </c>
    </row>
    <row r="2988" spans="1:12" x14ac:dyDescent="0.15">
      <c r="A2988" t="s">
        <v>2165</v>
      </c>
      <c r="B2988" t="s">
        <v>2164</v>
      </c>
      <c r="C2988" t="str">
        <f t="shared" si="103"/>
        <v>WA</v>
      </c>
      <c r="D2988" t="str">
        <f t="shared" si="102"/>
        <v>Skamania</v>
      </c>
      <c r="E2988" t="s">
        <v>194</v>
      </c>
      <c r="F2988" t="s">
        <v>56</v>
      </c>
      <c r="G2988" s="4" t="s">
        <v>139</v>
      </c>
      <c r="H2988" t="s">
        <v>2165</v>
      </c>
      <c r="I2988">
        <v>0</v>
      </c>
      <c r="J2988" s="1">
        <v>11066</v>
      </c>
      <c r="K2988" t="s">
        <v>8306</v>
      </c>
      <c r="L2988" t="s">
        <v>8306</v>
      </c>
    </row>
    <row r="2989" spans="1:12" x14ac:dyDescent="0.15">
      <c r="A2989" t="s">
        <v>2167</v>
      </c>
      <c r="B2989" t="s">
        <v>2166</v>
      </c>
      <c r="C2989" t="str">
        <f t="shared" si="103"/>
        <v>WA</v>
      </c>
      <c r="D2989" t="str">
        <f t="shared" si="102"/>
        <v>Snohomish</v>
      </c>
      <c r="E2989" t="s">
        <v>195</v>
      </c>
      <c r="F2989" t="s">
        <v>56</v>
      </c>
      <c r="G2989" s="4" t="s">
        <v>139</v>
      </c>
      <c r="H2989" t="s">
        <v>2167</v>
      </c>
      <c r="I2989">
        <v>0</v>
      </c>
      <c r="J2989" s="1">
        <v>713335</v>
      </c>
      <c r="K2989" t="s">
        <v>8306</v>
      </c>
      <c r="L2989" t="s">
        <v>8306</v>
      </c>
    </row>
    <row r="2990" spans="1:12" x14ac:dyDescent="0.15">
      <c r="A2990" t="s">
        <v>2168</v>
      </c>
      <c r="B2990" t="s">
        <v>1895</v>
      </c>
      <c r="C2990" t="str">
        <f t="shared" si="103"/>
        <v>WA</v>
      </c>
      <c r="D2990" t="str">
        <f t="shared" si="102"/>
        <v>Spokane</v>
      </c>
      <c r="E2990" t="s">
        <v>459</v>
      </c>
      <c r="F2990" t="s">
        <v>56</v>
      </c>
      <c r="G2990" s="4" t="s">
        <v>8243</v>
      </c>
      <c r="H2990" t="s">
        <v>2168</v>
      </c>
      <c r="I2990">
        <v>0</v>
      </c>
      <c r="J2990" s="1">
        <v>471221</v>
      </c>
      <c r="K2990" t="s">
        <v>8306</v>
      </c>
      <c r="L2990" t="s">
        <v>8306</v>
      </c>
    </row>
    <row r="2991" spans="1:12" x14ac:dyDescent="0.15">
      <c r="A2991" t="s">
        <v>2170</v>
      </c>
      <c r="B2991" t="s">
        <v>2169</v>
      </c>
      <c r="C2991" t="str">
        <f t="shared" si="103"/>
        <v>WA</v>
      </c>
      <c r="D2991" t="str">
        <f t="shared" si="102"/>
        <v>Stevens</v>
      </c>
      <c r="E2991" t="s">
        <v>2097</v>
      </c>
      <c r="F2991" t="s">
        <v>56</v>
      </c>
      <c r="G2991" s="4" t="s">
        <v>8243</v>
      </c>
      <c r="H2991" t="s">
        <v>2170</v>
      </c>
      <c r="I2991">
        <v>0</v>
      </c>
      <c r="J2991" s="1">
        <v>43531</v>
      </c>
      <c r="K2991" t="s">
        <v>8306</v>
      </c>
      <c r="L2991" t="s">
        <v>8306</v>
      </c>
    </row>
    <row r="2992" spans="1:12" x14ac:dyDescent="0.15">
      <c r="A2992" t="s">
        <v>2172</v>
      </c>
      <c r="B2992" t="s">
        <v>2171</v>
      </c>
      <c r="C2992" t="str">
        <f t="shared" si="103"/>
        <v>WA</v>
      </c>
      <c r="D2992" t="str">
        <f t="shared" si="102"/>
        <v>Thurston</v>
      </c>
      <c r="E2992" t="s">
        <v>1395</v>
      </c>
      <c r="F2992" t="s">
        <v>56</v>
      </c>
      <c r="G2992" s="4" t="s">
        <v>139</v>
      </c>
      <c r="H2992" t="s">
        <v>2172</v>
      </c>
      <c r="I2992">
        <v>0</v>
      </c>
      <c r="J2992" s="1">
        <v>252264</v>
      </c>
      <c r="K2992" t="s">
        <v>8306</v>
      </c>
      <c r="L2992" t="s">
        <v>8306</v>
      </c>
    </row>
    <row r="2993" spans="1:12" x14ac:dyDescent="0.15">
      <c r="A2993" t="s">
        <v>1902</v>
      </c>
      <c r="B2993" t="s">
        <v>1901</v>
      </c>
      <c r="C2993" t="str">
        <f t="shared" si="103"/>
        <v>WA</v>
      </c>
      <c r="D2993" t="str">
        <f t="shared" si="102"/>
        <v>Wahkiakum</v>
      </c>
      <c r="E2993" t="s">
        <v>287</v>
      </c>
      <c r="F2993" t="s">
        <v>56</v>
      </c>
      <c r="G2993" s="4" t="s">
        <v>139</v>
      </c>
      <c r="H2993" t="s">
        <v>1902</v>
      </c>
      <c r="I2993">
        <v>0</v>
      </c>
      <c r="J2993" s="1">
        <v>3978</v>
      </c>
      <c r="K2993" t="s">
        <v>8306</v>
      </c>
      <c r="L2993" t="s">
        <v>8306</v>
      </c>
    </row>
    <row r="2994" spans="1:12" x14ac:dyDescent="0.15">
      <c r="A2994" t="s">
        <v>1904</v>
      </c>
      <c r="B2994" t="s">
        <v>1903</v>
      </c>
      <c r="C2994" t="str">
        <f t="shared" si="103"/>
        <v>WA</v>
      </c>
      <c r="D2994" t="str">
        <f t="shared" si="102"/>
        <v>Walla Walla</v>
      </c>
      <c r="E2994" t="s">
        <v>288</v>
      </c>
      <c r="F2994" t="s">
        <v>56</v>
      </c>
      <c r="G2994" s="4" t="s">
        <v>8243</v>
      </c>
      <c r="H2994" t="s">
        <v>1904</v>
      </c>
      <c r="I2994">
        <v>0</v>
      </c>
      <c r="J2994" s="1">
        <v>58781</v>
      </c>
      <c r="K2994" t="s">
        <v>8306</v>
      </c>
      <c r="L2994" t="s">
        <v>8306</v>
      </c>
    </row>
    <row r="2995" spans="1:12" x14ac:dyDescent="0.15">
      <c r="A2995" t="s">
        <v>1906</v>
      </c>
      <c r="B2995" t="s">
        <v>1905</v>
      </c>
      <c r="C2995" t="str">
        <f t="shared" si="103"/>
        <v>WA</v>
      </c>
      <c r="D2995" t="str">
        <f t="shared" si="102"/>
        <v>Whatcom</v>
      </c>
      <c r="E2995" t="s">
        <v>289</v>
      </c>
      <c r="F2995" t="s">
        <v>56</v>
      </c>
      <c r="G2995" s="4" t="s">
        <v>139</v>
      </c>
      <c r="H2995" t="s">
        <v>1906</v>
      </c>
      <c r="I2995">
        <v>0</v>
      </c>
      <c r="J2995" s="1">
        <v>201140</v>
      </c>
      <c r="K2995" t="s">
        <v>8306</v>
      </c>
      <c r="L2995" t="s">
        <v>8306</v>
      </c>
    </row>
    <row r="2996" spans="1:12" x14ac:dyDescent="0.15">
      <c r="A2996" t="s">
        <v>1908</v>
      </c>
      <c r="B2996" t="s">
        <v>1907</v>
      </c>
      <c r="C2996" t="str">
        <f t="shared" si="103"/>
        <v>WA</v>
      </c>
      <c r="D2996" t="str">
        <f t="shared" si="102"/>
        <v>Whitman</v>
      </c>
      <c r="E2996" t="s">
        <v>290</v>
      </c>
      <c r="F2996" t="s">
        <v>56</v>
      </c>
      <c r="G2996" s="4" t="s">
        <v>8243</v>
      </c>
      <c r="H2996" t="s">
        <v>1908</v>
      </c>
      <c r="I2996">
        <v>0</v>
      </c>
      <c r="J2996" s="1">
        <v>44776</v>
      </c>
      <c r="K2996" t="s">
        <v>8306</v>
      </c>
      <c r="L2996" t="s">
        <v>8306</v>
      </c>
    </row>
    <row r="2997" spans="1:12" x14ac:dyDescent="0.15">
      <c r="A2997" t="s">
        <v>1910</v>
      </c>
      <c r="B2997" t="s">
        <v>1909</v>
      </c>
      <c r="C2997" t="str">
        <f t="shared" si="103"/>
        <v>WA</v>
      </c>
      <c r="D2997" t="str">
        <f t="shared" si="102"/>
        <v>Yakima</v>
      </c>
      <c r="E2997" t="s">
        <v>291</v>
      </c>
      <c r="F2997" t="s">
        <v>56</v>
      </c>
      <c r="G2997" s="4" t="s">
        <v>8243</v>
      </c>
      <c r="H2997" t="s">
        <v>1910</v>
      </c>
      <c r="I2997">
        <v>0</v>
      </c>
      <c r="J2997" s="1">
        <v>243231</v>
      </c>
      <c r="K2997" t="s">
        <v>8306</v>
      </c>
      <c r="L2997" t="s">
        <v>8306</v>
      </c>
    </row>
    <row r="2998" spans="1:12" x14ac:dyDescent="0.15">
      <c r="A2998" t="s">
        <v>2189</v>
      </c>
      <c r="B2998" t="s">
        <v>2185</v>
      </c>
      <c r="C2998" t="str">
        <f t="shared" si="103"/>
        <v>WV</v>
      </c>
      <c r="D2998" t="str">
        <f t="shared" si="102"/>
        <v>Barbour</v>
      </c>
      <c r="E2998" t="s">
        <v>1868</v>
      </c>
      <c r="F2998" t="s">
        <v>57</v>
      </c>
      <c r="G2998" s="4" t="s">
        <v>614</v>
      </c>
      <c r="H2998" t="s">
        <v>2189</v>
      </c>
      <c r="I2998">
        <v>0</v>
      </c>
      <c r="J2998" s="1">
        <v>16589</v>
      </c>
      <c r="K2998" t="s">
        <v>8306</v>
      </c>
      <c r="L2998" t="s">
        <v>8306</v>
      </c>
    </row>
    <row r="2999" spans="1:12" x14ac:dyDescent="0.15">
      <c r="A2999" t="s">
        <v>2191</v>
      </c>
      <c r="B2999" t="s">
        <v>2190</v>
      </c>
      <c r="C2999" t="str">
        <f t="shared" si="103"/>
        <v>WV</v>
      </c>
      <c r="D2999" t="str">
        <f t="shared" si="102"/>
        <v>Berkeley</v>
      </c>
      <c r="E2999" t="s">
        <v>314</v>
      </c>
      <c r="F2999" t="s">
        <v>57</v>
      </c>
      <c r="G2999" s="4" t="s">
        <v>205</v>
      </c>
      <c r="H2999" t="s">
        <v>2191</v>
      </c>
      <c r="I2999">
        <v>0</v>
      </c>
      <c r="J2999" s="1">
        <v>104169</v>
      </c>
      <c r="K2999" t="s">
        <v>8306</v>
      </c>
      <c r="L2999" t="s">
        <v>8306</v>
      </c>
    </row>
    <row r="3000" spans="1:12" x14ac:dyDescent="0.15">
      <c r="A3000" t="s">
        <v>1923</v>
      </c>
      <c r="B3000" t="s">
        <v>2192</v>
      </c>
      <c r="C3000" t="str">
        <f t="shared" si="103"/>
        <v>WV</v>
      </c>
      <c r="D3000" t="str">
        <f t="shared" si="102"/>
        <v>Boone</v>
      </c>
      <c r="E3000" t="s">
        <v>1827</v>
      </c>
      <c r="F3000" t="s">
        <v>57</v>
      </c>
      <c r="G3000" s="4" t="s">
        <v>118</v>
      </c>
      <c r="H3000" t="s">
        <v>1923</v>
      </c>
      <c r="I3000">
        <v>0</v>
      </c>
      <c r="J3000" s="1">
        <v>24629</v>
      </c>
      <c r="K3000" t="s">
        <v>8306</v>
      </c>
      <c r="L3000" t="s">
        <v>8306</v>
      </c>
    </row>
    <row r="3001" spans="1:12" x14ac:dyDescent="0.15">
      <c r="A3001" t="s">
        <v>1925</v>
      </c>
      <c r="B3001" t="s">
        <v>1924</v>
      </c>
      <c r="C3001" t="str">
        <f t="shared" si="103"/>
        <v>WV</v>
      </c>
      <c r="D3001" t="str">
        <f t="shared" si="102"/>
        <v>Braxton</v>
      </c>
      <c r="E3001" t="s">
        <v>292</v>
      </c>
      <c r="F3001" t="s">
        <v>57</v>
      </c>
      <c r="G3001" s="4" t="s">
        <v>118</v>
      </c>
      <c r="H3001" t="s">
        <v>1925</v>
      </c>
      <c r="I3001">
        <v>0</v>
      </c>
      <c r="J3001" s="1">
        <v>14523</v>
      </c>
      <c r="K3001" t="s">
        <v>8306</v>
      </c>
      <c r="L3001" t="s">
        <v>8306</v>
      </c>
    </row>
    <row r="3002" spans="1:12" x14ac:dyDescent="0.15">
      <c r="A3002" t="s">
        <v>1927</v>
      </c>
      <c r="B3002" t="s">
        <v>1926</v>
      </c>
      <c r="C3002" t="str">
        <f t="shared" si="103"/>
        <v>WV</v>
      </c>
      <c r="D3002" t="str">
        <f t="shared" si="102"/>
        <v>Brooke</v>
      </c>
      <c r="E3002" t="s">
        <v>293</v>
      </c>
      <c r="F3002" t="s">
        <v>57</v>
      </c>
      <c r="G3002" s="4" t="s">
        <v>613</v>
      </c>
      <c r="H3002" t="s">
        <v>1927</v>
      </c>
      <c r="I3002">
        <v>0</v>
      </c>
      <c r="J3002" s="1">
        <v>24069</v>
      </c>
      <c r="K3002" t="s">
        <v>8306</v>
      </c>
      <c r="L3002" t="s">
        <v>8306</v>
      </c>
    </row>
    <row r="3003" spans="1:12" x14ac:dyDescent="0.15">
      <c r="A3003" t="s">
        <v>1929</v>
      </c>
      <c r="B3003" t="s">
        <v>1928</v>
      </c>
      <c r="C3003" t="str">
        <f t="shared" si="103"/>
        <v>WV</v>
      </c>
      <c r="D3003" t="str">
        <f t="shared" si="102"/>
        <v>Cabell</v>
      </c>
      <c r="E3003" t="s">
        <v>389</v>
      </c>
      <c r="F3003" t="s">
        <v>57</v>
      </c>
      <c r="G3003" s="4" t="s">
        <v>118</v>
      </c>
      <c r="H3003" t="s">
        <v>1929</v>
      </c>
      <c r="I3003">
        <v>0</v>
      </c>
      <c r="J3003" s="1">
        <v>96319</v>
      </c>
      <c r="K3003" t="s">
        <v>8306</v>
      </c>
      <c r="L3003" t="s">
        <v>8306</v>
      </c>
    </row>
    <row r="3004" spans="1:12" x14ac:dyDescent="0.15">
      <c r="A3004" t="s">
        <v>2200</v>
      </c>
      <c r="B3004" t="s">
        <v>1930</v>
      </c>
      <c r="C3004" t="str">
        <f t="shared" si="103"/>
        <v>WV</v>
      </c>
      <c r="D3004" t="str">
        <f t="shared" si="102"/>
        <v>Calhoun</v>
      </c>
      <c r="E3004" t="s">
        <v>2146</v>
      </c>
      <c r="F3004" t="s">
        <v>57</v>
      </c>
      <c r="G3004" s="4" t="s">
        <v>118</v>
      </c>
      <c r="H3004" t="s">
        <v>2200</v>
      </c>
      <c r="I3004">
        <v>0</v>
      </c>
      <c r="J3004" s="1">
        <v>7627</v>
      </c>
      <c r="K3004" t="s">
        <v>8306</v>
      </c>
      <c r="L3004" t="s">
        <v>8306</v>
      </c>
    </row>
    <row r="3005" spans="1:12" x14ac:dyDescent="0.15">
      <c r="A3005" t="s">
        <v>2202</v>
      </c>
      <c r="B3005" t="s">
        <v>2201</v>
      </c>
      <c r="C3005" t="str">
        <f t="shared" si="103"/>
        <v>WV</v>
      </c>
      <c r="D3005" t="str">
        <f t="shared" si="102"/>
        <v>Clay</v>
      </c>
      <c r="E3005" t="s">
        <v>2421</v>
      </c>
      <c r="F3005" t="s">
        <v>57</v>
      </c>
      <c r="G3005" s="4" t="s">
        <v>118</v>
      </c>
      <c r="H3005" t="s">
        <v>2202</v>
      </c>
      <c r="I3005">
        <v>0</v>
      </c>
      <c r="J3005" s="1">
        <v>9386</v>
      </c>
      <c r="K3005" t="s">
        <v>8306</v>
      </c>
      <c r="L3005" t="s">
        <v>8306</v>
      </c>
    </row>
    <row r="3006" spans="1:12" x14ac:dyDescent="0.15">
      <c r="A3006" t="s">
        <v>2204</v>
      </c>
      <c r="B3006" t="s">
        <v>2203</v>
      </c>
      <c r="C3006" t="str">
        <f t="shared" si="103"/>
        <v>WV</v>
      </c>
      <c r="D3006" t="str">
        <f t="shared" si="102"/>
        <v>Doddridge</v>
      </c>
      <c r="E3006" t="s">
        <v>390</v>
      </c>
      <c r="F3006" t="s">
        <v>57</v>
      </c>
      <c r="G3006" s="4" t="s">
        <v>614</v>
      </c>
      <c r="H3006" t="s">
        <v>2204</v>
      </c>
      <c r="I3006">
        <v>0</v>
      </c>
      <c r="J3006" s="1">
        <v>8202</v>
      </c>
      <c r="K3006" t="s">
        <v>8306</v>
      </c>
      <c r="L3006" t="s">
        <v>8306</v>
      </c>
    </row>
    <row r="3007" spans="1:12" x14ac:dyDescent="0.15">
      <c r="A3007" t="s">
        <v>2476</v>
      </c>
      <c r="B3007" t="s">
        <v>2205</v>
      </c>
      <c r="C3007" t="str">
        <f t="shared" si="103"/>
        <v>WV</v>
      </c>
      <c r="D3007" t="str">
        <f t="shared" si="102"/>
        <v>Fayette</v>
      </c>
      <c r="E3007" t="s">
        <v>2009</v>
      </c>
      <c r="F3007" t="s">
        <v>57</v>
      </c>
      <c r="G3007" s="4" t="s">
        <v>118</v>
      </c>
      <c r="H3007" t="s">
        <v>2476</v>
      </c>
      <c r="I3007">
        <v>0</v>
      </c>
      <c r="J3007" s="1">
        <v>46039</v>
      </c>
      <c r="K3007" t="s">
        <v>8306</v>
      </c>
      <c r="L3007" t="s">
        <v>8306</v>
      </c>
    </row>
    <row r="3008" spans="1:12" x14ac:dyDescent="0.15">
      <c r="A3008" t="s">
        <v>3028</v>
      </c>
      <c r="B3008" t="s">
        <v>3027</v>
      </c>
      <c r="C3008" t="str">
        <f t="shared" si="103"/>
        <v>WV</v>
      </c>
      <c r="D3008" t="str">
        <f t="shared" si="102"/>
        <v>Gilmer</v>
      </c>
      <c r="E3008" t="s">
        <v>2357</v>
      </c>
      <c r="F3008" t="s">
        <v>57</v>
      </c>
      <c r="G3008" s="4" t="s">
        <v>118</v>
      </c>
      <c r="H3008" t="s">
        <v>3028</v>
      </c>
      <c r="I3008">
        <v>0</v>
      </c>
      <c r="J3008" s="1">
        <v>8693</v>
      </c>
      <c r="K3008" t="s">
        <v>8306</v>
      </c>
      <c r="L3008" t="s">
        <v>8306</v>
      </c>
    </row>
    <row r="3009" spans="1:12" x14ac:dyDescent="0.15">
      <c r="A3009" t="s">
        <v>3030</v>
      </c>
      <c r="B3009" t="s">
        <v>3029</v>
      </c>
      <c r="C3009" t="str">
        <f t="shared" si="103"/>
        <v>WV</v>
      </c>
      <c r="D3009" t="str">
        <f t="shared" si="102"/>
        <v>Grant</v>
      </c>
      <c r="E3009" t="s">
        <v>1849</v>
      </c>
      <c r="F3009" t="s">
        <v>57</v>
      </c>
      <c r="G3009" s="4" t="s">
        <v>205</v>
      </c>
      <c r="H3009" t="s">
        <v>3030</v>
      </c>
      <c r="I3009">
        <v>0</v>
      </c>
      <c r="J3009" s="1">
        <v>11937</v>
      </c>
      <c r="K3009" t="s">
        <v>8306</v>
      </c>
      <c r="L3009" t="s">
        <v>8306</v>
      </c>
    </row>
    <row r="3010" spans="1:12" x14ac:dyDescent="0.15">
      <c r="A3010" t="s">
        <v>2759</v>
      </c>
      <c r="B3010" t="s">
        <v>2758</v>
      </c>
      <c r="C3010" t="str">
        <f t="shared" si="103"/>
        <v>WV</v>
      </c>
      <c r="D3010" t="str">
        <f t="shared" si="102"/>
        <v>Greenbrier</v>
      </c>
      <c r="E3010" t="s">
        <v>391</v>
      </c>
      <c r="F3010" t="s">
        <v>57</v>
      </c>
      <c r="G3010" s="4" t="s">
        <v>118</v>
      </c>
      <c r="H3010" t="s">
        <v>2759</v>
      </c>
      <c r="I3010">
        <v>0</v>
      </c>
      <c r="J3010" s="1">
        <v>35480</v>
      </c>
      <c r="K3010" t="s">
        <v>8306</v>
      </c>
      <c r="L3010" t="s">
        <v>8306</v>
      </c>
    </row>
    <row r="3011" spans="1:12" x14ac:dyDescent="0.15">
      <c r="A3011" t="s">
        <v>2761</v>
      </c>
      <c r="B3011" t="s">
        <v>2760</v>
      </c>
      <c r="C3011" t="str">
        <f t="shared" si="103"/>
        <v>WV</v>
      </c>
      <c r="D3011" t="str">
        <f t="shared" ref="D3011:D3074" si="104">LEFT(B3011,FIND(",",B3011)-1)</f>
        <v>Hampshire</v>
      </c>
      <c r="E3011" t="s">
        <v>1684</v>
      </c>
      <c r="F3011" t="s">
        <v>57</v>
      </c>
      <c r="G3011" s="4" t="s">
        <v>205</v>
      </c>
      <c r="H3011" t="s">
        <v>2761</v>
      </c>
      <c r="I3011">
        <v>0</v>
      </c>
      <c r="J3011" s="1">
        <v>23964</v>
      </c>
      <c r="K3011" t="s">
        <v>8306</v>
      </c>
      <c r="L3011" t="s">
        <v>8306</v>
      </c>
    </row>
    <row r="3012" spans="1:12" x14ac:dyDescent="0.15">
      <c r="A3012" t="s">
        <v>2763</v>
      </c>
      <c r="B3012" t="s">
        <v>2762</v>
      </c>
      <c r="C3012" t="str">
        <f t="shared" si="103"/>
        <v>WV</v>
      </c>
      <c r="D3012" t="str">
        <f t="shared" si="104"/>
        <v>Hancock</v>
      </c>
      <c r="E3012" t="s">
        <v>2361</v>
      </c>
      <c r="F3012" t="s">
        <v>57</v>
      </c>
      <c r="G3012" s="4" t="s">
        <v>613</v>
      </c>
      <c r="H3012" t="s">
        <v>2763</v>
      </c>
      <c r="I3012">
        <v>0</v>
      </c>
      <c r="J3012" s="1">
        <v>30676</v>
      </c>
      <c r="K3012" t="s">
        <v>8306</v>
      </c>
      <c r="L3012" t="s">
        <v>8306</v>
      </c>
    </row>
    <row r="3013" spans="1:12" x14ac:dyDescent="0.15">
      <c r="A3013" t="s">
        <v>2765</v>
      </c>
      <c r="B3013" t="s">
        <v>2764</v>
      </c>
      <c r="C3013" t="str">
        <f t="shared" si="103"/>
        <v>WV</v>
      </c>
      <c r="D3013" t="str">
        <f t="shared" si="104"/>
        <v>Hardy</v>
      </c>
      <c r="E3013" t="s">
        <v>655</v>
      </c>
      <c r="F3013" t="s">
        <v>57</v>
      </c>
      <c r="G3013" s="4" t="s">
        <v>205</v>
      </c>
      <c r="H3013" t="s">
        <v>2765</v>
      </c>
      <c r="I3013">
        <v>0</v>
      </c>
      <c r="J3013" s="1">
        <v>14025</v>
      </c>
      <c r="K3013" t="s">
        <v>8306</v>
      </c>
      <c r="L3013" t="s">
        <v>8306</v>
      </c>
    </row>
    <row r="3014" spans="1:12" x14ac:dyDescent="0.15">
      <c r="A3014" t="s">
        <v>2767</v>
      </c>
      <c r="B3014" t="s">
        <v>2766</v>
      </c>
      <c r="C3014" t="str">
        <f t="shared" si="103"/>
        <v>WV</v>
      </c>
      <c r="D3014" t="str">
        <f t="shared" si="104"/>
        <v>Harrison</v>
      </c>
      <c r="E3014" t="s">
        <v>1402</v>
      </c>
      <c r="F3014" t="s">
        <v>57</v>
      </c>
      <c r="G3014" s="4" t="s">
        <v>614</v>
      </c>
      <c r="H3014" t="s">
        <v>2767</v>
      </c>
      <c r="I3014">
        <v>0</v>
      </c>
      <c r="J3014" s="1">
        <v>69099</v>
      </c>
      <c r="K3014" t="s">
        <v>8306</v>
      </c>
      <c r="L3014" t="s">
        <v>8306</v>
      </c>
    </row>
    <row r="3015" spans="1:12" x14ac:dyDescent="0.15">
      <c r="A3015" t="s">
        <v>3040</v>
      </c>
      <c r="B3015" t="s">
        <v>2768</v>
      </c>
      <c r="C3015" t="str">
        <f t="shared" si="103"/>
        <v>WV</v>
      </c>
      <c r="D3015" t="str">
        <f t="shared" si="104"/>
        <v>Jackson</v>
      </c>
      <c r="E3015" t="s">
        <v>2286</v>
      </c>
      <c r="F3015" t="s">
        <v>57</v>
      </c>
      <c r="G3015" s="4" t="s">
        <v>118</v>
      </c>
      <c r="H3015" t="s">
        <v>3040</v>
      </c>
      <c r="I3015">
        <v>0</v>
      </c>
      <c r="J3015" s="1">
        <v>29211</v>
      </c>
      <c r="K3015" t="s">
        <v>8306</v>
      </c>
      <c r="L3015" t="s">
        <v>8306</v>
      </c>
    </row>
    <row r="3016" spans="1:12" x14ac:dyDescent="0.15">
      <c r="A3016" t="s">
        <v>2772</v>
      </c>
      <c r="B3016" t="s">
        <v>2771</v>
      </c>
      <c r="C3016" t="str">
        <f t="shared" si="103"/>
        <v>WV</v>
      </c>
      <c r="D3016" t="str">
        <f t="shared" si="104"/>
        <v>Jefferson</v>
      </c>
      <c r="E3016" t="s">
        <v>2287</v>
      </c>
      <c r="F3016" t="s">
        <v>57</v>
      </c>
      <c r="G3016" s="4" t="s">
        <v>205</v>
      </c>
      <c r="H3016" t="s">
        <v>2772</v>
      </c>
      <c r="I3016">
        <v>0</v>
      </c>
      <c r="J3016" s="1">
        <v>53498</v>
      </c>
      <c r="K3016" t="s">
        <v>8306</v>
      </c>
      <c r="L3016" t="s">
        <v>8306</v>
      </c>
    </row>
    <row r="3017" spans="1:12" x14ac:dyDescent="0.15">
      <c r="A3017" t="s">
        <v>3047</v>
      </c>
      <c r="B3017" t="s">
        <v>3046</v>
      </c>
      <c r="C3017" t="str">
        <f t="shared" si="103"/>
        <v>WV</v>
      </c>
      <c r="D3017" t="str">
        <f t="shared" si="104"/>
        <v>Kanawha</v>
      </c>
      <c r="E3017" t="s">
        <v>656</v>
      </c>
      <c r="F3017" t="s">
        <v>57</v>
      </c>
      <c r="G3017" s="4" t="s">
        <v>118</v>
      </c>
      <c r="H3017" t="s">
        <v>3047</v>
      </c>
      <c r="I3017">
        <v>0</v>
      </c>
      <c r="J3017" s="1">
        <v>193063</v>
      </c>
      <c r="K3017" t="s">
        <v>8306</v>
      </c>
      <c r="L3017" t="s">
        <v>8306</v>
      </c>
    </row>
    <row r="3018" spans="1:12" x14ac:dyDescent="0.15">
      <c r="A3018" t="s">
        <v>3049</v>
      </c>
      <c r="B3018" t="s">
        <v>3048</v>
      </c>
      <c r="C3018" t="str">
        <f t="shared" si="103"/>
        <v>WV</v>
      </c>
      <c r="D3018" t="str">
        <f t="shared" si="104"/>
        <v>Lewis</v>
      </c>
      <c r="E3018" t="s">
        <v>1606</v>
      </c>
      <c r="F3018" t="s">
        <v>57</v>
      </c>
      <c r="G3018" s="4" t="s">
        <v>614</v>
      </c>
      <c r="H3018" t="s">
        <v>3049</v>
      </c>
      <c r="I3018">
        <v>0</v>
      </c>
      <c r="J3018" s="1">
        <v>16372</v>
      </c>
      <c r="K3018" t="s">
        <v>8306</v>
      </c>
      <c r="L3018" t="s">
        <v>8306</v>
      </c>
    </row>
    <row r="3019" spans="1:12" x14ac:dyDescent="0.15">
      <c r="A3019" t="s">
        <v>3051</v>
      </c>
      <c r="B3019" t="s">
        <v>3050</v>
      </c>
      <c r="C3019" t="str">
        <f t="shared" si="103"/>
        <v>WV</v>
      </c>
      <c r="D3019" t="str">
        <f t="shared" si="104"/>
        <v>Lincoln</v>
      </c>
      <c r="E3019" t="s">
        <v>1566</v>
      </c>
      <c r="F3019" t="s">
        <v>57</v>
      </c>
      <c r="G3019" s="4" t="s">
        <v>118</v>
      </c>
      <c r="H3019" t="s">
        <v>3051</v>
      </c>
      <c r="I3019">
        <v>0</v>
      </c>
      <c r="J3019" s="1">
        <v>21720</v>
      </c>
      <c r="K3019" t="s">
        <v>8306</v>
      </c>
      <c r="L3019" t="s">
        <v>8306</v>
      </c>
    </row>
    <row r="3020" spans="1:12" x14ac:dyDescent="0.15">
      <c r="A3020" t="s">
        <v>2782</v>
      </c>
      <c r="B3020" t="s">
        <v>2781</v>
      </c>
      <c r="C3020" t="str">
        <f t="shared" si="103"/>
        <v>WV</v>
      </c>
      <c r="D3020" t="str">
        <f t="shared" si="104"/>
        <v>Logan</v>
      </c>
      <c r="E3020" t="s">
        <v>1568</v>
      </c>
      <c r="F3020" t="s">
        <v>57</v>
      </c>
      <c r="G3020" s="4" t="s">
        <v>118</v>
      </c>
      <c r="H3020" t="s">
        <v>2782</v>
      </c>
      <c r="I3020">
        <v>0</v>
      </c>
      <c r="J3020" s="1">
        <v>36743</v>
      </c>
      <c r="K3020" t="s">
        <v>8306</v>
      </c>
      <c r="L3020" t="s">
        <v>8306</v>
      </c>
    </row>
    <row r="3021" spans="1:12" x14ac:dyDescent="0.15">
      <c r="A3021" t="s">
        <v>2506</v>
      </c>
      <c r="B3021" t="s">
        <v>2505</v>
      </c>
      <c r="C3021" t="str">
        <f t="shared" si="103"/>
        <v>WV</v>
      </c>
      <c r="D3021" t="str">
        <f t="shared" si="104"/>
        <v>McDowell</v>
      </c>
      <c r="E3021" t="s">
        <v>950</v>
      </c>
      <c r="F3021" t="s">
        <v>57</v>
      </c>
      <c r="G3021" s="4" t="s">
        <v>118</v>
      </c>
      <c r="H3021" t="s">
        <v>2506</v>
      </c>
      <c r="I3021">
        <v>0</v>
      </c>
      <c r="J3021" s="1">
        <v>22113</v>
      </c>
      <c r="K3021" t="s">
        <v>8306</v>
      </c>
      <c r="L3021" t="s">
        <v>8306</v>
      </c>
    </row>
    <row r="3022" spans="1:12" x14ac:dyDescent="0.15">
      <c r="A3022" t="s">
        <v>2508</v>
      </c>
      <c r="B3022" t="s">
        <v>2507</v>
      </c>
      <c r="C3022" t="str">
        <f t="shared" si="103"/>
        <v>WV</v>
      </c>
      <c r="D3022" t="str">
        <f t="shared" si="104"/>
        <v>Marion</v>
      </c>
      <c r="E3022" t="s">
        <v>2026</v>
      </c>
      <c r="F3022" t="s">
        <v>57</v>
      </c>
      <c r="G3022" s="4" t="s">
        <v>613</v>
      </c>
      <c r="H3022" t="s">
        <v>2508</v>
      </c>
      <c r="I3022">
        <v>0</v>
      </c>
      <c r="J3022" s="1">
        <v>56418</v>
      </c>
      <c r="K3022" t="s">
        <v>8306</v>
      </c>
      <c r="L3022" t="s">
        <v>8306</v>
      </c>
    </row>
    <row r="3023" spans="1:12" x14ac:dyDescent="0.15">
      <c r="A3023" t="s">
        <v>2239</v>
      </c>
      <c r="B3023" t="s">
        <v>2509</v>
      </c>
      <c r="C3023" t="str">
        <f t="shared" si="103"/>
        <v>WV</v>
      </c>
      <c r="D3023" t="str">
        <f t="shared" si="104"/>
        <v>Marshall</v>
      </c>
      <c r="E3023" t="s">
        <v>1747</v>
      </c>
      <c r="F3023" t="s">
        <v>57</v>
      </c>
      <c r="G3023" s="4" t="s">
        <v>613</v>
      </c>
      <c r="H3023" t="s">
        <v>2239</v>
      </c>
      <c r="I3023">
        <v>0</v>
      </c>
      <c r="J3023" s="1">
        <v>33107</v>
      </c>
      <c r="K3023" t="s">
        <v>8306</v>
      </c>
      <c r="L3023" t="s">
        <v>8306</v>
      </c>
    </row>
    <row r="3024" spans="1:12" x14ac:dyDescent="0.15">
      <c r="A3024" t="s">
        <v>2241</v>
      </c>
      <c r="B3024" t="s">
        <v>2240</v>
      </c>
      <c r="C3024" t="str">
        <f t="shared" si="103"/>
        <v>WV</v>
      </c>
      <c r="D3024" t="str">
        <f t="shared" si="104"/>
        <v>Mason</v>
      </c>
      <c r="E3024" t="s">
        <v>1658</v>
      </c>
      <c r="F3024" t="s">
        <v>57</v>
      </c>
      <c r="G3024" s="4" t="s">
        <v>118</v>
      </c>
      <c r="H3024" t="s">
        <v>2241</v>
      </c>
      <c r="I3024">
        <v>0</v>
      </c>
      <c r="J3024" s="1">
        <v>27324</v>
      </c>
      <c r="K3024" t="s">
        <v>8306</v>
      </c>
      <c r="L3024" t="s">
        <v>8306</v>
      </c>
    </row>
    <row r="3025" spans="1:12" x14ac:dyDescent="0.15">
      <c r="A3025" t="s">
        <v>2243</v>
      </c>
      <c r="B3025" t="s">
        <v>2242</v>
      </c>
      <c r="C3025" t="str">
        <f t="shared" si="103"/>
        <v>WV</v>
      </c>
      <c r="D3025" t="str">
        <f t="shared" si="104"/>
        <v>Mercer</v>
      </c>
      <c r="E3025" t="s">
        <v>1661</v>
      </c>
      <c r="F3025" t="s">
        <v>57</v>
      </c>
      <c r="G3025" s="4" t="s">
        <v>118</v>
      </c>
      <c r="H3025" t="s">
        <v>2243</v>
      </c>
      <c r="I3025">
        <v>0</v>
      </c>
      <c r="J3025" s="1">
        <v>62264</v>
      </c>
      <c r="K3025" t="s">
        <v>8306</v>
      </c>
      <c r="L3025" t="s">
        <v>8306</v>
      </c>
    </row>
    <row r="3026" spans="1:12" x14ac:dyDescent="0.15">
      <c r="A3026" t="s">
        <v>2245</v>
      </c>
      <c r="B3026" t="s">
        <v>2244</v>
      </c>
      <c r="C3026" t="str">
        <f t="shared" si="103"/>
        <v>WV</v>
      </c>
      <c r="D3026" t="str">
        <f t="shared" si="104"/>
        <v>Mineral</v>
      </c>
      <c r="E3026" t="s">
        <v>1688</v>
      </c>
      <c r="F3026" t="s">
        <v>57</v>
      </c>
      <c r="G3026" s="4" t="s">
        <v>205</v>
      </c>
      <c r="H3026" t="s">
        <v>2245</v>
      </c>
      <c r="I3026">
        <v>0</v>
      </c>
      <c r="J3026" s="1">
        <v>28212</v>
      </c>
      <c r="K3026" t="s">
        <v>8306</v>
      </c>
      <c r="L3026" t="s">
        <v>8306</v>
      </c>
    </row>
    <row r="3027" spans="1:12" x14ac:dyDescent="0.15">
      <c r="A3027" t="s">
        <v>1975</v>
      </c>
      <c r="B3027" t="s">
        <v>2515</v>
      </c>
      <c r="C3027" t="str">
        <f t="shared" si="103"/>
        <v>WV</v>
      </c>
      <c r="D3027" t="str">
        <f t="shared" si="104"/>
        <v>Mingo</v>
      </c>
      <c r="E3027" t="s">
        <v>657</v>
      </c>
      <c r="F3027" t="s">
        <v>57</v>
      </c>
      <c r="G3027" s="4" t="s">
        <v>118</v>
      </c>
      <c r="H3027" t="s">
        <v>1975</v>
      </c>
      <c r="I3027">
        <v>0</v>
      </c>
      <c r="J3027" s="1">
        <v>26839</v>
      </c>
      <c r="K3027" t="s">
        <v>8306</v>
      </c>
      <c r="L3027" t="s">
        <v>8306</v>
      </c>
    </row>
    <row r="3028" spans="1:12" x14ac:dyDescent="0.15">
      <c r="A3028" t="s">
        <v>1977</v>
      </c>
      <c r="B3028" t="s">
        <v>1976</v>
      </c>
      <c r="C3028" t="str">
        <f t="shared" si="103"/>
        <v>WV</v>
      </c>
      <c r="D3028" t="str">
        <f t="shared" si="104"/>
        <v>Monongalia</v>
      </c>
      <c r="E3028" t="s">
        <v>658</v>
      </c>
      <c r="F3028" t="s">
        <v>57</v>
      </c>
      <c r="G3028" s="4" t="s">
        <v>613</v>
      </c>
      <c r="H3028" t="s">
        <v>1977</v>
      </c>
      <c r="I3028">
        <v>0</v>
      </c>
      <c r="J3028" s="1">
        <v>96189</v>
      </c>
      <c r="K3028" t="s">
        <v>8306</v>
      </c>
      <c r="L3028" t="s">
        <v>8306</v>
      </c>
    </row>
    <row r="3029" spans="1:12" x14ac:dyDescent="0.15">
      <c r="A3029" t="s">
        <v>1979</v>
      </c>
      <c r="B3029" t="s">
        <v>1978</v>
      </c>
      <c r="C3029" t="str">
        <f t="shared" ref="C3029:C3091" si="105">MID(B3029,FIND(",",B3029)+2,2)</f>
        <v>WV</v>
      </c>
      <c r="D3029" t="str">
        <f t="shared" si="104"/>
        <v>Monroe</v>
      </c>
      <c r="E3029" t="s">
        <v>1749</v>
      </c>
      <c r="F3029" t="s">
        <v>57</v>
      </c>
      <c r="G3029" s="4" t="s">
        <v>118</v>
      </c>
      <c r="H3029" t="s">
        <v>1979</v>
      </c>
      <c r="I3029">
        <v>0</v>
      </c>
      <c r="J3029" s="1">
        <v>13502</v>
      </c>
      <c r="K3029" t="s">
        <v>8306</v>
      </c>
      <c r="L3029" t="s">
        <v>8306</v>
      </c>
    </row>
    <row r="3030" spans="1:12" x14ac:dyDescent="0.15">
      <c r="A3030" t="s">
        <v>2251</v>
      </c>
      <c r="B3030" t="s">
        <v>1980</v>
      </c>
      <c r="C3030" t="str">
        <f t="shared" si="105"/>
        <v>WV</v>
      </c>
      <c r="D3030" t="str">
        <f t="shared" si="104"/>
        <v>Morgan</v>
      </c>
      <c r="E3030" t="s">
        <v>1751</v>
      </c>
      <c r="F3030" t="s">
        <v>57</v>
      </c>
      <c r="G3030" s="4" t="s">
        <v>205</v>
      </c>
      <c r="H3030" t="s">
        <v>2251</v>
      </c>
      <c r="I3030">
        <v>0</v>
      </c>
      <c r="J3030" s="1">
        <v>17541</v>
      </c>
      <c r="K3030" t="s">
        <v>8306</v>
      </c>
      <c r="L3030" t="s">
        <v>8306</v>
      </c>
    </row>
    <row r="3031" spans="1:12" x14ac:dyDescent="0.15">
      <c r="A3031" t="s">
        <v>2253</v>
      </c>
      <c r="B3031" t="s">
        <v>2252</v>
      </c>
      <c r="C3031" t="str">
        <f t="shared" si="105"/>
        <v>WV</v>
      </c>
      <c r="D3031" t="str">
        <f t="shared" si="104"/>
        <v>Nicholas</v>
      </c>
      <c r="E3031" t="s">
        <v>1292</v>
      </c>
      <c r="F3031" t="s">
        <v>57</v>
      </c>
      <c r="G3031" s="4" t="s">
        <v>118</v>
      </c>
      <c r="H3031" t="s">
        <v>2253</v>
      </c>
      <c r="I3031">
        <v>0</v>
      </c>
      <c r="J3031" s="1">
        <v>26233</v>
      </c>
      <c r="K3031" t="s">
        <v>8306</v>
      </c>
      <c r="L3031" t="s">
        <v>8306</v>
      </c>
    </row>
    <row r="3032" spans="1:12" x14ac:dyDescent="0.15">
      <c r="A3032" t="s">
        <v>1713</v>
      </c>
      <c r="B3032" t="s">
        <v>1712</v>
      </c>
      <c r="C3032" t="str">
        <f t="shared" si="105"/>
        <v>WV</v>
      </c>
      <c r="D3032" t="str">
        <f t="shared" si="104"/>
        <v>Ohio</v>
      </c>
      <c r="E3032" t="s">
        <v>840</v>
      </c>
      <c r="F3032" t="s">
        <v>57</v>
      </c>
      <c r="G3032" s="4" t="s">
        <v>613</v>
      </c>
      <c r="H3032" t="s">
        <v>1713</v>
      </c>
      <c r="I3032">
        <v>0</v>
      </c>
      <c r="J3032" s="1">
        <v>44443</v>
      </c>
      <c r="K3032" t="s">
        <v>8306</v>
      </c>
      <c r="L3032" t="s">
        <v>8306</v>
      </c>
    </row>
    <row r="3033" spans="1:12" x14ac:dyDescent="0.15">
      <c r="A3033" t="s">
        <v>1715</v>
      </c>
      <c r="B3033" t="s">
        <v>1714</v>
      </c>
      <c r="C3033" t="str">
        <f t="shared" si="105"/>
        <v>WV</v>
      </c>
      <c r="D3033" t="str">
        <f t="shared" si="104"/>
        <v>Pendleton</v>
      </c>
      <c r="E3033" t="s">
        <v>1295</v>
      </c>
      <c r="F3033" t="s">
        <v>57</v>
      </c>
      <c r="G3033" s="4" t="s">
        <v>118</v>
      </c>
      <c r="H3033" t="s">
        <v>1715</v>
      </c>
      <c r="I3033">
        <v>0</v>
      </c>
      <c r="J3033" s="1">
        <v>7695</v>
      </c>
      <c r="K3033" t="s">
        <v>8306</v>
      </c>
      <c r="L3033" t="s">
        <v>8306</v>
      </c>
    </row>
    <row r="3034" spans="1:12" x14ac:dyDescent="0.15">
      <c r="A3034" t="s">
        <v>1717</v>
      </c>
      <c r="B3034" t="s">
        <v>1716</v>
      </c>
      <c r="C3034" t="str">
        <f t="shared" si="105"/>
        <v>WV</v>
      </c>
      <c r="D3034" t="str">
        <f t="shared" si="104"/>
        <v>Pleasants</v>
      </c>
      <c r="E3034" t="s">
        <v>659</v>
      </c>
      <c r="F3034" t="s">
        <v>57</v>
      </c>
      <c r="G3034" s="4" t="s">
        <v>614</v>
      </c>
      <c r="H3034" t="s">
        <v>1717</v>
      </c>
      <c r="I3034">
        <v>0</v>
      </c>
      <c r="J3034" s="1">
        <v>7605</v>
      </c>
      <c r="K3034" t="s">
        <v>8306</v>
      </c>
      <c r="L3034" t="s">
        <v>8306</v>
      </c>
    </row>
    <row r="3035" spans="1:12" x14ac:dyDescent="0.15">
      <c r="A3035" t="s">
        <v>1719</v>
      </c>
      <c r="B3035" t="s">
        <v>1718</v>
      </c>
      <c r="C3035" t="str">
        <f t="shared" si="105"/>
        <v>WV</v>
      </c>
      <c r="D3035" t="str">
        <f t="shared" si="104"/>
        <v>Pocahontas</v>
      </c>
      <c r="E3035" t="s">
        <v>1459</v>
      </c>
      <c r="F3035" t="s">
        <v>57</v>
      </c>
      <c r="G3035" s="4" t="s">
        <v>118</v>
      </c>
      <c r="H3035" t="s">
        <v>1719</v>
      </c>
      <c r="I3035">
        <v>0</v>
      </c>
      <c r="J3035" s="1">
        <v>8719</v>
      </c>
      <c r="K3035" t="s">
        <v>8306</v>
      </c>
      <c r="L3035" t="s">
        <v>8306</v>
      </c>
    </row>
    <row r="3036" spans="1:12" x14ac:dyDescent="0.15">
      <c r="A3036" t="s">
        <v>1999</v>
      </c>
      <c r="B3036" t="s">
        <v>1998</v>
      </c>
      <c r="C3036" t="str">
        <f t="shared" si="105"/>
        <v>WV</v>
      </c>
      <c r="D3036" t="str">
        <f t="shared" si="104"/>
        <v>Preston</v>
      </c>
      <c r="E3036" t="s">
        <v>660</v>
      </c>
      <c r="F3036" t="s">
        <v>57</v>
      </c>
      <c r="G3036" s="4" t="s">
        <v>614</v>
      </c>
      <c r="H3036" t="s">
        <v>1999</v>
      </c>
      <c r="I3036">
        <v>0</v>
      </c>
      <c r="J3036" s="1">
        <v>33520</v>
      </c>
      <c r="K3036" t="s">
        <v>8306</v>
      </c>
      <c r="L3036" t="s">
        <v>8306</v>
      </c>
    </row>
    <row r="3037" spans="1:12" x14ac:dyDescent="0.15">
      <c r="A3037" t="s">
        <v>2001</v>
      </c>
      <c r="B3037" t="s">
        <v>2000</v>
      </c>
      <c r="C3037" t="str">
        <f t="shared" si="105"/>
        <v>WV</v>
      </c>
      <c r="D3037" t="str">
        <f t="shared" si="104"/>
        <v>Putnam</v>
      </c>
      <c r="E3037" t="s">
        <v>1468</v>
      </c>
      <c r="F3037" t="s">
        <v>57</v>
      </c>
      <c r="G3037" s="4" t="s">
        <v>118</v>
      </c>
      <c r="H3037" t="s">
        <v>2001</v>
      </c>
      <c r="I3037">
        <v>0</v>
      </c>
      <c r="J3037" s="1">
        <v>55486</v>
      </c>
      <c r="K3037" t="s">
        <v>8306</v>
      </c>
      <c r="L3037" t="s">
        <v>8306</v>
      </c>
    </row>
    <row r="3038" spans="1:12" x14ac:dyDescent="0.15">
      <c r="A3038" t="s">
        <v>1724</v>
      </c>
      <c r="B3038" t="s">
        <v>2002</v>
      </c>
      <c r="C3038" t="str">
        <f t="shared" si="105"/>
        <v>WV</v>
      </c>
      <c r="D3038" t="str">
        <f t="shared" si="104"/>
        <v>Raleigh</v>
      </c>
      <c r="E3038" t="s">
        <v>661</v>
      </c>
      <c r="F3038" t="s">
        <v>57</v>
      </c>
      <c r="G3038" s="4" t="s">
        <v>118</v>
      </c>
      <c r="H3038" t="s">
        <v>1724</v>
      </c>
      <c r="I3038">
        <v>0</v>
      </c>
      <c r="J3038" s="1">
        <v>78859</v>
      </c>
      <c r="K3038" t="s">
        <v>8306</v>
      </c>
      <c r="L3038" t="s">
        <v>8306</v>
      </c>
    </row>
    <row r="3039" spans="1:12" x14ac:dyDescent="0.15">
      <c r="A3039" t="s">
        <v>1726</v>
      </c>
      <c r="B3039" t="s">
        <v>1725</v>
      </c>
      <c r="C3039" t="str">
        <f t="shared" si="105"/>
        <v>WV</v>
      </c>
      <c r="D3039" t="str">
        <f t="shared" si="104"/>
        <v>Randolph</v>
      </c>
      <c r="E3039" t="s">
        <v>1758</v>
      </c>
      <c r="F3039" t="s">
        <v>57</v>
      </c>
      <c r="G3039" s="4" t="s">
        <v>118</v>
      </c>
      <c r="H3039" t="s">
        <v>1726</v>
      </c>
      <c r="I3039">
        <v>0</v>
      </c>
      <c r="J3039" s="1">
        <v>29405</v>
      </c>
      <c r="K3039" t="s">
        <v>8306</v>
      </c>
      <c r="L3039" t="s">
        <v>8306</v>
      </c>
    </row>
    <row r="3040" spans="1:12" x14ac:dyDescent="0.15">
      <c r="A3040" t="s">
        <v>2278</v>
      </c>
      <c r="B3040" t="s">
        <v>2277</v>
      </c>
      <c r="C3040" t="str">
        <f t="shared" si="105"/>
        <v>WV</v>
      </c>
      <c r="D3040" t="str">
        <f t="shared" si="104"/>
        <v>Ritchie</v>
      </c>
      <c r="E3040" t="s">
        <v>396</v>
      </c>
      <c r="F3040" t="s">
        <v>57</v>
      </c>
      <c r="G3040" s="4" t="s">
        <v>614</v>
      </c>
      <c r="H3040" t="s">
        <v>2278</v>
      </c>
      <c r="I3040">
        <v>0</v>
      </c>
      <c r="J3040" s="1">
        <v>10449</v>
      </c>
      <c r="K3040" t="s">
        <v>8306</v>
      </c>
      <c r="L3040" t="s">
        <v>8306</v>
      </c>
    </row>
    <row r="3041" spans="1:12" x14ac:dyDescent="0.15">
      <c r="A3041" t="s">
        <v>2551</v>
      </c>
      <c r="B3041" t="s">
        <v>2550</v>
      </c>
      <c r="C3041" t="str">
        <f t="shared" si="105"/>
        <v>WV</v>
      </c>
      <c r="D3041" t="str">
        <f t="shared" si="104"/>
        <v>Roane</v>
      </c>
      <c r="E3041" t="s">
        <v>645</v>
      </c>
      <c r="F3041" t="s">
        <v>57</v>
      </c>
      <c r="G3041" s="4" t="s">
        <v>118</v>
      </c>
      <c r="H3041" t="s">
        <v>2551</v>
      </c>
      <c r="I3041">
        <v>0</v>
      </c>
      <c r="J3041" s="1">
        <v>14926</v>
      </c>
      <c r="K3041" t="s">
        <v>8306</v>
      </c>
      <c r="L3041" t="s">
        <v>8306</v>
      </c>
    </row>
    <row r="3042" spans="1:12" x14ac:dyDescent="0.15">
      <c r="A3042" t="s">
        <v>2280</v>
      </c>
      <c r="B3042" t="s">
        <v>2552</v>
      </c>
      <c r="C3042" t="str">
        <f t="shared" si="105"/>
        <v>WV</v>
      </c>
      <c r="D3042" t="str">
        <f t="shared" si="104"/>
        <v>Summers</v>
      </c>
      <c r="E3042" t="s">
        <v>397</v>
      </c>
      <c r="F3042" t="s">
        <v>57</v>
      </c>
      <c r="G3042" s="4" t="s">
        <v>118</v>
      </c>
      <c r="H3042" t="s">
        <v>2280</v>
      </c>
      <c r="I3042">
        <v>0</v>
      </c>
      <c r="J3042" s="1">
        <v>13927</v>
      </c>
      <c r="K3042" t="s">
        <v>8306</v>
      </c>
      <c r="L3042" t="s">
        <v>8306</v>
      </c>
    </row>
    <row r="3043" spans="1:12" x14ac:dyDescent="0.15">
      <c r="A3043" t="s">
        <v>2554</v>
      </c>
      <c r="B3043" t="s">
        <v>2281</v>
      </c>
      <c r="C3043" t="str">
        <f t="shared" si="105"/>
        <v>WV</v>
      </c>
      <c r="D3043" t="str">
        <f t="shared" si="104"/>
        <v>Taylor</v>
      </c>
      <c r="E3043" t="s">
        <v>1193</v>
      </c>
      <c r="F3043" t="s">
        <v>57</v>
      </c>
      <c r="G3043" s="4" t="s">
        <v>614</v>
      </c>
      <c r="H3043" t="s">
        <v>2554</v>
      </c>
      <c r="I3043">
        <v>0</v>
      </c>
      <c r="J3043" s="1">
        <v>16895</v>
      </c>
      <c r="K3043" t="s">
        <v>8306</v>
      </c>
      <c r="L3043" t="s">
        <v>8306</v>
      </c>
    </row>
    <row r="3044" spans="1:12" x14ac:dyDescent="0.15">
      <c r="A3044" t="s">
        <v>2556</v>
      </c>
      <c r="B3044" t="s">
        <v>2555</v>
      </c>
      <c r="C3044" t="str">
        <f t="shared" si="105"/>
        <v>WV</v>
      </c>
      <c r="D3044" t="str">
        <f t="shared" si="104"/>
        <v>Tucker</v>
      </c>
      <c r="E3044" t="s">
        <v>398</v>
      </c>
      <c r="F3044" t="s">
        <v>57</v>
      </c>
      <c r="G3044" s="4" t="s">
        <v>614</v>
      </c>
      <c r="H3044" t="s">
        <v>2556</v>
      </c>
      <c r="I3044">
        <v>0</v>
      </c>
      <c r="J3044" s="1">
        <v>7141</v>
      </c>
      <c r="K3044" t="s">
        <v>8306</v>
      </c>
      <c r="L3044" t="s">
        <v>8306</v>
      </c>
    </row>
    <row r="3045" spans="1:12" x14ac:dyDescent="0.15">
      <c r="A3045" t="s">
        <v>2558</v>
      </c>
      <c r="B3045" t="s">
        <v>2557</v>
      </c>
      <c r="C3045" t="str">
        <f t="shared" si="105"/>
        <v>WV</v>
      </c>
      <c r="D3045" t="str">
        <f t="shared" si="104"/>
        <v>Tyler</v>
      </c>
      <c r="E3045" t="s">
        <v>545</v>
      </c>
      <c r="F3045" t="s">
        <v>57</v>
      </c>
      <c r="G3045" s="4" t="s">
        <v>613</v>
      </c>
      <c r="H3045" t="s">
        <v>2558</v>
      </c>
      <c r="I3045">
        <v>0</v>
      </c>
      <c r="J3045" s="1">
        <v>9208</v>
      </c>
      <c r="K3045" t="s">
        <v>8306</v>
      </c>
      <c r="L3045" t="s">
        <v>8306</v>
      </c>
    </row>
    <row r="3046" spans="1:12" x14ac:dyDescent="0.15">
      <c r="A3046" t="s">
        <v>2560</v>
      </c>
      <c r="B3046" t="s">
        <v>2559</v>
      </c>
      <c r="C3046" t="str">
        <f t="shared" si="105"/>
        <v>WV</v>
      </c>
      <c r="D3046" t="str">
        <f t="shared" si="104"/>
        <v>Upshur</v>
      </c>
      <c r="E3046" t="s">
        <v>546</v>
      </c>
      <c r="F3046" t="s">
        <v>57</v>
      </c>
      <c r="G3046" s="4" t="s">
        <v>118</v>
      </c>
      <c r="H3046" t="s">
        <v>2560</v>
      </c>
      <c r="I3046">
        <v>0</v>
      </c>
      <c r="J3046" s="1">
        <v>24254</v>
      </c>
      <c r="K3046" t="s">
        <v>8306</v>
      </c>
      <c r="L3046" t="s">
        <v>8306</v>
      </c>
    </row>
    <row r="3047" spans="1:12" x14ac:dyDescent="0.15">
      <c r="A3047" t="s">
        <v>2562</v>
      </c>
      <c r="B3047" t="s">
        <v>2561</v>
      </c>
      <c r="C3047" t="str">
        <f t="shared" si="105"/>
        <v>WV</v>
      </c>
      <c r="D3047" t="str">
        <f t="shared" si="104"/>
        <v>Wayne</v>
      </c>
      <c r="E3047" t="s">
        <v>1287</v>
      </c>
      <c r="F3047" t="s">
        <v>57</v>
      </c>
      <c r="G3047" s="4" t="s">
        <v>117</v>
      </c>
      <c r="H3047" t="s">
        <v>2562</v>
      </c>
      <c r="I3047">
        <v>0</v>
      </c>
      <c r="J3047" s="1">
        <v>42481</v>
      </c>
      <c r="K3047" t="s">
        <v>8306</v>
      </c>
      <c r="L3047" t="s">
        <v>8306</v>
      </c>
    </row>
    <row r="3048" spans="1:12" x14ac:dyDescent="0.15">
      <c r="A3048" t="s">
        <v>2292</v>
      </c>
      <c r="B3048" t="s">
        <v>2563</v>
      </c>
      <c r="C3048" t="str">
        <f t="shared" si="105"/>
        <v>WV</v>
      </c>
      <c r="D3048" t="str">
        <f t="shared" si="104"/>
        <v>Webster</v>
      </c>
      <c r="E3048" t="s">
        <v>1288</v>
      </c>
      <c r="F3048" t="s">
        <v>57</v>
      </c>
      <c r="G3048" s="4" t="s">
        <v>117</v>
      </c>
      <c r="H3048" t="s">
        <v>2292</v>
      </c>
      <c r="I3048">
        <v>0</v>
      </c>
      <c r="J3048" s="1">
        <v>9154</v>
      </c>
      <c r="K3048" t="s">
        <v>8306</v>
      </c>
      <c r="L3048" t="s">
        <v>8306</v>
      </c>
    </row>
    <row r="3049" spans="1:12" x14ac:dyDescent="0.15">
      <c r="A3049" t="s">
        <v>2294</v>
      </c>
      <c r="B3049" t="s">
        <v>2293</v>
      </c>
      <c r="C3049" t="str">
        <f t="shared" si="105"/>
        <v>WV</v>
      </c>
      <c r="D3049" t="str">
        <f t="shared" si="104"/>
        <v>Wetzel</v>
      </c>
      <c r="E3049" t="s">
        <v>399</v>
      </c>
      <c r="F3049" t="s">
        <v>57</v>
      </c>
      <c r="G3049" s="4" t="s">
        <v>613</v>
      </c>
      <c r="H3049" t="s">
        <v>2294</v>
      </c>
      <c r="I3049">
        <v>0</v>
      </c>
      <c r="J3049" s="1">
        <v>16583</v>
      </c>
      <c r="K3049" t="s">
        <v>8306</v>
      </c>
      <c r="L3049" t="s">
        <v>8306</v>
      </c>
    </row>
    <row r="3050" spans="1:12" x14ac:dyDescent="0.15">
      <c r="A3050" t="s">
        <v>2296</v>
      </c>
      <c r="B3050" t="s">
        <v>2295</v>
      </c>
      <c r="C3050" t="str">
        <f t="shared" si="105"/>
        <v>WV</v>
      </c>
      <c r="D3050" t="str">
        <f t="shared" si="104"/>
        <v>Wirt</v>
      </c>
      <c r="E3050" t="s">
        <v>400</v>
      </c>
      <c r="F3050" t="s">
        <v>57</v>
      </c>
      <c r="G3050" s="4" t="s">
        <v>117</v>
      </c>
      <c r="H3050" t="s">
        <v>2296</v>
      </c>
      <c r="I3050">
        <v>0</v>
      </c>
      <c r="J3050" s="1">
        <v>5717</v>
      </c>
      <c r="K3050" t="s">
        <v>8306</v>
      </c>
      <c r="L3050" t="s">
        <v>8306</v>
      </c>
    </row>
    <row r="3051" spans="1:12" x14ac:dyDescent="0.15">
      <c r="A3051" t="s">
        <v>2298</v>
      </c>
      <c r="B3051" t="s">
        <v>2297</v>
      </c>
      <c r="C3051" t="str">
        <f t="shared" si="105"/>
        <v>WV</v>
      </c>
      <c r="D3051" t="str">
        <f t="shared" si="104"/>
        <v>Wood</v>
      </c>
      <c r="E3051" t="s">
        <v>211</v>
      </c>
      <c r="F3051" t="s">
        <v>57</v>
      </c>
      <c r="G3051" s="4" t="s">
        <v>117</v>
      </c>
      <c r="H3051" t="s">
        <v>2298</v>
      </c>
      <c r="I3051">
        <v>0</v>
      </c>
      <c r="J3051" s="1">
        <v>86956</v>
      </c>
      <c r="K3051" t="s">
        <v>8306</v>
      </c>
      <c r="L3051" t="s">
        <v>8306</v>
      </c>
    </row>
    <row r="3052" spans="1:12" x14ac:dyDescent="0.15">
      <c r="A3052" t="s">
        <v>2300</v>
      </c>
      <c r="B3052" t="s">
        <v>2299</v>
      </c>
      <c r="C3052" t="str">
        <f t="shared" si="105"/>
        <v>WV</v>
      </c>
      <c r="D3052" t="str">
        <f t="shared" si="104"/>
        <v>Wyoming</v>
      </c>
      <c r="E3052" t="s">
        <v>133</v>
      </c>
      <c r="F3052" t="s">
        <v>57</v>
      </c>
      <c r="G3052" s="4" t="s">
        <v>117</v>
      </c>
      <c r="H3052" t="s">
        <v>2300</v>
      </c>
      <c r="I3052">
        <v>0</v>
      </c>
      <c r="J3052" s="1">
        <v>23796</v>
      </c>
      <c r="K3052" t="s">
        <v>8306</v>
      </c>
      <c r="L3052" t="s">
        <v>8306</v>
      </c>
    </row>
    <row r="3053" spans="1:12" x14ac:dyDescent="0.15">
      <c r="A3053" t="s">
        <v>2302</v>
      </c>
      <c r="B3053" t="s">
        <v>2301</v>
      </c>
      <c r="C3053" t="str">
        <f t="shared" si="105"/>
        <v>WI</v>
      </c>
      <c r="D3053" t="str">
        <f t="shared" si="104"/>
        <v>Adams</v>
      </c>
      <c r="E3053" t="s">
        <v>1656</v>
      </c>
      <c r="F3053" t="s">
        <v>58</v>
      </c>
      <c r="G3053" s="4" t="s">
        <v>120</v>
      </c>
      <c r="H3053" t="s">
        <v>2302</v>
      </c>
      <c r="I3053">
        <v>0</v>
      </c>
      <c r="J3053" s="1">
        <v>20875</v>
      </c>
      <c r="K3053" t="s">
        <v>8306</v>
      </c>
      <c r="L3053" t="s">
        <v>8306</v>
      </c>
    </row>
    <row r="3054" spans="1:12" x14ac:dyDescent="0.15">
      <c r="A3054" t="s">
        <v>2028</v>
      </c>
      <c r="B3054" t="s">
        <v>2027</v>
      </c>
      <c r="C3054" t="str">
        <f t="shared" si="105"/>
        <v>WI</v>
      </c>
      <c r="D3054" t="str">
        <f t="shared" si="104"/>
        <v>Ashland</v>
      </c>
      <c r="E3054" t="s">
        <v>746</v>
      </c>
      <c r="F3054" t="s">
        <v>58</v>
      </c>
      <c r="G3054" s="4" t="s">
        <v>11</v>
      </c>
      <c r="H3054" t="s">
        <v>2028</v>
      </c>
      <c r="I3054">
        <v>0</v>
      </c>
      <c r="J3054" s="1">
        <v>16157</v>
      </c>
      <c r="K3054" t="s">
        <v>8306</v>
      </c>
      <c r="L3054" t="s">
        <v>8306</v>
      </c>
    </row>
    <row r="3055" spans="1:12" x14ac:dyDescent="0.15">
      <c r="A3055" t="s">
        <v>2030</v>
      </c>
      <c r="B3055" t="s">
        <v>2029</v>
      </c>
      <c r="C3055" t="str">
        <f t="shared" si="105"/>
        <v>WI</v>
      </c>
      <c r="D3055" t="str">
        <f t="shared" si="104"/>
        <v>Barron</v>
      </c>
      <c r="E3055" t="s">
        <v>401</v>
      </c>
      <c r="F3055" t="s">
        <v>58</v>
      </c>
      <c r="G3055" s="4" t="s">
        <v>120</v>
      </c>
      <c r="H3055" t="s">
        <v>2030</v>
      </c>
      <c r="I3055">
        <v>0</v>
      </c>
      <c r="J3055" s="1">
        <v>45870</v>
      </c>
      <c r="K3055" t="s">
        <v>8306</v>
      </c>
      <c r="L3055" t="s">
        <v>8306</v>
      </c>
    </row>
    <row r="3056" spans="1:12" x14ac:dyDescent="0.15">
      <c r="A3056" t="s">
        <v>2032</v>
      </c>
      <c r="B3056" t="s">
        <v>2031</v>
      </c>
      <c r="C3056" t="str">
        <f t="shared" si="105"/>
        <v>WI</v>
      </c>
      <c r="D3056" t="str">
        <f t="shared" si="104"/>
        <v>Bayfield</v>
      </c>
      <c r="E3056" t="s">
        <v>402</v>
      </c>
      <c r="F3056" t="s">
        <v>58</v>
      </c>
      <c r="G3056" s="4" t="s">
        <v>11</v>
      </c>
      <c r="H3056" t="s">
        <v>2032</v>
      </c>
      <c r="I3056">
        <v>0</v>
      </c>
      <c r="J3056" s="1">
        <v>15014</v>
      </c>
      <c r="K3056" t="s">
        <v>8306</v>
      </c>
      <c r="L3056" t="s">
        <v>8306</v>
      </c>
    </row>
    <row r="3057" spans="1:12" x14ac:dyDescent="0.15">
      <c r="A3057" t="s">
        <v>1755</v>
      </c>
      <c r="B3057" t="s">
        <v>1754</v>
      </c>
      <c r="C3057" t="str">
        <f t="shared" si="105"/>
        <v>WI</v>
      </c>
      <c r="D3057" t="str">
        <f t="shared" si="104"/>
        <v>Brown</v>
      </c>
      <c r="E3057" t="s">
        <v>1052</v>
      </c>
      <c r="F3057" t="s">
        <v>58</v>
      </c>
      <c r="G3057" s="4" t="s">
        <v>120</v>
      </c>
      <c r="H3057" t="s">
        <v>1755</v>
      </c>
      <c r="I3057">
        <v>0</v>
      </c>
      <c r="J3057" s="1">
        <v>248007</v>
      </c>
      <c r="K3057" t="s">
        <v>8306</v>
      </c>
      <c r="L3057" t="s">
        <v>8306</v>
      </c>
    </row>
    <row r="3058" spans="1:12" x14ac:dyDescent="0.15">
      <c r="A3058" t="s">
        <v>2034</v>
      </c>
      <c r="B3058" t="s">
        <v>2033</v>
      </c>
      <c r="C3058" t="str">
        <f t="shared" si="105"/>
        <v>WI</v>
      </c>
      <c r="D3058" t="str">
        <f t="shared" si="104"/>
        <v>Buffalo</v>
      </c>
      <c r="E3058" t="s">
        <v>1076</v>
      </c>
      <c r="F3058" t="s">
        <v>58</v>
      </c>
      <c r="G3058" s="4" t="s">
        <v>120</v>
      </c>
      <c r="H3058" t="s">
        <v>2034</v>
      </c>
      <c r="I3058">
        <v>0</v>
      </c>
      <c r="J3058" s="1">
        <v>13587</v>
      </c>
      <c r="K3058" t="s">
        <v>8306</v>
      </c>
      <c r="L3058" t="s">
        <v>8306</v>
      </c>
    </row>
    <row r="3059" spans="1:12" x14ac:dyDescent="0.15">
      <c r="A3059" t="s">
        <v>2036</v>
      </c>
      <c r="B3059" t="s">
        <v>2035</v>
      </c>
      <c r="C3059" t="str">
        <f t="shared" si="105"/>
        <v>WI</v>
      </c>
      <c r="D3059" t="str">
        <f t="shared" si="104"/>
        <v>Burnett</v>
      </c>
      <c r="E3059" t="s">
        <v>668</v>
      </c>
      <c r="F3059" t="s">
        <v>58</v>
      </c>
      <c r="G3059" s="4" t="s">
        <v>120</v>
      </c>
      <c r="H3059" t="s">
        <v>2036</v>
      </c>
      <c r="I3059">
        <v>0</v>
      </c>
      <c r="J3059" s="1">
        <v>15457</v>
      </c>
      <c r="K3059" t="s">
        <v>8306</v>
      </c>
      <c r="L3059" t="s">
        <v>8306</v>
      </c>
    </row>
    <row r="3060" spans="1:12" x14ac:dyDescent="0.15">
      <c r="A3060" t="s">
        <v>1761</v>
      </c>
      <c r="B3060" t="s">
        <v>1760</v>
      </c>
      <c r="C3060" t="str">
        <f t="shared" si="105"/>
        <v>WI</v>
      </c>
      <c r="D3060" t="str">
        <f t="shared" si="104"/>
        <v>Calumet</v>
      </c>
      <c r="E3060" t="s">
        <v>669</v>
      </c>
      <c r="F3060" t="s">
        <v>58</v>
      </c>
      <c r="G3060" s="4" t="s">
        <v>120</v>
      </c>
      <c r="H3060" t="s">
        <v>1761</v>
      </c>
      <c r="I3060">
        <v>0</v>
      </c>
      <c r="J3060" s="1">
        <v>48971</v>
      </c>
      <c r="K3060" t="s">
        <v>8306</v>
      </c>
      <c r="L3060" t="s">
        <v>8306</v>
      </c>
    </row>
    <row r="3061" spans="1:12" x14ac:dyDescent="0.15">
      <c r="A3061" t="s">
        <v>1763</v>
      </c>
      <c r="B3061" t="s">
        <v>1762</v>
      </c>
      <c r="C3061" t="str">
        <f t="shared" si="105"/>
        <v>WI</v>
      </c>
      <c r="D3061" t="str">
        <f t="shared" si="104"/>
        <v>Chippewa</v>
      </c>
      <c r="E3061" t="s">
        <v>846</v>
      </c>
      <c r="F3061" t="s">
        <v>58</v>
      </c>
      <c r="G3061" s="4" t="s">
        <v>120</v>
      </c>
      <c r="H3061" t="s">
        <v>1763</v>
      </c>
      <c r="I3061">
        <v>0</v>
      </c>
      <c r="J3061" s="1">
        <v>62415</v>
      </c>
      <c r="K3061" t="s">
        <v>8306</v>
      </c>
      <c r="L3061" t="s">
        <v>8306</v>
      </c>
    </row>
    <row r="3062" spans="1:12" x14ac:dyDescent="0.15">
      <c r="A3062" t="s">
        <v>1765</v>
      </c>
      <c r="B3062" t="s">
        <v>1764</v>
      </c>
      <c r="C3062" t="str">
        <f t="shared" si="105"/>
        <v>WI</v>
      </c>
      <c r="D3062" t="str">
        <f t="shared" si="104"/>
        <v>Clark</v>
      </c>
      <c r="E3062" t="s">
        <v>1831</v>
      </c>
      <c r="F3062" t="s">
        <v>58</v>
      </c>
      <c r="G3062" s="4" t="s">
        <v>120</v>
      </c>
      <c r="H3062" t="s">
        <v>1765</v>
      </c>
      <c r="I3062">
        <v>0</v>
      </c>
      <c r="J3062" s="1">
        <v>34690</v>
      </c>
      <c r="K3062" t="s">
        <v>8306</v>
      </c>
      <c r="L3062" t="s">
        <v>8306</v>
      </c>
    </row>
    <row r="3063" spans="1:12" x14ac:dyDescent="0.15">
      <c r="A3063" t="s">
        <v>1767</v>
      </c>
      <c r="B3063" t="s">
        <v>1766</v>
      </c>
      <c r="C3063" t="str">
        <f t="shared" si="105"/>
        <v>WI</v>
      </c>
      <c r="D3063" t="str">
        <f t="shared" si="104"/>
        <v>Columbia</v>
      </c>
      <c r="E3063" t="s">
        <v>1833</v>
      </c>
      <c r="F3063" t="s">
        <v>58</v>
      </c>
      <c r="G3063" s="4" t="s">
        <v>120</v>
      </c>
      <c r="H3063" t="s">
        <v>1767</v>
      </c>
      <c r="I3063">
        <v>0</v>
      </c>
      <c r="J3063" s="1">
        <v>56833</v>
      </c>
      <c r="K3063" t="s">
        <v>8306</v>
      </c>
      <c r="L3063" t="s">
        <v>8306</v>
      </c>
    </row>
    <row r="3064" spans="1:12" x14ac:dyDescent="0.15">
      <c r="A3064" t="s">
        <v>2054</v>
      </c>
      <c r="B3064" t="s">
        <v>1768</v>
      </c>
      <c r="C3064" t="str">
        <f t="shared" si="105"/>
        <v>WI</v>
      </c>
      <c r="D3064" t="str">
        <f t="shared" si="104"/>
        <v>Crawford</v>
      </c>
      <c r="E3064" t="s">
        <v>1556</v>
      </c>
      <c r="F3064" t="s">
        <v>58</v>
      </c>
      <c r="G3064" s="4" t="s">
        <v>120</v>
      </c>
      <c r="H3064" t="s">
        <v>2054</v>
      </c>
      <c r="I3064">
        <v>0</v>
      </c>
      <c r="J3064" s="1">
        <v>16644</v>
      </c>
      <c r="K3064" t="s">
        <v>8306</v>
      </c>
      <c r="L3064" t="s">
        <v>8306</v>
      </c>
    </row>
    <row r="3065" spans="1:12" x14ac:dyDescent="0.15">
      <c r="A3065" t="s">
        <v>2056</v>
      </c>
      <c r="B3065" t="s">
        <v>2055</v>
      </c>
      <c r="C3065" t="str">
        <f t="shared" si="105"/>
        <v>WI</v>
      </c>
      <c r="D3065" t="str">
        <f t="shared" si="104"/>
        <v>Dane</v>
      </c>
      <c r="E3065" t="s">
        <v>670</v>
      </c>
      <c r="F3065" t="s">
        <v>58</v>
      </c>
      <c r="G3065" s="4" t="s">
        <v>120</v>
      </c>
      <c r="H3065" t="s">
        <v>2056</v>
      </c>
      <c r="I3065">
        <v>0</v>
      </c>
      <c r="J3065" s="1">
        <v>488073</v>
      </c>
      <c r="K3065" t="s">
        <v>8306</v>
      </c>
      <c r="L3065" t="s">
        <v>8306</v>
      </c>
    </row>
    <row r="3066" spans="1:12" x14ac:dyDescent="0.15">
      <c r="A3066" t="s">
        <v>2058</v>
      </c>
      <c r="B3066" t="s">
        <v>2057</v>
      </c>
      <c r="C3066" t="str">
        <f t="shared" si="105"/>
        <v>WI</v>
      </c>
      <c r="D3066" t="str">
        <f t="shared" si="104"/>
        <v>Dodge</v>
      </c>
      <c r="E3066" t="s">
        <v>1798</v>
      </c>
      <c r="F3066" t="s">
        <v>58</v>
      </c>
      <c r="G3066" s="4" t="s">
        <v>120</v>
      </c>
      <c r="H3066" t="s">
        <v>2058</v>
      </c>
      <c r="I3066">
        <v>0</v>
      </c>
      <c r="J3066" s="1">
        <v>88759</v>
      </c>
      <c r="K3066" t="s">
        <v>8306</v>
      </c>
      <c r="L3066" t="s">
        <v>8306</v>
      </c>
    </row>
    <row r="3067" spans="1:12" x14ac:dyDescent="0.15">
      <c r="A3067" t="s">
        <v>1784</v>
      </c>
      <c r="B3067" t="s">
        <v>2059</v>
      </c>
      <c r="C3067" t="str">
        <f t="shared" si="105"/>
        <v>WI</v>
      </c>
      <c r="D3067" t="str">
        <f t="shared" si="104"/>
        <v>Door</v>
      </c>
      <c r="E3067" t="s">
        <v>671</v>
      </c>
      <c r="F3067" t="s">
        <v>58</v>
      </c>
      <c r="G3067" s="4" t="s">
        <v>120</v>
      </c>
      <c r="H3067" t="s">
        <v>1784</v>
      </c>
      <c r="I3067">
        <v>0</v>
      </c>
      <c r="J3067" s="1">
        <v>27785</v>
      </c>
      <c r="K3067" t="s">
        <v>8306</v>
      </c>
      <c r="L3067" t="s">
        <v>8306</v>
      </c>
    </row>
    <row r="3068" spans="1:12" x14ac:dyDescent="0.15">
      <c r="A3068" t="s">
        <v>1786</v>
      </c>
      <c r="B3068" t="s">
        <v>1785</v>
      </c>
      <c r="C3068" t="str">
        <f t="shared" si="105"/>
        <v>WI</v>
      </c>
      <c r="D3068" t="str">
        <f t="shared" si="104"/>
        <v>Douglas</v>
      </c>
      <c r="E3068" t="s">
        <v>2769</v>
      </c>
      <c r="F3068" t="s">
        <v>58</v>
      </c>
      <c r="G3068" s="4" t="s">
        <v>11</v>
      </c>
      <c r="H3068" t="s">
        <v>1786</v>
      </c>
      <c r="I3068">
        <v>0</v>
      </c>
      <c r="J3068" s="1">
        <v>44159</v>
      </c>
      <c r="K3068" t="s">
        <v>8306</v>
      </c>
      <c r="L3068" t="s">
        <v>8306</v>
      </c>
    </row>
    <row r="3069" spans="1:12" x14ac:dyDescent="0.15">
      <c r="A3069" t="s">
        <v>1788</v>
      </c>
      <c r="B3069" t="s">
        <v>1787</v>
      </c>
      <c r="C3069" t="str">
        <f t="shared" si="105"/>
        <v>WI</v>
      </c>
      <c r="D3069" t="str">
        <f t="shared" si="104"/>
        <v>Dunn</v>
      </c>
      <c r="E3069" t="s">
        <v>181</v>
      </c>
      <c r="F3069" t="s">
        <v>58</v>
      </c>
      <c r="G3069" s="4" t="s">
        <v>120</v>
      </c>
      <c r="H3069" t="s">
        <v>1788</v>
      </c>
      <c r="I3069">
        <v>0</v>
      </c>
      <c r="J3069" s="1">
        <v>43857</v>
      </c>
      <c r="K3069" t="s">
        <v>8306</v>
      </c>
      <c r="L3069" t="s">
        <v>8306</v>
      </c>
    </row>
    <row r="3070" spans="1:12" x14ac:dyDescent="0.15">
      <c r="A3070" t="s">
        <v>2067</v>
      </c>
      <c r="B3070" t="s">
        <v>1789</v>
      </c>
      <c r="C3070" t="str">
        <f t="shared" si="105"/>
        <v>WI</v>
      </c>
      <c r="D3070" t="str">
        <f t="shared" si="104"/>
        <v>Eau Claire</v>
      </c>
      <c r="E3070" t="s">
        <v>957</v>
      </c>
      <c r="F3070" t="s">
        <v>58</v>
      </c>
      <c r="G3070" s="4" t="s">
        <v>120</v>
      </c>
      <c r="H3070" t="s">
        <v>2067</v>
      </c>
      <c r="I3070">
        <v>0</v>
      </c>
      <c r="J3070" s="1">
        <v>98736</v>
      </c>
      <c r="K3070" t="s">
        <v>8306</v>
      </c>
      <c r="L3070" t="s">
        <v>8306</v>
      </c>
    </row>
    <row r="3071" spans="1:12" x14ac:dyDescent="0.15">
      <c r="A3071" t="s">
        <v>2069</v>
      </c>
      <c r="B3071" t="s">
        <v>2068</v>
      </c>
      <c r="C3071" t="str">
        <f t="shared" si="105"/>
        <v>WI</v>
      </c>
      <c r="D3071" t="str">
        <f t="shared" si="104"/>
        <v>Florence</v>
      </c>
      <c r="E3071" t="s">
        <v>322</v>
      </c>
      <c r="F3071" t="s">
        <v>58</v>
      </c>
      <c r="G3071" s="4" t="s">
        <v>11</v>
      </c>
      <c r="H3071" t="s">
        <v>2069</v>
      </c>
      <c r="I3071">
        <v>0</v>
      </c>
      <c r="J3071" s="1">
        <v>4423</v>
      </c>
      <c r="K3071" t="s">
        <v>8306</v>
      </c>
      <c r="L3071" t="s">
        <v>8306</v>
      </c>
    </row>
    <row r="3072" spans="1:12" x14ac:dyDescent="0.15">
      <c r="A3072" t="s">
        <v>2071</v>
      </c>
      <c r="B3072" t="s">
        <v>2070</v>
      </c>
      <c r="C3072" t="str">
        <f t="shared" si="105"/>
        <v>WI</v>
      </c>
      <c r="D3072" t="str">
        <f t="shared" si="104"/>
        <v>Fond du Lac</v>
      </c>
      <c r="E3072" t="s">
        <v>958</v>
      </c>
      <c r="F3072" t="s">
        <v>58</v>
      </c>
      <c r="G3072" s="4" t="s">
        <v>120</v>
      </c>
      <c r="H3072" t="s">
        <v>2071</v>
      </c>
      <c r="I3072">
        <v>0</v>
      </c>
      <c r="J3072" s="1">
        <v>101633</v>
      </c>
      <c r="K3072" t="s">
        <v>8306</v>
      </c>
      <c r="L3072" t="s">
        <v>8306</v>
      </c>
    </row>
    <row r="3073" spans="1:12" x14ac:dyDescent="0.15">
      <c r="A3073" t="s">
        <v>2341</v>
      </c>
      <c r="B3073" t="s">
        <v>2072</v>
      </c>
      <c r="C3073" t="str">
        <f t="shared" si="105"/>
        <v>WI</v>
      </c>
      <c r="D3073" t="str">
        <f t="shared" si="104"/>
        <v>Forest</v>
      </c>
      <c r="E3073" t="s">
        <v>1388</v>
      </c>
      <c r="F3073" t="s">
        <v>58</v>
      </c>
      <c r="G3073" s="4" t="s">
        <v>11</v>
      </c>
      <c r="H3073" t="s">
        <v>2341</v>
      </c>
      <c r="I3073">
        <v>0</v>
      </c>
      <c r="J3073" s="1">
        <v>9304</v>
      </c>
      <c r="K3073" t="s">
        <v>8306</v>
      </c>
      <c r="L3073" t="s">
        <v>8306</v>
      </c>
    </row>
    <row r="3074" spans="1:12" x14ac:dyDescent="0.15">
      <c r="A3074" t="s">
        <v>2893</v>
      </c>
      <c r="B3074" t="s">
        <v>2892</v>
      </c>
      <c r="C3074" t="str">
        <f t="shared" si="105"/>
        <v>WI</v>
      </c>
      <c r="D3074" t="str">
        <f t="shared" si="104"/>
        <v>Grant</v>
      </c>
      <c r="E3074" t="s">
        <v>1849</v>
      </c>
      <c r="F3074" t="s">
        <v>58</v>
      </c>
      <c r="G3074" s="4" t="s">
        <v>120</v>
      </c>
      <c r="H3074" t="s">
        <v>2893</v>
      </c>
      <c r="I3074">
        <v>0</v>
      </c>
      <c r="J3074" s="1">
        <v>51208</v>
      </c>
      <c r="K3074" t="s">
        <v>8306</v>
      </c>
      <c r="L3074" t="s">
        <v>8306</v>
      </c>
    </row>
    <row r="3075" spans="1:12" x14ac:dyDescent="0.15">
      <c r="A3075" t="s">
        <v>2895</v>
      </c>
      <c r="B3075" t="s">
        <v>2894</v>
      </c>
      <c r="C3075" t="str">
        <f t="shared" si="105"/>
        <v>WI</v>
      </c>
      <c r="D3075" t="str">
        <f t="shared" ref="D3075:D3138" si="106">LEFT(B3075,FIND(",",B3075)-1)</f>
        <v>Green</v>
      </c>
      <c r="E3075" t="s">
        <v>1274</v>
      </c>
      <c r="F3075" t="s">
        <v>58</v>
      </c>
      <c r="G3075" s="4" t="s">
        <v>120</v>
      </c>
      <c r="H3075" t="s">
        <v>2895</v>
      </c>
      <c r="I3075">
        <v>0</v>
      </c>
      <c r="J3075" s="1">
        <v>36842</v>
      </c>
      <c r="K3075" t="s">
        <v>8306</v>
      </c>
      <c r="L3075" t="s">
        <v>8306</v>
      </c>
    </row>
    <row r="3076" spans="1:12" x14ac:dyDescent="0.15">
      <c r="A3076" t="s">
        <v>2617</v>
      </c>
      <c r="B3076" t="s">
        <v>2616</v>
      </c>
      <c r="C3076" t="str">
        <f t="shared" si="105"/>
        <v>WI</v>
      </c>
      <c r="D3076" t="str">
        <f t="shared" si="106"/>
        <v>Green Lake</v>
      </c>
      <c r="E3076" t="s">
        <v>959</v>
      </c>
      <c r="F3076" t="s">
        <v>58</v>
      </c>
      <c r="G3076" s="4" t="s">
        <v>120</v>
      </c>
      <c r="H3076" t="s">
        <v>2617</v>
      </c>
      <c r="I3076">
        <v>0</v>
      </c>
      <c r="J3076" s="1">
        <v>19051</v>
      </c>
      <c r="K3076" t="s">
        <v>8306</v>
      </c>
      <c r="L3076" t="s">
        <v>8306</v>
      </c>
    </row>
    <row r="3077" spans="1:12" x14ac:dyDescent="0.15">
      <c r="A3077" t="s">
        <v>2619</v>
      </c>
      <c r="B3077" t="s">
        <v>2618</v>
      </c>
      <c r="C3077" t="str">
        <f t="shared" si="105"/>
        <v>WI</v>
      </c>
      <c r="D3077" t="str">
        <f t="shared" si="106"/>
        <v>Iowa</v>
      </c>
      <c r="E3077" t="s">
        <v>1445</v>
      </c>
      <c r="F3077" t="s">
        <v>58</v>
      </c>
      <c r="G3077" s="4" t="s">
        <v>120</v>
      </c>
      <c r="H3077" t="s">
        <v>2619</v>
      </c>
      <c r="I3077">
        <v>0</v>
      </c>
      <c r="J3077" s="1">
        <v>23687</v>
      </c>
      <c r="K3077" t="s">
        <v>8306</v>
      </c>
      <c r="L3077" t="s">
        <v>8306</v>
      </c>
    </row>
    <row r="3078" spans="1:12" x14ac:dyDescent="0.15">
      <c r="A3078" t="s">
        <v>2621</v>
      </c>
      <c r="B3078" t="s">
        <v>2620</v>
      </c>
      <c r="C3078" t="str">
        <f t="shared" si="105"/>
        <v>WI</v>
      </c>
      <c r="D3078" t="str">
        <f t="shared" si="106"/>
        <v>Iron</v>
      </c>
      <c r="E3078" t="s">
        <v>858</v>
      </c>
      <c r="F3078" t="s">
        <v>58</v>
      </c>
      <c r="G3078" s="4" t="s">
        <v>11</v>
      </c>
      <c r="H3078" t="s">
        <v>2621</v>
      </c>
      <c r="I3078">
        <v>0</v>
      </c>
      <c r="J3078" s="1">
        <v>5916</v>
      </c>
      <c r="K3078" t="s">
        <v>8306</v>
      </c>
      <c r="L3078" t="s">
        <v>8306</v>
      </c>
    </row>
    <row r="3079" spans="1:12" x14ac:dyDescent="0.15">
      <c r="A3079" t="s">
        <v>2623</v>
      </c>
      <c r="B3079" t="s">
        <v>2622</v>
      </c>
      <c r="C3079" t="str">
        <f t="shared" si="105"/>
        <v>WI</v>
      </c>
      <c r="D3079" t="str">
        <f t="shared" si="106"/>
        <v>Jackson</v>
      </c>
      <c r="E3079" t="s">
        <v>2286</v>
      </c>
      <c r="F3079" t="s">
        <v>58</v>
      </c>
      <c r="G3079" s="4" t="s">
        <v>120</v>
      </c>
      <c r="H3079" t="s">
        <v>2623</v>
      </c>
      <c r="I3079">
        <v>0</v>
      </c>
      <c r="J3079" s="1">
        <v>20449</v>
      </c>
      <c r="K3079" t="s">
        <v>8306</v>
      </c>
      <c r="L3079" t="s">
        <v>8306</v>
      </c>
    </row>
    <row r="3080" spans="1:12" x14ac:dyDescent="0.15">
      <c r="A3080" t="s">
        <v>2625</v>
      </c>
      <c r="B3080" t="s">
        <v>2624</v>
      </c>
      <c r="C3080" t="str">
        <f t="shared" si="105"/>
        <v>WI</v>
      </c>
      <c r="D3080" t="str">
        <f t="shared" si="106"/>
        <v>Jefferson</v>
      </c>
      <c r="E3080" t="s">
        <v>2287</v>
      </c>
      <c r="F3080" t="s">
        <v>58</v>
      </c>
      <c r="G3080" s="4" t="s">
        <v>120</v>
      </c>
      <c r="H3080" t="s">
        <v>2625</v>
      </c>
      <c r="I3080">
        <v>0</v>
      </c>
      <c r="J3080" s="1">
        <v>83686</v>
      </c>
      <c r="K3080" t="s">
        <v>8306</v>
      </c>
      <c r="L3080" t="s">
        <v>8306</v>
      </c>
    </row>
    <row r="3081" spans="1:12" x14ac:dyDescent="0.15">
      <c r="A3081" t="s">
        <v>2627</v>
      </c>
      <c r="B3081" t="s">
        <v>2626</v>
      </c>
      <c r="C3081" t="str">
        <f t="shared" si="105"/>
        <v>WI</v>
      </c>
      <c r="D3081" t="str">
        <f t="shared" si="106"/>
        <v>Juneau</v>
      </c>
      <c r="E3081" t="s">
        <v>1790</v>
      </c>
      <c r="F3081" t="s">
        <v>58</v>
      </c>
      <c r="G3081" s="4" t="s">
        <v>120</v>
      </c>
      <c r="H3081" t="s">
        <v>2627</v>
      </c>
      <c r="I3081">
        <v>0</v>
      </c>
      <c r="J3081" s="1">
        <v>26664</v>
      </c>
      <c r="K3081" t="s">
        <v>8306</v>
      </c>
      <c r="L3081" t="s">
        <v>8306</v>
      </c>
    </row>
    <row r="3082" spans="1:12" x14ac:dyDescent="0.15">
      <c r="A3082" t="s">
        <v>2629</v>
      </c>
      <c r="B3082" t="s">
        <v>2628</v>
      </c>
      <c r="C3082" t="str">
        <f t="shared" si="105"/>
        <v>WI</v>
      </c>
      <c r="D3082" t="str">
        <f t="shared" si="106"/>
        <v>Kenosha</v>
      </c>
      <c r="E3082" t="s">
        <v>674</v>
      </c>
      <c r="F3082" t="s">
        <v>58</v>
      </c>
      <c r="G3082" s="4" t="s">
        <v>8440</v>
      </c>
      <c r="H3082" t="s">
        <v>2629</v>
      </c>
      <c r="I3082">
        <v>0</v>
      </c>
      <c r="J3082" s="1">
        <v>166426</v>
      </c>
      <c r="K3082" t="s">
        <v>8306</v>
      </c>
      <c r="L3082" t="s">
        <v>8306</v>
      </c>
    </row>
    <row r="3083" spans="1:12" x14ac:dyDescent="0.15">
      <c r="A3083" t="s">
        <v>2911</v>
      </c>
      <c r="B3083" t="s">
        <v>2906</v>
      </c>
      <c r="C3083" t="str">
        <f t="shared" si="105"/>
        <v>WI</v>
      </c>
      <c r="D3083" t="str">
        <f t="shared" si="106"/>
        <v>Kewaunee</v>
      </c>
      <c r="E3083" t="s">
        <v>675</v>
      </c>
      <c r="F3083" t="s">
        <v>58</v>
      </c>
      <c r="G3083" s="4" t="s">
        <v>120</v>
      </c>
      <c r="H3083" t="s">
        <v>2911</v>
      </c>
      <c r="I3083">
        <v>0</v>
      </c>
      <c r="J3083" s="1">
        <v>20574</v>
      </c>
      <c r="K3083" t="s">
        <v>8306</v>
      </c>
      <c r="L3083" t="s">
        <v>8306</v>
      </c>
    </row>
    <row r="3084" spans="1:12" x14ac:dyDescent="0.15">
      <c r="A3084" t="s">
        <v>2913</v>
      </c>
      <c r="B3084" t="s">
        <v>2912</v>
      </c>
      <c r="C3084" t="str">
        <f t="shared" si="105"/>
        <v>WI</v>
      </c>
      <c r="D3084" t="str">
        <f t="shared" si="106"/>
        <v>La Crosse</v>
      </c>
      <c r="E3084" t="s">
        <v>676</v>
      </c>
      <c r="F3084" t="s">
        <v>58</v>
      </c>
      <c r="G3084" s="4" t="s">
        <v>120</v>
      </c>
      <c r="H3084" t="s">
        <v>2913</v>
      </c>
      <c r="I3084">
        <v>0</v>
      </c>
      <c r="J3084" s="1">
        <v>114638</v>
      </c>
      <c r="K3084" t="s">
        <v>8306</v>
      </c>
      <c r="L3084" t="s">
        <v>8306</v>
      </c>
    </row>
    <row r="3085" spans="1:12" x14ac:dyDescent="0.15">
      <c r="A3085" t="s">
        <v>2915</v>
      </c>
      <c r="B3085" t="s">
        <v>2914</v>
      </c>
      <c r="C3085" t="str">
        <f t="shared" si="105"/>
        <v>WI</v>
      </c>
      <c r="D3085" t="str">
        <f t="shared" si="106"/>
        <v>Lafayette</v>
      </c>
      <c r="E3085" t="s">
        <v>1565</v>
      </c>
      <c r="F3085" t="s">
        <v>58</v>
      </c>
      <c r="G3085" s="4" t="s">
        <v>120</v>
      </c>
      <c r="H3085" t="s">
        <v>2915</v>
      </c>
      <c r="I3085">
        <v>0</v>
      </c>
      <c r="J3085" s="1">
        <v>16836</v>
      </c>
      <c r="K3085" t="s">
        <v>8306</v>
      </c>
      <c r="L3085" t="s">
        <v>8306</v>
      </c>
    </row>
    <row r="3086" spans="1:12" x14ac:dyDescent="0.15">
      <c r="A3086" t="s">
        <v>2643</v>
      </c>
      <c r="B3086" t="s">
        <v>2916</v>
      </c>
      <c r="C3086" t="str">
        <f t="shared" si="105"/>
        <v>WI</v>
      </c>
      <c r="D3086" t="str">
        <f t="shared" si="106"/>
        <v>Langlade</v>
      </c>
      <c r="E3086" t="s">
        <v>961</v>
      </c>
      <c r="F3086" t="s">
        <v>58</v>
      </c>
      <c r="G3086" s="4" t="s">
        <v>120</v>
      </c>
      <c r="H3086" t="s">
        <v>2643</v>
      </c>
      <c r="I3086">
        <v>0</v>
      </c>
      <c r="J3086" s="1">
        <v>19977</v>
      </c>
      <c r="K3086" t="s">
        <v>8306</v>
      </c>
      <c r="L3086" t="s">
        <v>8306</v>
      </c>
    </row>
    <row r="3087" spans="1:12" x14ac:dyDescent="0.15">
      <c r="A3087" t="s">
        <v>2372</v>
      </c>
      <c r="B3087" t="s">
        <v>2371</v>
      </c>
      <c r="C3087" t="str">
        <f t="shared" si="105"/>
        <v>WI</v>
      </c>
      <c r="D3087" t="str">
        <f t="shared" si="106"/>
        <v>Lincoln</v>
      </c>
      <c r="E3087" t="s">
        <v>1566</v>
      </c>
      <c r="F3087" t="s">
        <v>58</v>
      </c>
      <c r="G3087" s="4" t="s">
        <v>120</v>
      </c>
      <c r="H3087" t="s">
        <v>2372</v>
      </c>
      <c r="I3087">
        <v>0</v>
      </c>
      <c r="J3087" s="1">
        <v>28743</v>
      </c>
      <c r="K3087" t="s">
        <v>8306</v>
      </c>
      <c r="L3087" t="s">
        <v>8306</v>
      </c>
    </row>
    <row r="3088" spans="1:12" x14ac:dyDescent="0.15">
      <c r="A3088" t="s">
        <v>2106</v>
      </c>
      <c r="B3088" t="s">
        <v>2373</v>
      </c>
      <c r="C3088" t="str">
        <f t="shared" si="105"/>
        <v>WI</v>
      </c>
      <c r="D3088" t="str">
        <f t="shared" si="106"/>
        <v>Manitowoc</v>
      </c>
      <c r="E3088" t="s">
        <v>962</v>
      </c>
      <c r="F3088" t="s">
        <v>58</v>
      </c>
      <c r="G3088" s="4" t="s">
        <v>120</v>
      </c>
      <c r="H3088" t="s">
        <v>2106</v>
      </c>
      <c r="I3088">
        <v>0</v>
      </c>
      <c r="J3088" s="1">
        <v>81442</v>
      </c>
      <c r="K3088" t="s">
        <v>8306</v>
      </c>
      <c r="L3088" t="s">
        <v>8306</v>
      </c>
    </row>
    <row r="3089" spans="1:12" x14ac:dyDescent="0.15">
      <c r="A3089" t="s">
        <v>2108</v>
      </c>
      <c r="B3089" t="s">
        <v>2107</v>
      </c>
      <c r="C3089" t="str">
        <f t="shared" si="105"/>
        <v>WI</v>
      </c>
      <c r="D3089" t="str">
        <f t="shared" si="106"/>
        <v>Marathon</v>
      </c>
      <c r="E3089" t="s">
        <v>679</v>
      </c>
      <c r="F3089" t="s">
        <v>58</v>
      </c>
      <c r="G3089" s="4" t="s">
        <v>120</v>
      </c>
      <c r="H3089" t="s">
        <v>2108</v>
      </c>
      <c r="I3089">
        <v>0</v>
      </c>
      <c r="J3089" s="1">
        <v>134063</v>
      </c>
      <c r="K3089" t="s">
        <v>8306</v>
      </c>
      <c r="L3089" t="s">
        <v>8306</v>
      </c>
    </row>
    <row r="3090" spans="1:12" x14ac:dyDescent="0.15">
      <c r="A3090" t="s">
        <v>2110</v>
      </c>
      <c r="B3090" t="s">
        <v>2109</v>
      </c>
      <c r="C3090" t="str">
        <f t="shared" si="105"/>
        <v>WI</v>
      </c>
      <c r="D3090" t="str">
        <f t="shared" si="106"/>
        <v>Marinette</v>
      </c>
      <c r="E3090" t="s">
        <v>680</v>
      </c>
      <c r="F3090" t="s">
        <v>58</v>
      </c>
      <c r="G3090" s="4" t="s">
        <v>120</v>
      </c>
      <c r="H3090" t="s">
        <v>2110</v>
      </c>
      <c r="I3090">
        <v>0</v>
      </c>
      <c r="J3090" s="1">
        <v>41749</v>
      </c>
      <c r="K3090" t="s">
        <v>8306</v>
      </c>
      <c r="L3090" t="s">
        <v>8306</v>
      </c>
    </row>
    <row r="3091" spans="1:12" x14ac:dyDescent="0.15">
      <c r="A3091" t="s">
        <v>1836</v>
      </c>
      <c r="B3091" t="s">
        <v>2111</v>
      </c>
      <c r="C3091" t="str">
        <f t="shared" si="105"/>
        <v>WI</v>
      </c>
      <c r="D3091" t="str">
        <f t="shared" si="106"/>
        <v>Marquette</v>
      </c>
      <c r="E3091" t="s">
        <v>1155</v>
      </c>
      <c r="F3091" t="s">
        <v>58</v>
      </c>
      <c r="G3091" s="4" t="s">
        <v>120</v>
      </c>
      <c r="H3091" t="s">
        <v>1836</v>
      </c>
      <c r="I3091">
        <v>0</v>
      </c>
      <c r="J3091" s="1">
        <v>15404</v>
      </c>
      <c r="K3091" t="s">
        <v>8306</v>
      </c>
      <c r="L3091" t="s">
        <v>8306</v>
      </c>
    </row>
    <row r="3092" spans="1:12" x14ac:dyDescent="0.15">
      <c r="A3092" t="s">
        <v>2381</v>
      </c>
      <c r="B3092" t="s">
        <v>2380</v>
      </c>
      <c r="C3092" t="str">
        <f t="shared" ref="C3092:C3147" si="107">MID(B3092,FIND(",",B3092)+2,2)</f>
        <v>WI</v>
      </c>
      <c r="D3092" t="str">
        <f t="shared" si="106"/>
        <v>Menominee</v>
      </c>
      <c r="E3092" t="s">
        <v>869</v>
      </c>
      <c r="F3092" t="s">
        <v>58</v>
      </c>
      <c r="G3092" s="4" t="s">
        <v>120</v>
      </c>
      <c r="H3092" t="s">
        <v>2381</v>
      </c>
      <c r="I3092">
        <v>0</v>
      </c>
      <c r="J3092" s="1">
        <v>4232</v>
      </c>
      <c r="K3092" t="s">
        <v>8306</v>
      </c>
      <c r="L3092" t="s">
        <v>8306</v>
      </c>
    </row>
    <row r="3093" spans="1:12" x14ac:dyDescent="0.15">
      <c r="A3093" t="s">
        <v>1838</v>
      </c>
      <c r="B3093" t="s">
        <v>1837</v>
      </c>
      <c r="C3093" t="str">
        <f t="shared" si="107"/>
        <v>WI</v>
      </c>
      <c r="D3093" t="str">
        <f t="shared" si="106"/>
        <v>Milwaukee</v>
      </c>
      <c r="E3093" t="s">
        <v>681</v>
      </c>
      <c r="F3093" t="s">
        <v>58</v>
      </c>
      <c r="G3093" s="4" t="s">
        <v>120</v>
      </c>
      <c r="H3093" t="s">
        <v>1838</v>
      </c>
      <c r="I3093">
        <v>0</v>
      </c>
      <c r="J3093" s="1">
        <v>947735</v>
      </c>
      <c r="K3093" t="s">
        <v>8306</v>
      </c>
      <c r="L3093" t="s">
        <v>8306</v>
      </c>
    </row>
    <row r="3094" spans="1:12" x14ac:dyDescent="0.15">
      <c r="A3094" t="s">
        <v>1840</v>
      </c>
      <c r="B3094" t="s">
        <v>1839</v>
      </c>
      <c r="C3094" t="str">
        <f t="shared" si="107"/>
        <v>WI</v>
      </c>
      <c r="D3094" t="str">
        <f t="shared" si="106"/>
        <v>Monroe</v>
      </c>
      <c r="E3094" t="s">
        <v>1749</v>
      </c>
      <c r="F3094" t="s">
        <v>58</v>
      </c>
      <c r="G3094" s="4" t="s">
        <v>120</v>
      </c>
      <c r="H3094" t="s">
        <v>1840</v>
      </c>
      <c r="I3094">
        <v>0</v>
      </c>
      <c r="J3094" s="1">
        <v>44673</v>
      </c>
      <c r="K3094" t="s">
        <v>8306</v>
      </c>
      <c r="L3094" t="s">
        <v>8306</v>
      </c>
    </row>
    <row r="3095" spans="1:12" x14ac:dyDescent="0.15">
      <c r="A3095" t="s">
        <v>1842</v>
      </c>
      <c r="B3095" t="s">
        <v>1841</v>
      </c>
      <c r="C3095" t="str">
        <f t="shared" si="107"/>
        <v>WI</v>
      </c>
      <c r="D3095" t="str">
        <f t="shared" si="106"/>
        <v>Oconto</v>
      </c>
      <c r="E3095" t="s">
        <v>682</v>
      </c>
      <c r="F3095" t="s">
        <v>58</v>
      </c>
      <c r="G3095" s="4" t="s">
        <v>120</v>
      </c>
      <c r="H3095" t="s">
        <v>1842</v>
      </c>
      <c r="I3095">
        <v>0</v>
      </c>
      <c r="J3095" s="1">
        <v>37660</v>
      </c>
      <c r="K3095" t="s">
        <v>8306</v>
      </c>
      <c r="L3095" t="s">
        <v>8306</v>
      </c>
    </row>
    <row r="3096" spans="1:12" x14ac:dyDescent="0.15">
      <c r="A3096" t="s">
        <v>2117</v>
      </c>
      <c r="B3096" t="s">
        <v>2116</v>
      </c>
      <c r="C3096" t="str">
        <f t="shared" si="107"/>
        <v>WI</v>
      </c>
      <c r="D3096" t="str">
        <f t="shared" si="106"/>
        <v>Oneida</v>
      </c>
      <c r="E3096" t="s">
        <v>1325</v>
      </c>
      <c r="F3096" t="s">
        <v>58</v>
      </c>
      <c r="G3096" s="4" t="s">
        <v>120</v>
      </c>
      <c r="H3096" t="s">
        <v>2117</v>
      </c>
      <c r="I3096">
        <v>0</v>
      </c>
      <c r="J3096" s="1">
        <v>35998</v>
      </c>
      <c r="K3096" t="s">
        <v>8306</v>
      </c>
      <c r="L3096" t="s">
        <v>8306</v>
      </c>
    </row>
    <row r="3097" spans="1:12" x14ac:dyDescent="0.15">
      <c r="A3097" t="s">
        <v>2119</v>
      </c>
      <c r="B3097" t="s">
        <v>2118</v>
      </c>
      <c r="C3097" t="str">
        <f t="shared" si="107"/>
        <v>WI</v>
      </c>
      <c r="D3097" t="str">
        <f t="shared" si="106"/>
        <v>Outagamie</v>
      </c>
      <c r="E3097" t="s">
        <v>683</v>
      </c>
      <c r="F3097" t="s">
        <v>58</v>
      </c>
      <c r="G3097" s="4" t="s">
        <v>120</v>
      </c>
      <c r="H3097" t="s">
        <v>2119</v>
      </c>
      <c r="I3097">
        <v>0</v>
      </c>
      <c r="J3097" s="1">
        <v>176695</v>
      </c>
      <c r="K3097" t="s">
        <v>8306</v>
      </c>
      <c r="L3097" t="s">
        <v>8306</v>
      </c>
    </row>
    <row r="3098" spans="1:12" x14ac:dyDescent="0.15">
      <c r="A3098" t="s">
        <v>2158</v>
      </c>
      <c r="B3098" t="s">
        <v>2120</v>
      </c>
      <c r="C3098" t="str">
        <f t="shared" si="107"/>
        <v>WI</v>
      </c>
      <c r="D3098" t="str">
        <f t="shared" si="106"/>
        <v>Ozaukee</v>
      </c>
      <c r="E3098" t="s">
        <v>684</v>
      </c>
      <c r="F3098" t="s">
        <v>58</v>
      </c>
      <c r="G3098" s="4" t="s">
        <v>120</v>
      </c>
      <c r="H3098" t="s">
        <v>2158</v>
      </c>
      <c r="I3098">
        <v>0</v>
      </c>
      <c r="J3098" s="1">
        <v>86395</v>
      </c>
      <c r="K3098" t="s">
        <v>8306</v>
      </c>
      <c r="L3098" t="s">
        <v>8306</v>
      </c>
    </row>
    <row r="3099" spans="1:12" x14ac:dyDescent="0.15">
      <c r="A3099" t="s">
        <v>2160</v>
      </c>
      <c r="B3099" t="s">
        <v>2159</v>
      </c>
      <c r="C3099" t="str">
        <f t="shared" si="107"/>
        <v>WI</v>
      </c>
      <c r="D3099" t="str">
        <f t="shared" si="106"/>
        <v>Pepin</v>
      </c>
      <c r="E3099" t="s">
        <v>685</v>
      </c>
      <c r="F3099" t="s">
        <v>58</v>
      </c>
      <c r="G3099" s="4" t="s">
        <v>120</v>
      </c>
      <c r="H3099" t="s">
        <v>2160</v>
      </c>
      <c r="I3099">
        <v>0</v>
      </c>
      <c r="J3099" s="1">
        <v>7469</v>
      </c>
      <c r="K3099" t="s">
        <v>8306</v>
      </c>
      <c r="L3099" t="s">
        <v>8306</v>
      </c>
    </row>
    <row r="3100" spans="1:12" x14ac:dyDescent="0.15">
      <c r="A3100" t="s">
        <v>2162</v>
      </c>
      <c r="B3100" t="s">
        <v>2161</v>
      </c>
      <c r="C3100" t="str">
        <f t="shared" si="107"/>
        <v>WI</v>
      </c>
      <c r="D3100" t="str">
        <f t="shared" si="106"/>
        <v>Pierce</v>
      </c>
      <c r="E3100" t="s">
        <v>1552</v>
      </c>
      <c r="F3100" t="s">
        <v>58</v>
      </c>
      <c r="G3100" s="4" t="s">
        <v>120</v>
      </c>
      <c r="H3100" t="s">
        <v>2162</v>
      </c>
      <c r="I3100">
        <v>0</v>
      </c>
      <c r="J3100" s="1">
        <v>41019</v>
      </c>
      <c r="K3100" t="s">
        <v>8306</v>
      </c>
      <c r="L3100" t="s">
        <v>8306</v>
      </c>
    </row>
    <row r="3101" spans="1:12" x14ac:dyDescent="0.15">
      <c r="A3101" t="s">
        <v>1889</v>
      </c>
      <c r="B3101" t="s">
        <v>2163</v>
      </c>
      <c r="C3101" t="str">
        <f t="shared" si="107"/>
        <v>WI</v>
      </c>
      <c r="D3101" t="str">
        <f t="shared" si="106"/>
        <v>Polk</v>
      </c>
      <c r="E3101" t="s">
        <v>1575</v>
      </c>
      <c r="F3101" t="s">
        <v>58</v>
      </c>
      <c r="G3101" s="4" t="s">
        <v>120</v>
      </c>
      <c r="H3101" t="s">
        <v>1889</v>
      </c>
      <c r="I3101">
        <v>0</v>
      </c>
      <c r="J3101" s="1">
        <v>44205</v>
      </c>
      <c r="K3101" t="s">
        <v>8306</v>
      </c>
      <c r="L3101" t="s">
        <v>8306</v>
      </c>
    </row>
    <row r="3102" spans="1:12" x14ac:dyDescent="0.15">
      <c r="A3102" t="s">
        <v>1891</v>
      </c>
      <c r="B3102" t="s">
        <v>1890</v>
      </c>
      <c r="C3102" t="str">
        <f t="shared" si="107"/>
        <v>WI</v>
      </c>
      <c r="D3102" t="str">
        <f t="shared" si="106"/>
        <v>Portage</v>
      </c>
      <c r="E3102" t="s">
        <v>754</v>
      </c>
      <c r="F3102" t="s">
        <v>58</v>
      </c>
      <c r="G3102" s="4" t="s">
        <v>120</v>
      </c>
      <c r="H3102" t="s">
        <v>1891</v>
      </c>
      <c r="I3102">
        <v>0</v>
      </c>
      <c r="J3102" s="1">
        <v>70019</v>
      </c>
      <c r="K3102" t="s">
        <v>8306</v>
      </c>
      <c r="L3102" t="s">
        <v>8306</v>
      </c>
    </row>
    <row r="3103" spans="1:12" x14ac:dyDescent="0.15">
      <c r="A3103" t="s">
        <v>1893</v>
      </c>
      <c r="B3103" t="s">
        <v>1892</v>
      </c>
      <c r="C3103" t="str">
        <f t="shared" si="107"/>
        <v>WI</v>
      </c>
      <c r="D3103" t="str">
        <f t="shared" si="106"/>
        <v>Price</v>
      </c>
      <c r="E3103" t="s">
        <v>686</v>
      </c>
      <c r="F3103" t="s">
        <v>58</v>
      </c>
      <c r="G3103" s="4" t="s">
        <v>120</v>
      </c>
      <c r="H3103" t="s">
        <v>1893</v>
      </c>
      <c r="I3103">
        <v>0</v>
      </c>
      <c r="J3103" s="1">
        <v>14159</v>
      </c>
      <c r="K3103" t="s">
        <v>8306</v>
      </c>
      <c r="L3103" t="s">
        <v>8306</v>
      </c>
    </row>
    <row r="3104" spans="1:12" x14ac:dyDescent="0.15">
      <c r="A3104" t="s">
        <v>1615</v>
      </c>
      <c r="B3104" t="s">
        <v>1894</v>
      </c>
      <c r="C3104" t="str">
        <f t="shared" si="107"/>
        <v>WI</v>
      </c>
      <c r="D3104" t="str">
        <f t="shared" si="106"/>
        <v>Racine</v>
      </c>
      <c r="E3104" t="s">
        <v>687</v>
      </c>
      <c r="F3104" t="s">
        <v>58</v>
      </c>
      <c r="G3104" s="4" t="s">
        <v>8440</v>
      </c>
      <c r="H3104" t="s">
        <v>1615</v>
      </c>
      <c r="I3104">
        <v>0</v>
      </c>
      <c r="J3104" s="1">
        <v>195408</v>
      </c>
      <c r="K3104" t="s">
        <v>8306</v>
      </c>
      <c r="L3104" t="s">
        <v>8306</v>
      </c>
    </row>
    <row r="3105" spans="1:12" x14ac:dyDescent="0.15">
      <c r="A3105" t="s">
        <v>1897</v>
      </c>
      <c r="B3105" t="s">
        <v>1896</v>
      </c>
      <c r="C3105" t="str">
        <f t="shared" si="107"/>
        <v>WI</v>
      </c>
      <c r="D3105" t="str">
        <f t="shared" si="106"/>
        <v>Richland</v>
      </c>
      <c r="E3105" t="s">
        <v>1946</v>
      </c>
      <c r="F3105" t="s">
        <v>58</v>
      </c>
      <c r="G3105" s="4" t="s">
        <v>120</v>
      </c>
      <c r="H3105" t="s">
        <v>1897</v>
      </c>
      <c r="I3105">
        <v>0</v>
      </c>
      <c r="J3105" s="1">
        <v>18021</v>
      </c>
      <c r="K3105" t="s">
        <v>8306</v>
      </c>
      <c r="L3105" t="s">
        <v>8306</v>
      </c>
    </row>
    <row r="3106" spans="1:12" x14ac:dyDescent="0.15">
      <c r="A3106" t="s">
        <v>1899</v>
      </c>
      <c r="B3106" t="s">
        <v>1898</v>
      </c>
      <c r="C3106" t="str">
        <f t="shared" si="107"/>
        <v>WI</v>
      </c>
      <c r="D3106" t="str">
        <f t="shared" si="106"/>
        <v>Rock</v>
      </c>
      <c r="E3106" t="s">
        <v>1231</v>
      </c>
      <c r="F3106" t="s">
        <v>58</v>
      </c>
      <c r="G3106" s="4" t="s">
        <v>8440</v>
      </c>
      <c r="H3106" t="s">
        <v>1899</v>
      </c>
      <c r="I3106">
        <v>0</v>
      </c>
      <c r="J3106" s="1">
        <v>160331</v>
      </c>
      <c r="K3106" t="s">
        <v>8306</v>
      </c>
      <c r="L3106" t="s">
        <v>8306</v>
      </c>
    </row>
    <row r="3107" spans="1:12" x14ac:dyDescent="0.15">
      <c r="A3107" t="s">
        <v>1618</v>
      </c>
      <c r="B3107" t="s">
        <v>1900</v>
      </c>
      <c r="C3107" t="str">
        <f t="shared" si="107"/>
        <v>WI</v>
      </c>
      <c r="D3107" t="str">
        <f t="shared" si="106"/>
        <v>Rusk</v>
      </c>
      <c r="E3107" t="s">
        <v>262</v>
      </c>
      <c r="F3107" t="s">
        <v>58</v>
      </c>
      <c r="G3107" s="4" t="s">
        <v>120</v>
      </c>
      <c r="H3107" t="s">
        <v>1618</v>
      </c>
      <c r="I3107">
        <v>0</v>
      </c>
      <c r="J3107" s="1">
        <v>14755</v>
      </c>
      <c r="K3107" t="s">
        <v>8306</v>
      </c>
      <c r="L3107" t="s">
        <v>8306</v>
      </c>
    </row>
    <row r="3108" spans="1:12" x14ac:dyDescent="0.15">
      <c r="A3108" t="s">
        <v>1620</v>
      </c>
      <c r="B3108" t="s">
        <v>1619</v>
      </c>
      <c r="C3108" t="str">
        <f t="shared" si="107"/>
        <v>WI</v>
      </c>
      <c r="D3108" t="str">
        <f t="shared" si="106"/>
        <v>St. Croix</v>
      </c>
      <c r="E3108" t="s">
        <v>688</v>
      </c>
      <c r="F3108" t="s">
        <v>58</v>
      </c>
      <c r="G3108" s="4" t="s">
        <v>120</v>
      </c>
      <c r="H3108" t="s">
        <v>1620</v>
      </c>
      <c r="I3108">
        <v>0</v>
      </c>
      <c r="J3108" s="1">
        <v>84345</v>
      </c>
      <c r="K3108" t="s">
        <v>8306</v>
      </c>
      <c r="L3108" t="s">
        <v>8306</v>
      </c>
    </row>
    <row r="3109" spans="1:12" x14ac:dyDescent="0.15">
      <c r="A3109" t="s">
        <v>1622</v>
      </c>
      <c r="B3109" t="s">
        <v>1621</v>
      </c>
      <c r="C3109" t="str">
        <f t="shared" si="107"/>
        <v>WI</v>
      </c>
      <c r="D3109" t="str">
        <f t="shared" si="106"/>
        <v>Sauk</v>
      </c>
      <c r="E3109" t="s">
        <v>689</v>
      </c>
      <c r="F3109" t="s">
        <v>58</v>
      </c>
      <c r="G3109" s="4" t="s">
        <v>120</v>
      </c>
      <c r="H3109" t="s">
        <v>1622</v>
      </c>
      <c r="I3109">
        <v>0</v>
      </c>
      <c r="J3109" s="1">
        <v>61976</v>
      </c>
      <c r="K3109" t="s">
        <v>8306</v>
      </c>
      <c r="L3109" t="s">
        <v>8306</v>
      </c>
    </row>
    <row r="3110" spans="1:12" x14ac:dyDescent="0.15">
      <c r="A3110" t="s">
        <v>1624</v>
      </c>
      <c r="B3110" t="s">
        <v>1623</v>
      </c>
      <c r="C3110" t="str">
        <f t="shared" si="107"/>
        <v>WI</v>
      </c>
      <c r="D3110" t="str">
        <f t="shared" si="106"/>
        <v>Sawyer</v>
      </c>
      <c r="E3110" t="s">
        <v>690</v>
      </c>
      <c r="F3110" t="s">
        <v>58</v>
      </c>
      <c r="G3110" s="4" t="s">
        <v>120</v>
      </c>
      <c r="H3110" t="s">
        <v>1624</v>
      </c>
      <c r="I3110">
        <v>0</v>
      </c>
      <c r="J3110" s="1">
        <v>16557</v>
      </c>
      <c r="K3110" t="s">
        <v>8306</v>
      </c>
      <c r="L3110" t="s">
        <v>8306</v>
      </c>
    </row>
    <row r="3111" spans="1:12" x14ac:dyDescent="0.15">
      <c r="A3111" t="s">
        <v>1626</v>
      </c>
      <c r="B3111" t="s">
        <v>1625</v>
      </c>
      <c r="C3111" t="str">
        <f t="shared" si="107"/>
        <v>WI</v>
      </c>
      <c r="D3111" t="str">
        <f t="shared" si="106"/>
        <v>Shawano</v>
      </c>
      <c r="E3111" t="s">
        <v>691</v>
      </c>
      <c r="F3111" t="s">
        <v>58</v>
      </c>
      <c r="G3111" s="4" t="s">
        <v>11</v>
      </c>
      <c r="H3111" t="s">
        <v>1626</v>
      </c>
      <c r="I3111">
        <v>0</v>
      </c>
      <c r="J3111" s="1">
        <v>41949</v>
      </c>
      <c r="K3111" t="s">
        <v>8306</v>
      </c>
      <c r="L3111" t="s">
        <v>8306</v>
      </c>
    </row>
    <row r="3112" spans="1:12" x14ac:dyDescent="0.15">
      <c r="A3112" t="s">
        <v>1916</v>
      </c>
      <c r="B3112" t="s">
        <v>1915</v>
      </c>
      <c r="C3112" t="str">
        <f t="shared" si="107"/>
        <v>WI</v>
      </c>
      <c r="D3112" t="str">
        <f t="shared" si="106"/>
        <v>Sheboygan</v>
      </c>
      <c r="E3112" t="s">
        <v>223</v>
      </c>
      <c r="F3112" t="s">
        <v>58</v>
      </c>
      <c r="G3112" s="4" t="s">
        <v>120</v>
      </c>
      <c r="H3112" t="s">
        <v>1916</v>
      </c>
      <c r="I3112">
        <v>0</v>
      </c>
      <c r="J3112" s="1">
        <v>115507</v>
      </c>
      <c r="K3112" t="s">
        <v>8306</v>
      </c>
      <c r="L3112" t="s">
        <v>8306</v>
      </c>
    </row>
    <row r="3113" spans="1:12" x14ac:dyDescent="0.15">
      <c r="A3113" t="s">
        <v>1918</v>
      </c>
      <c r="B3113" t="s">
        <v>1917</v>
      </c>
      <c r="C3113" t="str">
        <f t="shared" si="107"/>
        <v>WI</v>
      </c>
      <c r="D3113" t="str">
        <f t="shared" si="106"/>
        <v>Taylor</v>
      </c>
      <c r="E3113" t="s">
        <v>1193</v>
      </c>
      <c r="F3113" t="s">
        <v>58</v>
      </c>
      <c r="G3113" s="4" t="s">
        <v>120</v>
      </c>
      <c r="H3113" t="s">
        <v>1918</v>
      </c>
      <c r="I3113">
        <v>0</v>
      </c>
      <c r="J3113" s="1">
        <v>20689</v>
      </c>
      <c r="K3113" t="s">
        <v>8306</v>
      </c>
      <c r="L3113" t="s">
        <v>8306</v>
      </c>
    </row>
    <row r="3114" spans="1:12" x14ac:dyDescent="0.15">
      <c r="A3114" t="s">
        <v>1920</v>
      </c>
      <c r="B3114" t="s">
        <v>1919</v>
      </c>
      <c r="C3114" t="str">
        <f t="shared" si="107"/>
        <v>WI</v>
      </c>
      <c r="D3114" t="str">
        <f t="shared" si="106"/>
        <v>Trempealeau</v>
      </c>
      <c r="E3114" t="s">
        <v>224</v>
      </c>
      <c r="F3114" t="s">
        <v>58</v>
      </c>
      <c r="G3114" s="4" t="s">
        <v>120</v>
      </c>
      <c r="H3114" t="s">
        <v>1920</v>
      </c>
      <c r="I3114">
        <v>0</v>
      </c>
      <c r="J3114" s="1">
        <v>28816</v>
      </c>
      <c r="K3114" t="s">
        <v>8306</v>
      </c>
      <c r="L3114" t="s">
        <v>8306</v>
      </c>
    </row>
    <row r="3115" spans="1:12" x14ac:dyDescent="0.15">
      <c r="A3115" t="s">
        <v>1922</v>
      </c>
      <c r="B3115" t="s">
        <v>1921</v>
      </c>
      <c r="C3115" t="str">
        <f t="shared" si="107"/>
        <v>WI</v>
      </c>
      <c r="D3115" t="str">
        <f t="shared" si="106"/>
        <v>Vernon</v>
      </c>
      <c r="E3115" t="s">
        <v>1350</v>
      </c>
      <c r="F3115" t="s">
        <v>58</v>
      </c>
      <c r="G3115" s="4" t="s">
        <v>120</v>
      </c>
      <c r="H3115" t="s">
        <v>1922</v>
      </c>
      <c r="I3115">
        <v>0</v>
      </c>
      <c r="J3115" s="1">
        <v>29773</v>
      </c>
      <c r="K3115" t="s">
        <v>8306</v>
      </c>
      <c r="L3115" t="s">
        <v>8306</v>
      </c>
    </row>
    <row r="3116" spans="1:12" x14ac:dyDescent="0.15">
      <c r="A3116" t="s">
        <v>1644</v>
      </c>
      <c r="B3116" t="s">
        <v>1643</v>
      </c>
      <c r="C3116" t="str">
        <f t="shared" si="107"/>
        <v>WI</v>
      </c>
      <c r="D3116" t="str">
        <f t="shared" si="106"/>
        <v>Vilas</v>
      </c>
      <c r="E3116" t="s">
        <v>85</v>
      </c>
      <c r="F3116" t="s">
        <v>58</v>
      </c>
      <c r="G3116" s="4" t="s">
        <v>11</v>
      </c>
      <c r="H3116" t="s">
        <v>1644</v>
      </c>
      <c r="I3116">
        <v>0</v>
      </c>
      <c r="J3116" s="1">
        <v>21430</v>
      </c>
      <c r="K3116" t="s">
        <v>8306</v>
      </c>
      <c r="L3116" t="s">
        <v>8306</v>
      </c>
    </row>
    <row r="3117" spans="1:12" x14ac:dyDescent="0.15">
      <c r="A3117" t="s">
        <v>1931</v>
      </c>
      <c r="B3117" t="s">
        <v>1645</v>
      </c>
      <c r="C3117" t="str">
        <f t="shared" si="107"/>
        <v>WI</v>
      </c>
      <c r="D3117" t="str">
        <f t="shared" si="106"/>
        <v>Walworth</v>
      </c>
      <c r="E3117" t="s">
        <v>43</v>
      </c>
      <c r="F3117" t="s">
        <v>58</v>
      </c>
      <c r="G3117" s="4" t="s">
        <v>8440</v>
      </c>
      <c r="H3117" t="s">
        <v>1931</v>
      </c>
      <c r="I3117">
        <v>0</v>
      </c>
      <c r="J3117" s="1">
        <v>102228</v>
      </c>
      <c r="K3117" t="s">
        <v>8306</v>
      </c>
      <c r="L3117" t="s">
        <v>8306</v>
      </c>
    </row>
    <row r="3118" spans="1:12" x14ac:dyDescent="0.15">
      <c r="A3118" t="s">
        <v>1933</v>
      </c>
      <c r="B3118" t="s">
        <v>1932</v>
      </c>
      <c r="C3118" t="str">
        <f t="shared" si="107"/>
        <v>WI</v>
      </c>
      <c r="D3118" t="str">
        <f t="shared" si="106"/>
        <v>Washburn</v>
      </c>
      <c r="E3118" t="s">
        <v>86</v>
      </c>
      <c r="F3118" t="s">
        <v>58</v>
      </c>
      <c r="G3118" s="4" t="s">
        <v>120</v>
      </c>
      <c r="H3118" t="s">
        <v>1933</v>
      </c>
      <c r="I3118">
        <v>0</v>
      </c>
      <c r="J3118" s="1">
        <v>15911</v>
      </c>
      <c r="K3118" t="s">
        <v>8306</v>
      </c>
      <c r="L3118" t="s">
        <v>8306</v>
      </c>
    </row>
    <row r="3119" spans="1:12" x14ac:dyDescent="0.15">
      <c r="A3119" t="s">
        <v>1935</v>
      </c>
      <c r="B3119" t="s">
        <v>1934</v>
      </c>
      <c r="C3119" t="str">
        <f t="shared" si="107"/>
        <v>WI</v>
      </c>
      <c r="D3119" t="str">
        <f t="shared" si="106"/>
        <v>Washington</v>
      </c>
      <c r="E3119" t="s">
        <v>1478</v>
      </c>
      <c r="F3119" t="s">
        <v>58</v>
      </c>
      <c r="G3119" s="4" t="s">
        <v>120</v>
      </c>
      <c r="H3119" t="s">
        <v>1935</v>
      </c>
      <c r="I3119">
        <v>0</v>
      </c>
      <c r="J3119" s="1">
        <v>131887</v>
      </c>
      <c r="K3119" t="s">
        <v>8306</v>
      </c>
      <c r="L3119" t="s">
        <v>8306</v>
      </c>
    </row>
    <row r="3120" spans="1:12" x14ac:dyDescent="0.15">
      <c r="A3120" t="s">
        <v>1937</v>
      </c>
      <c r="B3120" t="s">
        <v>1936</v>
      </c>
      <c r="C3120" t="str">
        <f t="shared" si="107"/>
        <v>WI</v>
      </c>
      <c r="D3120" t="str">
        <f t="shared" si="106"/>
        <v>Waukesha</v>
      </c>
      <c r="E3120" t="s">
        <v>87</v>
      </c>
      <c r="F3120" t="s">
        <v>58</v>
      </c>
      <c r="G3120" s="4" t="s">
        <v>120</v>
      </c>
      <c r="H3120" t="s">
        <v>1937</v>
      </c>
      <c r="I3120">
        <v>0</v>
      </c>
      <c r="J3120" s="1">
        <v>389891</v>
      </c>
      <c r="K3120" t="s">
        <v>8306</v>
      </c>
      <c r="L3120" t="s">
        <v>8306</v>
      </c>
    </row>
    <row r="3121" spans="1:12" x14ac:dyDescent="0.15">
      <c r="A3121" t="s">
        <v>2207</v>
      </c>
      <c r="B3121" t="s">
        <v>2206</v>
      </c>
      <c r="C3121" t="str">
        <f t="shared" si="107"/>
        <v>WI</v>
      </c>
      <c r="D3121" t="str">
        <f t="shared" si="106"/>
        <v>Waupaca</v>
      </c>
      <c r="E3121" t="s">
        <v>512</v>
      </c>
      <c r="F3121" t="s">
        <v>58</v>
      </c>
      <c r="G3121" s="4" t="s">
        <v>120</v>
      </c>
      <c r="H3121" t="s">
        <v>2207</v>
      </c>
      <c r="I3121">
        <v>0</v>
      </c>
      <c r="J3121" s="1">
        <v>52410</v>
      </c>
      <c r="K3121" t="s">
        <v>8306</v>
      </c>
      <c r="L3121" t="s">
        <v>8306</v>
      </c>
    </row>
    <row r="3122" spans="1:12" x14ac:dyDescent="0.15">
      <c r="A3122" t="s">
        <v>2478</v>
      </c>
      <c r="B3122" t="s">
        <v>2477</v>
      </c>
      <c r="C3122" t="str">
        <f t="shared" si="107"/>
        <v>WI</v>
      </c>
      <c r="D3122" t="str">
        <f t="shared" si="106"/>
        <v>Waushara</v>
      </c>
      <c r="E3122" t="s">
        <v>513</v>
      </c>
      <c r="F3122" t="s">
        <v>58</v>
      </c>
      <c r="G3122" s="4" t="s">
        <v>120</v>
      </c>
      <c r="H3122" t="s">
        <v>2478</v>
      </c>
      <c r="I3122">
        <v>0</v>
      </c>
      <c r="J3122" s="1">
        <v>24496</v>
      </c>
      <c r="K3122" t="s">
        <v>8306</v>
      </c>
      <c r="L3122" t="s">
        <v>8306</v>
      </c>
    </row>
    <row r="3123" spans="1:12" x14ac:dyDescent="0.15">
      <c r="A3123" t="s">
        <v>2757</v>
      </c>
      <c r="B3123" t="s">
        <v>2756</v>
      </c>
      <c r="C3123" t="str">
        <f t="shared" si="107"/>
        <v>WI</v>
      </c>
      <c r="D3123" t="str">
        <f t="shared" si="106"/>
        <v>Winnebago</v>
      </c>
      <c r="E3123" t="s">
        <v>2229</v>
      </c>
      <c r="F3123" t="s">
        <v>58</v>
      </c>
      <c r="G3123" s="4" t="s">
        <v>120</v>
      </c>
      <c r="H3123" t="s">
        <v>2757</v>
      </c>
      <c r="I3123">
        <v>0</v>
      </c>
      <c r="J3123" s="1">
        <v>166994</v>
      </c>
      <c r="K3123" t="s">
        <v>8306</v>
      </c>
      <c r="L3123" t="s">
        <v>8306</v>
      </c>
    </row>
    <row r="3124" spans="1:12" x14ac:dyDescent="0.15">
      <c r="A3124" t="s">
        <v>2480</v>
      </c>
      <c r="B3124" t="s">
        <v>2479</v>
      </c>
      <c r="C3124" t="str">
        <f t="shared" si="107"/>
        <v>WI</v>
      </c>
      <c r="D3124" t="str">
        <f t="shared" si="106"/>
        <v>Wood</v>
      </c>
      <c r="E3124" t="s">
        <v>211</v>
      </c>
      <c r="F3124" t="s">
        <v>58</v>
      </c>
      <c r="G3124" s="4" t="s">
        <v>120</v>
      </c>
      <c r="H3124" t="s">
        <v>2480</v>
      </c>
      <c r="I3124">
        <v>0</v>
      </c>
      <c r="J3124" s="1">
        <v>74749</v>
      </c>
      <c r="K3124" t="s">
        <v>8306</v>
      </c>
      <c r="L3124" t="s">
        <v>8306</v>
      </c>
    </row>
    <row r="3125" spans="1:12" x14ac:dyDescent="0.15">
      <c r="A3125" t="s">
        <v>2482</v>
      </c>
      <c r="B3125" t="s">
        <v>2481</v>
      </c>
      <c r="C3125" t="str">
        <f t="shared" si="107"/>
        <v>WY</v>
      </c>
      <c r="D3125" t="str">
        <f t="shared" si="106"/>
        <v>Albany</v>
      </c>
      <c r="E3125" t="s">
        <v>1170</v>
      </c>
      <c r="F3125" t="s">
        <v>59</v>
      </c>
      <c r="G3125" s="4" t="s">
        <v>8247</v>
      </c>
      <c r="H3125" t="s">
        <v>2482</v>
      </c>
      <c r="I3125">
        <v>0</v>
      </c>
      <c r="J3125" s="1">
        <v>36299</v>
      </c>
      <c r="K3125" t="s">
        <v>8306</v>
      </c>
      <c r="L3125" t="s">
        <v>8306</v>
      </c>
    </row>
    <row r="3126" spans="1:12" x14ac:dyDescent="0.15">
      <c r="A3126" t="s">
        <v>2484</v>
      </c>
      <c r="B3126" t="s">
        <v>2483</v>
      </c>
      <c r="C3126" t="str">
        <f t="shared" si="107"/>
        <v>WY</v>
      </c>
      <c r="D3126" t="str">
        <f t="shared" si="106"/>
        <v>Big Horn</v>
      </c>
      <c r="E3126" t="s">
        <v>760</v>
      </c>
      <c r="F3126" t="s">
        <v>59</v>
      </c>
      <c r="G3126" s="4" t="s">
        <v>8247</v>
      </c>
      <c r="H3126" t="s">
        <v>2484</v>
      </c>
      <c r="I3126">
        <v>0</v>
      </c>
      <c r="J3126" s="1">
        <v>11668</v>
      </c>
      <c r="K3126" t="s">
        <v>8306</v>
      </c>
      <c r="L3126" t="s">
        <v>8306</v>
      </c>
    </row>
    <row r="3127" spans="1:12" x14ac:dyDescent="0.15">
      <c r="A3127" t="s">
        <v>2486</v>
      </c>
      <c r="B3127" t="s">
        <v>2485</v>
      </c>
      <c r="C3127" t="str">
        <f t="shared" si="107"/>
        <v>WY</v>
      </c>
      <c r="D3127" t="str">
        <f t="shared" si="106"/>
        <v>Campbell</v>
      </c>
      <c r="E3127" t="s">
        <v>982</v>
      </c>
      <c r="F3127" t="s">
        <v>59</v>
      </c>
      <c r="G3127" s="4" t="s">
        <v>8247</v>
      </c>
      <c r="H3127" t="s">
        <v>2486</v>
      </c>
      <c r="I3127">
        <v>0</v>
      </c>
      <c r="J3127" s="1">
        <v>46133</v>
      </c>
      <c r="K3127" t="s">
        <v>8306</v>
      </c>
      <c r="L3127" t="s">
        <v>8306</v>
      </c>
    </row>
    <row r="3128" spans="1:12" x14ac:dyDescent="0.15">
      <c r="A3128" t="s">
        <v>2488</v>
      </c>
      <c r="B3128" t="s">
        <v>2487</v>
      </c>
      <c r="C3128" t="str">
        <f t="shared" si="107"/>
        <v>WY</v>
      </c>
      <c r="D3128" t="str">
        <f t="shared" si="106"/>
        <v>Carbon</v>
      </c>
      <c r="E3128" t="s">
        <v>1043</v>
      </c>
      <c r="F3128" t="s">
        <v>59</v>
      </c>
      <c r="G3128" s="4" t="s">
        <v>8247</v>
      </c>
      <c r="H3128" t="s">
        <v>2488</v>
      </c>
      <c r="I3128">
        <v>0</v>
      </c>
      <c r="J3128" s="1">
        <v>15885</v>
      </c>
      <c r="K3128" t="s">
        <v>8306</v>
      </c>
      <c r="L3128" t="s">
        <v>8306</v>
      </c>
    </row>
    <row r="3129" spans="1:12" x14ac:dyDescent="0.15">
      <c r="A3129" t="s">
        <v>2490</v>
      </c>
      <c r="B3129" t="s">
        <v>2489</v>
      </c>
      <c r="C3129" t="str">
        <f t="shared" si="107"/>
        <v>WY</v>
      </c>
      <c r="D3129" t="str">
        <f t="shared" si="106"/>
        <v>Converse</v>
      </c>
      <c r="E3129" t="s">
        <v>514</v>
      </c>
      <c r="F3129" t="s">
        <v>59</v>
      </c>
      <c r="G3129" s="4" t="s">
        <v>8247</v>
      </c>
      <c r="H3129" t="s">
        <v>2490</v>
      </c>
      <c r="I3129">
        <v>0</v>
      </c>
      <c r="J3129" s="1">
        <v>13833</v>
      </c>
      <c r="K3129" t="s">
        <v>8306</v>
      </c>
      <c r="L3129" t="s">
        <v>8306</v>
      </c>
    </row>
    <row r="3130" spans="1:12" x14ac:dyDescent="0.15">
      <c r="A3130" t="s">
        <v>2492</v>
      </c>
      <c r="B3130" t="s">
        <v>2491</v>
      </c>
      <c r="C3130" t="str">
        <f t="shared" si="107"/>
        <v>WY</v>
      </c>
      <c r="D3130" t="str">
        <f t="shared" si="106"/>
        <v>Crook</v>
      </c>
      <c r="E3130" t="s">
        <v>1078</v>
      </c>
      <c r="F3130" t="s">
        <v>59</v>
      </c>
      <c r="G3130" s="4" t="s">
        <v>8247</v>
      </c>
      <c r="H3130" t="s">
        <v>2492</v>
      </c>
      <c r="I3130">
        <v>0</v>
      </c>
      <c r="J3130" s="1">
        <v>7083</v>
      </c>
      <c r="K3130" t="s">
        <v>8306</v>
      </c>
      <c r="L3130" t="s">
        <v>8306</v>
      </c>
    </row>
    <row r="3131" spans="1:12" x14ac:dyDescent="0.15">
      <c r="A3131" t="s">
        <v>2774</v>
      </c>
      <c r="B3131" t="s">
        <v>2773</v>
      </c>
      <c r="C3131" t="str">
        <f t="shared" si="107"/>
        <v>WY</v>
      </c>
      <c r="D3131" t="str">
        <f t="shared" si="106"/>
        <v>Fremont</v>
      </c>
      <c r="E3131" t="s">
        <v>2497</v>
      </c>
      <c r="F3131" t="s">
        <v>59</v>
      </c>
      <c r="G3131" s="4" t="s">
        <v>8247</v>
      </c>
      <c r="H3131" t="s">
        <v>2774</v>
      </c>
      <c r="I3131">
        <v>0</v>
      </c>
      <c r="J3131" s="1">
        <v>40123</v>
      </c>
      <c r="K3131" t="s">
        <v>8306</v>
      </c>
      <c r="L3131" t="s">
        <v>8306</v>
      </c>
    </row>
    <row r="3132" spans="1:12" x14ac:dyDescent="0.15">
      <c r="A3132" t="s">
        <v>2776</v>
      </c>
      <c r="B3132" t="s">
        <v>2775</v>
      </c>
      <c r="C3132" t="str">
        <f t="shared" si="107"/>
        <v>WY</v>
      </c>
      <c r="D3132" t="str">
        <f t="shared" si="106"/>
        <v>Goshen</v>
      </c>
      <c r="E3132" t="s">
        <v>515</v>
      </c>
      <c r="F3132" t="s">
        <v>59</v>
      </c>
      <c r="G3132" s="4" t="s">
        <v>8247</v>
      </c>
      <c r="H3132" t="s">
        <v>2776</v>
      </c>
      <c r="I3132">
        <v>0</v>
      </c>
      <c r="J3132" s="1">
        <v>13249</v>
      </c>
      <c r="K3132" t="s">
        <v>8306</v>
      </c>
      <c r="L3132" t="s">
        <v>8306</v>
      </c>
    </row>
    <row r="3133" spans="1:12" x14ac:dyDescent="0.15">
      <c r="A3133" t="s">
        <v>2778</v>
      </c>
      <c r="B3133" t="s">
        <v>2777</v>
      </c>
      <c r="C3133" t="str">
        <f t="shared" si="107"/>
        <v>WY</v>
      </c>
      <c r="D3133" t="str">
        <f t="shared" si="106"/>
        <v>Hot Springs</v>
      </c>
      <c r="E3133" t="s">
        <v>516</v>
      </c>
      <c r="F3133" t="s">
        <v>59</v>
      </c>
      <c r="G3133" s="4" t="s">
        <v>8247</v>
      </c>
      <c r="H3133" t="s">
        <v>2778</v>
      </c>
      <c r="I3133">
        <v>0</v>
      </c>
      <c r="J3133" s="1">
        <v>4812</v>
      </c>
      <c r="K3133" t="s">
        <v>8306</v>
      </c>
      <c r="L3133" t="s">
        <v>8306</v>
      </c>
    </row>
    <row r="3134" spans="1:12" x14ac:dyDescent="0.15">
      <c r="A3134" t="s">
        <v>2780</v>
      </c>
      <c r="B3134" t="s">
        <v>2779</v>
      </c>
      <c r="C3134" t="str">
        <f t="shared" si="107"/>
        <v>WY</v>
      </c>
      <c r="D3134" t="str">
        <f t="shared" si="106"/>
        <v>Johnson</v>
      </c>
      <c r="E3134" t="s">
        <v>1564</v>
      </c>
      <c r="F3134" t="s">
        <v>59</v>
      </c>
      <c r="G3134" s="4" t="s">
        <v>8247</v>
      </c>
      <c r="H3134" t="s">
        <v>2780</v>
      </c>
      <c r="I3134">
        <v>0</v>
      </c>
      <c r="J3134" s="1">
        <v>8569</v>
      </c>
      <c r="K3134" t="s">
        <v>8306</v>
      </c>
      <c r="L3134" t="s">
        <v>8306</v>
      </c>
    </row>
    <row r="3135" spans="1:12" x14ac:dyDescent="0.15">
      <c r="A3135" t="s">
        <v>2237</v>
      </c>
      <c r="B3135" t="s">
        <v>2236</v>
      </c>
      <c r="C3135" t="str">
        <f t="shared" si="107"/>
        <v>WY</v>
      </c>
      <c r="D3135" t="str">
        <f t="shared" si="106"/>
        <v>Laramie</v>
      </c>
      <c r="E3135" t="s">
        <v>517</v>
      </c>
      <c r="F3135" t="s">
        <v>59</v>
      </c>
      <c r="G3135" s="4" t="s">
        <v>8247</v>
      </c>
      <c r="H3135" t="s">
        <v>2237</v>
      </c>
      <c r="I3135">
        <v>0</v>
      </c>
      <c r="J3135" s="1">
        <v>91738</v>
      </c>
      <c r="K3135" t="s">
        <v>8306</v>
      </c>
      <c r="L3135" t="s">
        <v>8306</v>
      </c>
    </row>
    <row r="3136" spans="1:12" x14ac:dyDescent="0.15">
      <c r="A3136" t="s">
        <v>1968</v>
      </c>
      <c r="B3136" t="s">
        <v>2238</v>
      </c>
      <c r="C3136" t="str">
        <f t="shared" si="107"/>
        <v>WY</v>
      </c>
      <c r="D3136" t="str">
        <f t="shared" si="106"/>
        <v>Lincoln</v>
      </c>
      <c r="E3136" t="s">
        <v>1566</v>
      </c>
      <c r="F3136" t="s">
        <v>59</v>
      </c>
      <c r="G3136" s="4" t="s">
        <v>8247</v>
      </c>
      <c r="H3136" t="s">
        <v>1968</v>
      </c>
      <c r="I3136">
        <v>0</v>
      </c>
      <c r="J3136" s="1">
        <v>18106</v>
      </c>
      <c r="K3136" t="s">
        <v>8306</v>
      </c>
      <c r="L3136" t="s">
        <v>8306</v>
      </c>
    </row>
    <row r="3137" spans="1:12" x14ac:dyDescent="0.15">
      <c r="A3137" t="s">
        <v>1970</v>
      </c>
      <c r="B3137" t="s">
        <v>1969</v>
      </c>
      <c r="C3137" t="str">
        <f t="shared" si="107"/>
        <v>WY</v>
      </c>
      <c r="D3137" t="str">
        <f t="shared" si="106"/>
        <v>Natrona</v>
      </c>
      <c r="E3137" t="s">
        <v>518</v>
      </c>
      <c r="F3137" t="s">
        <v>59</v>
      </c>
      <c r="G3137" s="4" t="s">
        <v>8247</v>
      </c>
      <c r="H3137" t="s">
        <v>1970</v>
      </c>
      <c r="I3137">
        <v>0</v>
      </c>
      <c r="J3137" s="1">
        <v>75450</v>
      </c>
      <c r="K3137" t="s">
        <v>8306</v>
      </c>
      <c r="L3137" t="s">
        <v>8306</v>
      </c>
    </row>
    <row r="3138" spans="1:12" x14ac:dyDescent="0.15">
      <c r="A3138" t="s">
        <v>1972</v>
      </c>
      <c r="B3138" t="s">
        <v>1971</v>
      </c>
      <c r="C3138" t="str">
        <f t="shared" si="107"/>
        <v>WY</v>
      </c>
      <c r="D3138" t="str">
        <f t="shared" si="106"/>
        <v>Niobrara</v>
      </c>
      <c r="E3138" t="s">
        <v>539</v>
      </c>
      <c r="F3138" t="s">
        <v>59</v>
      </c>
      <c r="G3138" s="4" t="s">
        <v>8247</v>
      </c>
      <c r="H3138" t="s">
        <v>1972</v>
      </c>
      <c r="I3138">
        <v>0</v>
      </c>
      <c r="J3138" s="1">
        <v>2484</v>
      </c>
      <c r="K3138" t="s">
        <v>8306</v>
      </c>
      <c r="L3138" t="s">
        <v>8306</v>
      </c>
    </row>
    <row r="3139" spans="1:12" x14ac:dyDescent="0.15">
      <c r="A3139" t="s">
        <v>1974</v>
      </c>
      <c r="B3139" t="s">
        <v>1973</v>
      </c>
      <c r="C3139" t="str">
        <f t="shared" si="107"/>
        <v>WY</v>
      </c>
      <c r="D3139" t="str">
        <f t="shared" ref="D3139:D3147" si="108">LEFT(B3139,FIND(",",B3139)-1)</f>
        <v>Park</v>
      </c>
      <c r="E3139" t="s">
        <v>1698</v>
      </c>
      <c r="F3139" t="s">
        <v>59</v>
      </c>
      <c r="G3139" s="4" t="s">
        <v>8247</v>
      </c>
      <c r="H3139" t="s">
        <v>1974</v>
      </c>
      <c r="I3139">
        <v>0</v>
      </c>
      <c r="J3139" s="1">
        <v>28205</v>
      </c>
      <c r="K3139" t="s">
        <v>8306</v>
      </c>
      <c r="L3139" t="s">
        <v>8306</v>
      </c>
    </row>
    <row r="3140" spans="1:12" x14ac:dyDescent="0.15">
      <c r="A3140" t="s">
        <v>2246</v>
      </c>
      <c r="B3140" t="s">
        <v>1697</v>
      </c>
      <c r="C3140" t="str">
        <f t="shared" si="107"/>
        <v>WY</v>
      </c>
      <c r="D3140" t="str">
        <f t="shared" si="108"/>
        <v>Platte</v>
      </c>
      <c r="E3140" t="s">
        <v>1311</v>
      </c>
      <c r="F3140" t="s">
        <v>59</v>
      </c>
      <c r="G3140" s="4" t="s">
        <v>8247</v>
      </c>
      <c r="H3140" t="s">
        <v>2246</v>
      </c>
      <c r="I3140">
        <v>0</v>
      </c>
      <c r="J3140" s="1">
        <v>8667</v>
      </c>
      <c r="K3140" t="s">
        <v>8306</v>
      </c>
      <c r="L3140" t="s">
        <v>8306</v>
      </c>
    </row>
    <row r="3141" spans="1:12" x14ac:dyDescent="0.15">
      <c r="A3141" t="s">
        <v>1701</v>
      </c>
      <c r="B3141" t="s">
        <v>1700</v>
      </c>
      <c r="C3141" t="str">
        <f t="shared" si="107"/>
        <v>WY</v>
      </c>
      <c r="D3141" t="str">
        <f t="shared" si="108"/>
        <v>Sheridan</v>
      </c>
      <c r="E3141" t="s">
        <v>2092</v>
      </c>
      <c r="F3141" t="s">
        <v>59</v>
      </c>
      <c r="G3141" s="4" t="s">
        <v>8247</v>
      </c>
      <c r="H3141" t="s">
        <v>1701</v>
      </c>
      <c r="I3141">
        <v>0</v>
      </c>
      <c r="J3141" s="1">
        <v>29116</v>
      </c>
      <c r="K3141" t="s">
        <v>8306</v>
      </c>
      <c r="L3141" t="s">
        <v>8306</v>
      </c>
    </row>
    <row r="3142" spans="1:12" x14ac:dyDescent="0.15">
      <c r="A3142" t="s">
        <v>1703</v>
      </c>
      <c r="B3142" t="s">
        <v>1702</v>
      </c>
      <c r="C3142" t="str">
        <f t="shared" si="107"/>
        <v>WY</v>
      </c>
      <c r="D3142" t="str">
        <f t="shared" si="108"/>
        <v>Sublette</v>
      </c>
      <c r="E3142" t="s">
        <v>540</v>
      </c>
      <c r="F3142" t="s">
        <v>59</v>
      </c>
      <c r="G3142" s="4" t="s">
        <v>8247</v>
      </c>
      <c r="H3142" t="s">
        <v>1703</v>
      </c>
      <c r="I3142">
        <v>0</v>
      </c>
      <c r="J3142" s="1">
        <v>10247</v>
      </c>
      <c r="K3142" t="s">
        <v>8306</v>
      </c>
      <c r="L3142" t="s">
        <v>8306</v>
      </c>
    </row>
    <row r="3143" spans="1:12" x14ac:dyDescent="0.15">
      <c r="A3143" t="s">
        <v>1982</v>
      </c>
      <c r="B3143" t="s">
        <v>1981</v>
      </c>
      <c r="C3143" t="str">
        <f t="shared" si="107"/>
        <v>WY</v>
      </c>
      <c r="D3143" t="str">
        <f t="shared" si="108"/>
        <v>Sweetwater</v>
      </c>
      <c r="E3143" t="s">
        <v>541</v>
      </c>
      <c r="F3143" t="s">
        <v>59</v>
      </c>
      <c r="G3143" s="4" t="s">
        <v>8247</v>
      </c>
      <c r="H3143" t="s">
        <v>1982</v>
      </c>
      <c r="I3143">
        <v>0</v>
      </c>
      <c r="J3143" s="1">
        <v>43806</v>
      </c>
      <c r="K3143" t="s">
        <v>8306</v>
      </c>
      <c r="L3143" t="s">
        <v>8306</v>
      </c>
    </row>
    <row r="3144" spans="1:12" x14ac:dyDescent="0.15">
      <c r="A3144" t="s">
        <v>1984</v>
      </c>
      <c r="B3144" t="s">
        <v>1983</v>
      </c>
      <c r="C3144" t="str">
        <f t="shared" si="107"/>
        <v>WY</v>
      </c>
      <c r="D3144" t="str">
        <f t="shared" si="108"/>
        <v>Teton</v>
      </c>
      <c r="E3144" t="s">
        <v>1617</v>
      </c>
      <c r="F3144" t="s">
        <v>59</v>
      </c>
      <c r="G3144" s="4" t="s">
        <v>8247</v>
      </c>
      <c r="H3144" t="s">
        <v>1984</v>
      </c>
      <c r="I3144">
        <v>0</v>
      </c>
      <c r="J3144" s="1">
        <v>21294</v>
      </c>
      <c r="K3144" t="s">
        <v>8306</v>
      </c>
      <c r="L3144" t="s">
        <v>8306</v>
      </c>
    </row>
    <row r="3145" spans="1:12" x14ac:dyDescent="0.15">
      <c r="A3145" t="s">
        <v>1986</v>
      </c>
      <c r="B3145" t="s">
        <v>1985</v>
      </c>
      <c r="C3145" t="str">
        <f t="shared" si="107"/>
        <v>WY</v>
      </c>
      <c r="D3145" t="str">
        <f t="shared" si="108"/>
        <v>Uinta</v>
      </c>
      <c r="E3145" t="s">
        <v>542</v>
      </c>
      <c r="F3145" t="s">
        <v>59</v>
      </c>
      <c r="G3145" s="4" t="s">
        <v>8247</v>
      </c>
      <c r="H3145" t="s">
        <v>1986</v>
      </c>
      <c r="I3145">
        <v>0</v>
      </c>
      <c r="J3145" s="1">
        <v>21118</v>
      </c>
      <c r="K3145" t="s">
        <v>8306</v>
      </c>
      <c r="L3145" t="s">
        <v>8306</v>
      </c>
    </row>
    <row r="3146" spans="1:12" x14ac:dyDescent="0.15">
      <c r="A3146" t="s">
        <v>1988</v>
      </c>
      <c r="B3146" t="s">
        <v>1987</v>
      </c>
      <c r="C3146" t="str">
        <f t="shared" si="107"/>
        <v>WY</v>
      </c>
      <c r="D3146" t="str">
        <f t="shared" si="108"/>
        <v>Washakie</v>
      </c>
      <c r="E3146" t="s">
        <v>543</v>
      </c>
      <c r="F3146" t="s">
        <v>59</v>
      </c>
      <c r="G3146" s="4" t="s">
        <v>8247</v>
      </c>
      <c r="H3146" t="s">
        <v>1988</v>
      </c>
      <c r="I3146">
        <v>0</v>
      </c>
      <c r="J3146" s="1">
        <v>8533</v>
      </c>
      <c r="K3146" t="s">
        <v>8306</v>
      </c>
      <c r="L3146" t="s">
        <v>8306</v>
      </c>
    </row>
    <row r="3147" spans="1:12" x14ac:dyDescent="0.15">
      <c r="A3147" t="s">
        <v>1990</v>
      </c>
      <c r="B3147" t="s">
        <v>1989</v>
      </c>
      <c r="C3147" t="str">
        <f t="shared" si="107"/>
        <v>WY</v>
      </c>
      <c r="D3147" t="str">
        <f t="shared" si="108"/>
        <v>Weston</v>
      </c>
      <c r="E3147" t="s">
        <v>525</v>
      </c>
      <c r="F3147" t="s">
        <v>59</v>
      </c>
      <c r="G3147" s="4" t="s">
        <v>8247</v>
      </c>
      <c r="H3147" t="s">
        <v>1990</v>
      </c>
      <c r="I3147">
        <v>0</v>
      </c>
      <c r="J3147" s="1">
        <v>7208</v>
      </c>
      <c r="K3147" t="s">
        <v>8306</v>
      </c>
      <c r="L3147" t="s">
        <v>8306</v>
      </c>
    </row>
    <row r="3150" spans="1:12" x14ac:dyDescent="0.15">
      <c r="E3150" t="s">
        <v>30</v>
      </c>
      <c r="F3150" t="s">
        <v>31</v>
      </c>
      <c r="G3150" s="4" t="s">
        <v>8245</v>
      </c>
      <c r="J3150" s="1">
        <f>'Burlington NJ'!F2</f>
        <v>179842</v>
      </c>
    </row>
    <row r="3151" spans="1:12" x14ac:dyDescent="0.15">
      <c r="G3151" s="4" t="s">
        <v>8246</v>
      </c>
      <c r="J3151" s="1">
        <f>'Burlington NJ'!F3</f>
        <v>268892</v>
      </c>
    </row>
    <row r="3153" spans="5:14" x14ac:dyDescent="0.15">
      <c r="E3153" t="s">
        <v>161</v>
      </c>
      <c r="G3153" s="6"/>
    </row>
    <row r="3154" spans="5:14" x14ac:dyDescent="0.15">
      <c r="E3154" t="s">
        <v>162</v>
      </c>
      <c r="G3154" s="4" t="s">
        <v>257</v>
      </c>
      <c r="J3154" s="1">
        <f>SUM('Los Angeles CA'!B1:B42)*1000</f>
        <v>12219528000</v>
      </c>
      <c r="N3154" s="1">
        <v>9818605</v>
      </c>
    </row>
    <row r="3155" spans="5:14" x14ac:dyDescent="0.15">
      <c r="E3155" t="s">
        <v>97</v>
      </c>
      <c r="G3155" s="4" t="s">
        <v>260</v>
      </c>
      <c r="J3155" s="1">
        <f>N3154-J3154</f>
        <v>-12209709395</v>
      </c>
    </row>
  </sheetData>
  <phoneticPr fontId="3" type="noConversion"/>
  <conditionalFormatting sqref="T7:T56">
    <cfRule type="cellIs" dxfId="1" priority="1" stopIfTrue="1" operator="greaterThan">
      <formula>0.02</formula>
    </cfRule>
    <cfRule type="cellIs" dxfId="0" priority="2" stopIfTrue="1" operator="lessThan">
      <formula>-0.02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view="pageLayout" workbookViewId="0">
      <selection activeCell="B1" sqref="B1"/>
    </sheetView>
  </sheetViews>
  <sheetFormatPr baseColWidth="10" defaultRowHeight="13" x14ac:dyDescent="0.15"/>
  <cols>
    <col min="1" max="1" width="19.3984375" customWidth="1"/>
  </cols>
  <sheetData>
    <row r="1" spans="1:3" x14ac:dyDescent="0.15">
      <c r="A1" t="s">
        <v>163</v>
      </c>
      <c r="B1" s="1">
        <v>3793</v>
      </c>
      <c r="C1" s="4"/>
    </row>
    <row r="2" spans="1:3" x14ac:dyDescent="0.15">
      <c r="A2" t="s">
        <v>603</v>
      </c>
      <c r="B2" s="1">
        <v>8</v>
      </c>
      <c r="C2" s="4"/>
    </row>
    <row r="3" spans="1:3" x14ac:dyDescent="0.15">
      <c r="A3" t="s">
        <v>604</v>
      </c>
      <c r="B3" s="1">
        <v>20</v>
      </c>
      <c r="C3" s="4"/>
    </row>
    <row r="4" spans="1:3" x14ac:dyDescent="0.15">
      <c r="A4" t="s">
        <v>144</v>
      </c>
      <c r="B4" s="1">
        <v>23</v>
      </c>
      <c r="C4" s="4"/>
    </row>
    <row r="5" spans="1:3" x14ac:dyDescent="0.15">
      <c r="A5" t="s">
        <v>145</v>
      </c>
      <c r="B5" s="1">
        <v>2</v>
      </c>
      <c r="C5" s="4"/>
    </row>
    <row r="6" spans="1:3" x14ac:dyDescent="0.15">
      <c r="A6" t="s">
        <v>406</v>
      </c>
      <c r="B6" s="1">
        <v>24</v>
      </c>
      <c r="C6" s="4"/>
    </row>
    <row r="7" spans="1:3" x14ac:dyDescent="0.15">
      <c r="A7" t="s">
        <v>407</v>
      </c>
      <c r="B7" s="1">
        <v>104</v>
      </c>
      <c r="C7" s="4"/>
    </row>
    <row r="8" spans="1:3" x14ac:dyDescent="0.15">
      <c r="A8" t="s">
        <v>408</v>
      </c>
      <c r="B8" s="1">
        <v>192</v>
      </c>
      <c r="C8" s="4"/>
    </row>
    <row r="9" spans="1:3" x14ac:dyDescent="0.15">
      <c r="A9" t="s">
        <v>409</v>
      </c>
      <c r="B9" s="1">
        <v>34</v>
      </c>
      <c r="C9" s="4"/>
    </row>
    <row r="10" spans="1:3" x14ac:dyDescent="0.15">
      <c r="A10" t="s">
        <v>66</v>
      </c>
      <c r="B10" s="1">
        <v>34</v>
      </c>
      <c r="C10" s="4"/>
    </row>
    <row r="11" spans="1:3" x14ac:dyDescent="0.15">
      <c r="A11" t="s">
        <v>67</v>
      </c>
      <c r="B11" s="1">
        <v>90</v>
      </c>
      <c r="C11" s="4"/>
    </row>
    <row r="12" spans="1:3" x14ac:dyDescent="0.15">
      <c r="A12" t="s">
        <v>269</v>
      </c>
      <c r="B12" s="1">
        <v>39</v>
      </c>
      <c r="C12" s="4"/>
    </row>
    <row r="13" spans="1:3" x14ac:dyDescent="0.15">
      <c r="A13" t="s">
        <v>414</v>
      </c>
      <c r="B13" s="1">
        <v>110</v>
      </c>
      <c r="C13" s="4"/>
    </row>
    <row r="14" spans="1:3" x14ac:dyDescent="0.15">
      <c r="A14" t="s">
        <v>415</v>
      </c>
      <c r="B14" s="1">
        <v>17</v>
      </c>
      <c r="C14" s="4"/>
    </row>
    <row r="15" spans="1:3" x14ac:dyDescent="0.15">
      <c r="A15" t="s">
        <v>416</v>
      </c>
      <c r="B15" s="1">
        <v>35</v>
      </c>
      <c r="C15" s="4"/>
    </row>
    <row r="16" spans="1:3" x14ac:dyDescent="0.15">
      <c r="A16" t="s">
        <v>417</v>
      </c>
      <c r="B16" s="1">
        <v>84</v>
      </c>
      <c r="C16" s="4"/>
    </row>
    <row r="17" spans="1:3" x14ac:dyDescent="0.15">
      <c r="A17" t="s">
        <v>469</v>
      </c>
      <c r="B17" s="1">
        <v>59</v>
      </c>
      <c r="C17" s="4"/>
    </row>
    <row r="18" spans="1:3" x14ac:dyDescent="0.15">
      <c r="A18" t="s">
        <v>470</v>
      </c>
      <c r="B18" s="1">
        <v>20</v>
      </c>
      <c r="C18" s="4"/>
    </row>
    <row r="19" spans="1:3" x14ac:dyDescent="0.15">
      <c r="A19" t="s">
        <v>423</v>
      </c>
      <c r="B19" s="1">
        <v>33</v>
      </c>
      <c r="C19" s="4"/>
    </row>
    <row r="20" spans="1:3" x14ac:dyDescent="0.15">
      <c r="A20" t="s">
        <v>167</v>
      </c>
      <c r="B20" s="1">
        <v>67</v>
      </c>
      <c r="C20" s="4"/>
    </row>
    <row r="21" spans="1:3" x14ac:dyDescent="0.15">
      <c r="A21" t="s">
        <v>168</v>
      </c>
      <c r="B21" s="1">
        <v>145</v>
      </c>
      <c r="C21" s="4"/>
    </row>
    <row r="22" spans="1:3" x14ac:dyDescent="0.15">
      <c r="A22" t="s">
        <v>476</v>
      </c>
      <c r="B22" s="1">
        <v>20</v>
      </c>
      <c r="C22" s="4"/>
    </row>
    <row r="23" spans="1:3" x14ac:dyDescent="0.15">
      <c r="A23" t="s">
        <v>477</v>
      </c>
      <c r="B23" s="1">
        <v>13</v>
      </c>
      <c r="C23" s="4"/>
    </row>
    <row r="24" spans="1:3" x14ac:dyDescent="0.15">
      <c r="A24" t="s">
        <v>478</v>
      </c>
      <c r="B24" s="1">
        <v>42</v>
      </c>
      <c r="C24" s="4"/>
    </row>
    <row r="25" spans="1:3" x14ac:dyDescent="0.15">
      <c r="A25" t="s">
        <v>761</v>
      </c>
      <c r="B25" s="1">
        <v>2</v>
      </c>
      <c r="C25" s="4"/>
    </row>
    <row r="26" spans="1:3" x14ac:dyDescent="0.15">
      <c r="A26" t="s">
        <v>762</v>
      </c>
      <c r="B26" s="1">
        <v>8</v>
      </c>
      <c r="C26" s="4"/>
    </row>
    <row r="27" spans="1:3" x14ac:dyDescent="0.15">
      <c r="A27" t="s">
        <v>483</v>
      </c>
      <c r="B27" s="1">
        <v>92</v>
      </c>
      <c r="C27" s="4"/>
    </row>
    <row r="28" spans="1:3" x14ac:dyDescent="0.15">
      <c r="A28" t="s">
        <v>484</v>
      </c>
      <c r="B28" s="1">
        <v>96</v>
      </c>
      <c r="C28" s="4"/>
    </row>
    <row r="29" spans="1:3" x14ac:dyDescent="0.15">
      <c r="A29" t="s">
        <v>485</v>
      </c>
      <c r="B29" s="1">
        <v>54</v>
      </c>
      <c r="C29" s="4"/>
    </row>
    <row r="30" spans="1:3" x14ac:dyDescent="0.15">
      <c r="A30" t="s">
        <v>486</v>
      </c>
      <c r="B30" s="1">
        <v>77</v>
      </c>
      <c r="C30" s="4"/>
    </row>
    <row r="31" spans="1:3" x14ac:dyDescent="0.15">
      <c r="A31" t="s">
        <v>487</v>
      </c>
      <c r="B31" s="1">
        <v>106</v>
      </c>
      <c r="C31" s="4"/>
    </row>
    <row r="32" spans="1:3" x14ac:dyDescent="0.15">
      <c r="A32" t="s">
        <v>488</v>
      </c>
      <c r="B32" s="1">
        <v>70</v>
      </c>
      <c r="C32" s="4"/>
    </row>
    <row r="33" spans="1:3" x14ac:dyDescent="0.15">
      <c r="A33" t="s">
        <v>489</v>
      </c>
      <c r="B33" s="1">
        <v>94</v>
      </c>
      <c r="C33" s="4"/>
    </row>
    <row r="34" spans="1:3" x14ac:dyDescent="0.15">
      <c r="A34" t="s">
        <v>490</v>
      </c>
      <c r="B34" s="1">
        <v>29</v>
      </c>
      <c r="C34" s="4"/>
    </row>
    <row r="35" spans="1:3" x14ac:dyDescent="0.15">
      <c r="A35" t="s">
        <v>491</v>
      </c>
      <c r="B35" s="1">
        <v>112</v>
      </c>
      <c r="C35" s="4"/>
    </row>
    <row r="36" spans="1:3" x14ac:dyDescent="0.15">
      <c r="A36" t="s">
        <v>492</v>
      </c>
      <c r="B36" s="1">
        <v>35</v>
      </c>
      <c r="C36" s="4"/>
    </row>
    <row r="37" spans="1:3" x14ac:dyDescent="0.15">
      <c r="A37" t="s">
        <v>493</v>
      </c>
      <c r="B37" s="1">
        <v>42</v>
      </c>
      <c r="C37" s="4"/>
    </row>
    <row r="38" spans="1:3" x14ac:dyDescent="0.15">
      <c r="A38" t="s">
        <v>240</v>
      </c>
      <c r="B38" s="1">
        <v>24</v>
      </c>
      <c r="C38" s="4"/>
    </row>
    <row r="39" spans="1:3" x14ac:dyDescent="0.15">
      <c r="A39" t="s">
        <v>164</v>
      </c>
      <c r="B39" s="1">
        <v>58</v>
      </c>
      <c r="C39" s="4"/>
    </row>
    <row r="40" spans="1:3" x14ac:dyDescent="0.15">
      <c r="A40" t="s">
        <v>165</v>
      </c>
      <c r="B40" s="1">
        <v>27</v>
      </c>
      <c r="C40" s="4"/>
    </row>
    <row r="41" spans="1:3" x14ac:dyDescent="0.15">
      <c r="A41" t="s">
        <v>166</v>
      </c>
      <c r="B41" s="1">
        <v>0</v>
      </c>
      <c r="C41" s="4"/>
    </row>
    <row r="42" spans="1:3" x14ac:dyDescent="0.15">
      <c r="A42" t="s">
        <v>196</v>
      </c>
      <c r="B42" s="1">
        <v>13</v>
      </c>
      <c r="C42" s="4"/>
    </row>
    <row r="43" spans="1:3" x14ac:dyDescent="0.15">
      <c r="A43" t="s">
        <v>197</v>
      </c>
      <c r="B43" s="1">
        <v>83</v>
      </c>
      <c r="C43" s="4"/>
    </row>
    <row r="44" spans="1:3" x14ac:dyDescent="0.15">
      <c r="A44" t="s">
        <v>8417</v>
      </c>
      <c r="B44" s="1">
        <v>60</v>
      </c>
      <c r="C44" s="4"/>
    </row>
  </sheetData>
  <phoneticPr fontId="4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A3" sqref="A3"/>
    </sheetView>
  </sheetViews>
  <sheetFormatPr baseColWidth="10" defaultColWidth="11.3984375" defaultRowHeight="13" x14ac:dyDescent="0.15"/>
  <sheetData>
    <row r="2" spans="1:6" x14ac:dyDescent="0.15">
      <c r="A2" t="s">
        <v>393</v>
      </c>
      <c r="B2" s="1">
        <f>'POP01A (2010)'!J1779</f>
        <v>448734</v>
      </c>
      <c r="E2" t="s">
        <v>8245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8245</v>
      </c>
    </row>
    <row r="7" spans="1:6" x14ac:dyDescent="0.15">
      <c r="A7" t="s">
        <v>8291</v>
      </c>
      <c r="B7" s="1">
        <v>3924</v>
      </c>
      <c r="C7" s="20" t="s">
        <v>8245</v>
      </c>
    </row>
    <row r="8" spans="1:6" x14ac:dyDescent="0.15">
      <c r="A8" t="s">
        <v>8293</v>
      </c>
      <c r="B8" s="1">
        <v>11367</v>
      </c>
      <c r="C8" s="20" t="s">
        <v>8245</v>
      </c>
    </row>
    <row r="9" spans="1:6" x14ac:dyDescent="0.15">
      <c r="A9" t="s">
        <v>8320</v>
      </c>
      <c r="B9" s="1">
        <v>9920</v>
      </c>
      <c r="C9" s="20" t="s">
        <v>8245</v>
      </c>
    </row>
    <row r="10" spans="1:6" x14ac:dyDescent="0.15">
      <c r="A10" t="s">
        <v>8321</v>
      </c>
      <c r="B10" s="1">
        <v>22594</v>
      </c>
      <c r="C10" s="20" t="s">
        <v>8245</v>
      </c>
    </row>
    <row r="11" spans="1:6" x14ac:dyDescent="0.15">
      <c r="A11" t="s">
        <v>8322</v>
      </c>
      <c r="B11" s="1">
        <v>7699</v>
      </c>
      <c r="C11" s="20" t="s">
        <v>8245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8245</v>
      </c>
    </row>
    <row r="16" spans="1:6" x14ac:dyDescent="0.15">
      <c r="A16" t="s">
        <v>8327</v>
      </c>
      <c r="B16" s="1">
        <v>8881</v>
      </c>
      <c r="C16" s="20" t="s">
        <v>8245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8245</v>
      </c>
    </row>
    <row r="19" spans="1:3" x14ac:dyDescent="0.15">
      <c r="A19" t="s">
        <v>8330</v>
      </c>
      <c r="B19" s="1">
        <v>12109</v>
      </c>
      <c r="C19" s="20" t="s">
        <v>8245</v>
      </c>
    </row>
    <row r="20" spans="1:3" x14ac:dyDescent="0.15">
      <c r="A20" t="s">
        <v>8331</v>
      </c>
      <c r="B20" s="1">
        <v>6110</v>
      </c>
      <c r="C20" s="20" t="s">
        <v>8245</v>
      </c>
    </row>
    <row r="21" spans="1:3" x14ac:dyDescent="0.15">
      <c r="A21" t="s">
        <v>8332</v>
      </c>
      <c r="B21" s="1">
        <v>12559</v>
      </c>
      <c r="C21" s="20" t="s">
        <v>8245</v>
      </c>
    </row>
    <row r="22" spans="1:3" x14ac:dyDescent="0.15">
      <c r="A22" t="s">
        <v>8333</v>
      </c>
      <c r="B22" s="1">
        <v>8544</v>
      </c>
      <c r="C22" s="20" t="s">
        <v>8245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8245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8245</v>
      </c>
    </row>
    <row r="30" spans="1:3" x14ac:dyDescent="0.15">
      <c r="A30" t="s">
        <v>8367</v>
      </c>
      <c r="B30" s="1">
        <v>7678</v>
      </c>
      <c r="C30" s="20" t="s">
        <v>8245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8245</v>
      </c>
    </row>
    <row r="33" spans="1:3" x14ac:dyDescent="0.15">
      <c r="A33" t="s">
        <v>8275</v>
      </c>
      <c r="B33" s="1">
        <v>27912</v>
      </c>
      <c r="C33" s="20" t="s">
        <v>8245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8245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8245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8245</v>
      </c>
    </row>
    <row r="45" spans="1:3" x14ac:dyDescent="0.15">
      <c r="A45" s="19" t="s">
        <v>393</v>
      </c>
      <c r="B45" s="1">
        <f>SUM(B5:B44)</f>
        <v>448734</v>
      </c>
    </row>
  </sheetData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PEP_2016_PEPANNRES_with_ann</vt:lpstr>
      <vt:lpstr>Riverside CA</vt:lpstr>
      <vt:lpstr>Los Angeles CA</vt:lpstr>
      <vt:lpstr>Burlington NJ</vt:lpstr>
      <vt:lpstr>POP01A (2010)</vt:lpstr>
      <vt:lpstr>Los Angeles CA (2010)</vt:lpstr>
      <vt:lpstr>Burlington NJ (2010)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2014-08-08T20:29:56Z</cp:lastPrinted>
  <dcterms:created xsi:type="dcterms:W3CDTF">2012-04-09T17:55:56Z</dcterms:created>
  <dcterms:modified xsi:type="dcterms:W3CDTF">2017-12-20T22:19:16Z</dcterms:modified>
</cp:coreProperties>
</file>