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-20" yWindow="-20" windowWidth="24800" windowHeight="15580" tabRatio="500"/>
  </bookViews>
  <sheets>
    <sheet name="ukraine2001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34" i="1"/>
  <c r="E31"/>
  <c r="D34"/>
  <c r="E33"/>
  <c r="D33"/>
  <c r="E32"/>
  <c r="D32"/>
  <c r="D31"/>
  <c r="E30"/>
  <c r="D30"/>
  <c r="E29"/>
  <c r="D29"/>
  <c r="E28"/>
  <c r="D28"/>
  <c r="E27"/>
  <c r="D27"/>
  <c r="E26"/>
  <c r="D26"/>
  <c r="E25"/>
  <c r="D25"/>
  <c r="E24"/>
  <c r="D24"/>
  <c r="E23"/>
  <c r="D23"/>
  <c r="E22"/>
  <c r="D22"/>
  <c r="E21"/>
  <c r="D21"/>
  <c r="E20"/>
  <c r="D20"/>
  <c r="E19"/>
  <c r="D19"/>
  <c r="E18"/>
  <c r="D18"/>
  <c r="E17"/>
  <c r="D17"/>
  <c r="E16"/>
  <c r="D16"/>
  <c r="E15"/>
  <c r="D15"/>
  <c r="E14"/>
  <c r="D14"/>
  <c r="E13"/>
  <c r="D13"/>
  <c r="E12"/>
  <c r="D12"/>
  <c r="E11"/>
  <c r="D11"/>
  <c r="E10"/>
  <c r="D10"/>
  <c r="E9"/>
  <c r="D9"/>
  <c r="E8"/>
  <c r="D8"/>
  <c r="E7"/>
  <c r="D7"/>
</calcChain>
</file>

<file path=xl/sharedStrings.xml><?xml version="1.0" encoding="utf-8"?>
<sst xmlns="http://schemas.openxmlformats.org/spreadsheetml/2006/main" count="47" uniqueCount="46">
  <si>
    <t>Actual population by settlement type by Settlement type, Region,</t>
  </si>
  <si>
    <t>Contents and Year</t>
  </si>
  <si>
    <t xml:space="preserve"> 	" "	"Population - total</t>
  </si>
  <si>
    <t xml:space="preserve"> persons"</t>
  </si>
  <si>
    <t xml:space="preserve"> 	" "	"2001(05.12)"</t>
  </si>
  <si>
    <t>Urban settlements and rural area</t>
  </si>
  <si>
    <t xml:space="preserve"> 	"Ukraina"	48457102</t>
  </si>
  <si>
    <t xml:space="preserve"> 	"Avtonomna Respublika Krym"	2033736</t>
  </si>
  <si>
    <t xml:space="preserve"> 	"Vinnytska oblast"	1772371</t>
  </si>
  <si>
    <t xml:space="preserve"> 	"Volynska oblast"	1060694</t>
  </si>
  <si>
    <t xml:space="preserve"> 	"Dnipropetrovska oblast"	3567567</t>
  </si>
  <si>
    <t xml:space="preserve"> 	"Donetska oblast"	4841074</t>
  </si>
  <si>
    <t xml:space="preserve"> 	"Zhytomyrska oblast"	1389466</t>
  </si>
  <si>
    <t xml:space="preserve"> 	"Zakarpatska oblast"	1258264</t>
  </si>
  <si>
    <t xml:space="preserve"> 	"Zaporizka oblast"	1929171</t>
  </si>
  <si>
    <t xml:space="preserve"> 	"Ivano-Frankivska oblast"	1409760</t>
  </si>
  <si>
    <t xml:space="preserve"> 	"Kyivska oblast"	1827894</t>
  </si>
  <si>
    <t xml:space="preserve"> 	"Kirovohradska oblast"	1133052</t>
  </si>
  <si>
    <t xml:space="preserve"> 	"Luhanska oblast"	2546178</t>
  </si>
  <si>
    <t xml:space="preserve"> 	"Lvivska oblast"	2626543</t>
  </si>
  <si>
    <t xml:space="preserve"> 	"Mykolaivska oblast"	1264743</t>
  </si>
  <si>
    <t xml:space="preserve"> 	"Odeska oblast"	2469057</t>
  </si>
  <si>
    <t xml:space="preserve"> 	"Poltavska oblast"	1630092</t>
  </si>
  <si>
    <t xml:space="preserve"> 	"Rivnenska oblast"	1173304</t>
  </si>
  <si>
    <t xml:space="preserve"> 	"Sumska oblast"	1299746</t>
  </si>
  <si>
    <t xml:space="preserve"> 	"Ternopilska oblast"	1142416</t>
  </si>
  <si>
    <t xml:space="preserve"> 	"Kharkivska oblast"	2914212</t>
  </si>
  <si>
    <t xml:space="preserve"> 	"Khersonska oblast"	1175122</t>
  </si>
  <si>
    <t xml:space="preserve"> 	"Khmelnytska oblast"	1430775</t>
  </si>
  <si>
    <t xml:space="preserve"> 	"Cherkaska oblast"	1402969</t>
  </si>
  <si>
    <t xml:space="preserve"> 	"Chernivetska oblast"	922817</t>
  </si>
  <si>
    <t xml:space="preserve"> 	"Chernihivska oblast"	1245260</t>
  </si>
  <si>
    <t xml:space="preserve"> 	"misto Kyiv"	2611327</t>
  </si>
  <si>
    <t xml:space="preserve"> 	"Sevastopol (miskrada)"	379492</t>
  </si>
  <si>
    <t xml:space="preserve"> </t>
  </si>
  <si>
    <t xml:space="preserve">Extra notes: </t>
  </si>
  <si>
    <t xml:space="preserve">The list of settlements of administrative-territorial division </t>
  </si>
  <si>
    <t xml:space="preserve">(variable Region) is presented in transliteration.  </t>
  </si>
  <si>
    <t xml:space="preserve">The English version of some transliterated Ukrainian words is </t>
  </si>
  <si>
    <t xml:space="preserve">presented below: </t>
  </si>
  <si>
    <t xml:space="preserve"> Region = rehion / oblast  </t>
  </si>
  <si>
    <t xml:space="preserve"> City = misto (m.)  </t>
  </si>
  <si>
    <t xml:space="preserve"> Council (municipality) = rada  </t>
  </si>
  <si>
    <t xml:space="preserve"> City council = miskrada</t>
  </si>
  <si>
    <t xml:space="preserve">Data are given taking into account smt Pushcha-Vodytsia </t>
  </si>
  <si>
    <t>that was included in the limits of m. Kyiv in 2001.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</si>
</sst>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9"/>
  <sheetViews>
    <sheetView tabSelected="1" workbookViewId="0">
      <selection activeCell="F8" sqref="F8"/>
    </sheetView>
  </sheetViews>
  <sheetFormatPr baseColWidth="10" defaultRowHeight="13"/>
  <sheetData>
    <row r="1" spans="1:5">
      <c r="A1" t="s">
        <v>0</v>
      </c>
    </row>
    <row r="2" spans="1:5">
      <c r="A2" t="s">
        <v>1</v>
      </c>
    </row>
    <row r="4" spans="1:5">
      <c r="A4" t="s">
        <v>2</v>
      </c>
      <c r="B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6</v>
      </c>
      <c r="D7" t="str">
        <f>MID(A7,FIND("""",A7)+1,FIND("""",MID(A7,FIND("""",A7)+1,9999))-1)</f>
        <v>Ukraina</v>
      </c>
      <c r="E7">
        <f>VALUE(RIGHT(A7,8))</f>
        <v>48457102</v>
      </c>
    </row>
    <row r="8" spans="1:5">
      <c r="A8" t="s">
        <v>7</v>
      </c>
      <c r="D8" t="str">
        <f>MID(A8,FIND("""",A8)+1,FIND("""",MID(A8,FIND("""",A8)+1,9999))-1)</f>
        <v>Avtonomna Respublika Krym</v>
      </c>
      <c r="E8">
        <f>VALUE(RIGHT(A8,7))</f>
        <v>2033736</v>
      </c>
    </row>
    <row r="9" spans="1:5">
      <c r="A9" t="s">
        <v>8</v>
      </c>
      <c r="D9" t="str">
        <f>MID(A9,FIND("""",A9)+1,FIND("""",MID(A9,FIND("""",A9)+1,9999))-1)</f>
        <v>Vinnytska oblast</v>
      </c>
      <c r="E9">
        <f>VALUE(RIGHT(A9,7))</f>
        <v>1772371</v>
      </c>
    </row>
    <row r="10" spans="1:5">
      <c r="A10" t="s">
        <v>9</v>
      </c>
      <c r="D10" t="str">
        <f>MID(A10,FIND("""",A10)+1,FIND("""",MID(A10,FIND("""",A10)+1,9999))-1)</f>
        <v>Volynska oblast</v>
      </c>
      <c r="E10">
        <f>VALUE(RIGHT(A10,7))</f>
        <v>1060694</v>
      </c>
    </row>
    <row r="11" spans="1:5">
      <c r="A11" t="s">
        <v>10</v>
      </c>
      <c r="D11" t="str">
        <f>MID(A11,FIND("""",A11)+1,FIND("""",MID(A11,FIND("""",A11)+1,9999))-1)</f>
        <v>Dnipropetrovska oblast</v>
      </c>
      <c r="E11">
        <f>VALUE(RIGHT(A11,7))</f>
        <v>3567567</v>
      </c>
    </row>
    <row r="12" spans="1:5">
      <c r="A12" t="s">
        <v>11</v>
      </c>
      <c r="D12" t="str">
        <f>MID(A12,FIND("""",A12)+1,FIND("""",MID(A12,FIND("""",A12)+1,9999))-1)</f>
        <v>Donetska oblast</v>
      </c>
      <c r="E12">
        <f>VALUE(RIGHT(A12,7))</f>
        <v>4841074</v>
      </c>
    </row>
    <row r="13" spans="1:5">
      <c r="A13" t="s">
        <v>12</v>
      </c>
      <c r="D13" t="str">
        <f>MID(A13,FIND("""",A13)+1,FIND("""",MID(A13,FIND("""",A13)+1,9999))-1)</f>
        <v>Zhytomyrska oblast</v>
      </c>
      <c r="E13">
        <f>VALUE(RIGHT(A13,7))</f>
        <v>1389466</v>
      </c>
    </row>
    <row r="14" spans="1:5">
      <c r="A14" t="s">
        <v>13</v>
      </c>
      <c r="D14" t="str">
        <f>MID(A14,FIND("""",A14)+1,FIND("""",MID(A14,FIND("""",A14)+1,9999))-1)</f>
        <v>Zakarpatska oblast</v>
      </c>
      <c r="E14">
        <f>VALUE(RIGHT(A14,7))</f>
        <v>1258264</v>
      </c>
    </row>
    <row r="15" spans="1:5">
      <c r="A15" t="s">
        <v>14</v>
      </c>
      <c r="D15" t="str">
        <f>MID(A15,FIND("""",A15)+1,FIND("""",MID(A15,FIND("""",A15)+1,9999))-1)</f>
        <v>Zaporizka oblast</v>
      </c>
      <c r="E15">
        <f>VALUE(RIGHT(A15,7))</f>
        <v>1929171</v>
      </c>
    </row>
    <row r="16" spans="1:5">
      <c r="A16" t="s">
        <v>15</v>
      </c>
      <c r="D16" t="str">
        <f>MID(A16,FIND("""",A16)+1,FIND("""",MID(A16,FIND("""",A16)+1,9999))-1)</f>
        <v>Ivano-Frankivska oblast</v>
      </c>
      <c r="E16">
        <f>VALUE(RIGHT(A16,7))</f>
        <v>1409760</v>
      </c>
    </row>
    <row r="17" spans="1:5">
      <c r="A17" t="s">
        <v>16</v>
      </c>
      <c r="D17" t="str">
        <f>MID(A17,FIND("""",A17)+1,FIND("""",MID(A17,FIND("""",A17)+1,9999))-1)</f>
        <v>Kyivska oblast</v>
      </c>
      <c r="E17">
        <f>VALUE(RIGHT(A17,7))</f>
        <v>1827894</v>
      </c>
    </row>
    <row r="18" spans="1:5">
      <c r="A18" t="s">
        <v>17</v>
      </c>
      <c r="D18" t="str">
        <f>MID(A18,FIND("""",A18)+1,FIND("""",MID(A18,FIND("""",A18)+1,9999))-1)</f>
        <v>Kirovohradska oblast</v>
      </c>
      <c r="E18">
        <f>VALUE(RIGHT(A18,7))</f>
        <v>1133052</v>
      </c>
    </row>
    <row r="19" spans="1:5">
      <c r="A19" t="s">
        <v>18</v>
      </c>
      <c r="D19" t="str">
        <f>MID(A19,FIND("""",A19)+1,FIND("""",MID(A19,FIND("""",A19)+1,9999))-1)</f>
        <v>Luhanska oblast</v>
      </c>
      <c r="E19">
        <f>VALUE(RIGHT(A19,7))</f>
        <v>2546178</v>
      </c>
    </row>
    <row r="20" spans="1:5">
      <c r="A20" t="s">
        <v>19</v>
      </c>
      <c r="D20" t="str">
        <f>MID(A20,FIND("""",A20)+1,FIND("""",MID(A20,FIND("""",A20)+1,9999))-1)</f>
        <v>Lvivska oblast</v>
      </c>
      <c r="E20">
        <f>VALUE(RIGHT(A20,7))</f>
        <v>2626543</v>
      </c>
    </row>
    <row r="21" spans="1:5">
      <c r="A21" t="s">
        <v>20</v>
      </c>
      <c r="D21" t="str">
        <f>MID(A21,FIND("""",A21)+1,FIND("""",MID(A21,FIND("""",A21)+1,9999))-1)</f>
        <v>Mykolaivska oblast</v>
      </c>
      <c r="E21">
        <f>VALUE(RIGHT(A21,7))</f>
        <v>1264743</v>
      </c>
    </row>
    <row r="22" spans="1:5">
      <c r="A22" t="s">
        <v>21</v>
      </c>
      <c r="D22" t="str">
        <f>MID(A22,FIND("""",A22)+1,FIND("""",MID(A22,FIND("""",A22)+1,9999))-1)</f>
        <v>Odeska oblast</v>
      </c>
      <c r="E22">
        <f>VALUE(RIGHT(A22,7))</f>
        <v>2469057</v>
      </c>
    </row>
    <row r="23" spans="1:5">
      <c r="A23" t="s">
        <v>22</v>
      </c>
      <c r="D23" t="str">
        <f>MID(A23,FIND("""",A23)+1,FIND("""",MID(A23,FIND("""",A23)+1,9999))-1)</f>
        <v>Poltavska oblast</v>
      </c>
      <c r="E23">
        <f>VALUE(RIGHT(A23,7))</f>
        <v>1630092</v>
      </c>
    </row>
    <row r="24" spans="1:5">
      <c r="A24" t="s">
        <v>23</v>
      </c>
      <c r="D24" t="str">
        <f>MID(A24,FIND("""",A24)+1,FIND("""",MID(A24,FIND("""",A24)+1,9999))-1)</f>
        <v>Rivnenska oblast</v>
      </c>
      <c r="E24">
        <f>VALUE(RIGHT(A24,7))</f>
        <v>1173304</v>
      </c>
    </row>
    <row r="25" spans="1:5">
      <c r="A25" t="s">
        <v>24</v>
      </c>
      <c r="D25" t="str">
        <f>MID(A25,FIND("""",A25)+1,FIND("""",MID(A25,FIND("""",A25)+1,9999))-1)</f>
        <v>Sumska oblast</v>
      </c>
      <c r="E25">
        <f>VALUE(RIGHT(A25,7))</f>
        <v>1299746</v>
      </c>
    </row>
    <row r="26" spans="1:5">
      <c r="A26" t="s">
        <v>25</v>
      </c>
      <c r="D26" t="str">
        <f>MID(A26,FIND("""",A26)+1,FIND("""",MID(A26,FIND("""",A26)+1,9999))-1)</f>
        <v>Ternopilska oblast</v>
      </c>
      <c r="E26">
        <f>VALUE(RIGHT(A26,7))</f>
        <v>1142416</v>
      </c>
    </row>
    <row r="27" spans="1:5">
      <c r="A27" t="s">
        <v>26</v>
      </c>
      <c r="D27" t="str">
        <f>MID(A27,FIND("""",A27)+1,FIND("""",MID(A27,FIND("""",A27)+1,9999))-1)</f>
        <v>Kharkivska oblast</v>
      </c>
      <c r="E27">
        <f>VALUE(RIGHT(A27,7))</f>
        <v>2914212</v>
      </c>
    </row>
    <row r="28" spans="1:5">
      <c r="A28" t="s">
        <v>27</v>
      </c>
      <c r="D28" t="str">
        <f>MID(A28,FIND("""",A28)+1,FIND("""",MID(A28,FIND("""",A28)+1,9999))-1)</f>
        <v>Khersonska oblast</v>
      </c>
      <c r="E28">
        <f>VALUE(RIGHT(A28,7))</f>
        <v>1175122</v>
      </c>
    </row>
    <row r="29" spans="1:5">
      <c r="A29" t="s">
        <v>28</v>
      </c>
      <c r="D29" t="str">
        <f>MID(A29,FIND("""",A29)+1,FIND("""",MID(A29,FIND("""",A29)+1,9999))-1)</f>
        <v>Khmelnytska oblast</v>
      </c>
      <c r="E29">
        <f>VALUE(RIGHT(A29,7))</f>
        <v>1430775</v>
      </c>
    </row>
    <row r="30" spans="1:5">
      <c r="A30" t="s">
        <v>29</v>
      </c>
      <c r="D30" t="str">
        <f>MID(A30,FIND("""",A30)+1,FIND("""",MID(A30,FIND("""",A30)+1,9999))-1)</f>
        <v>Cherkaska oblast</v>
      </c>
      <c r="E30">
        <f>VALUE(RIGHT(A30,7))</f>
        <v>1402969</v>
      </c>
    </row>
    <row r="31" spans="1:5">
      <c r="A31" t="s">
        <v>30</v>
      </c>
      <c r="D31" t="str">
        <f>MID(A31,FIND("""",A31)+1,FIND("""",MID(A31,FIND("""",A31)+1,9999))-1)</f>
        <v>Chernivetska oblast</v>
      </c>
      <c r="E31">
        <f>VALUE(RIGHT(A31,6))</f>
        <v>922817</v>
      </c>
    </row>
    <row r="32" spans="1:5">
      <c r="A32" t="s">
        <v>31</v>
      </c>
      <c r="D32" t="str">
        <f>MID(A32,FIND("""",A32)+1,FIND("""",MID(A32,FIND("""",A32)+1,9999))-1)</f>
        <v>Chernihivska oblast</v>
      </c>
      <c r="E32">
        <f>VALUE(RIGHT(A32,7))</f>
        <v>1245260</v>
      </c>
    </row>
    <row r="33" spans="1:5">
      <c r="A33" t="s">
        <v>32</v>
      </c>
      <c r="D33" t="str">
        <f>MID(A33,FIND("""",A33)+1,FIND("""",MID(A33,FIND("""",A33)+1,9999))-1)</f>
        <v>misto Kyiv</v>
      </c>
      <c r="E33">
        <f>VALUE(RIGHT(A33,7))</f>
        <v>2611327</v>
      </c>
    </row>
    <row r="34" spans="1:5">
      <c r="A34" t="s">
        <v>33</v>
      </c>
      <c r="D34" t="str">
        <f>MID(A34,FIND("""",A34)+1,FIND("""",MID(A34,FIND("""",A34)+1,9999))-1)</f>
        <v>Sevastopol (miskrada)</v>
      </c>
      <c r="E34">
        <f>VALUE(RIGHT(A34,6))</f>
        <v>379492</v>
      </c>
    </row>
    <row r="36" spans="1:5">
      <c r="A36" t="s">
        <v>34</v>
      </c>
    </row>
    <row r="37" spans="1:5">
      <c r="A37" t="s">
        <v>35</v>
      </c>
    </row>
    <row r="38" spans="1:5">
      <c r="A38" t="s">
        <v>36</v>
      </c>
    </row>
    <row r="39" spans="1:5">
      <c r="A39" t="s">
        <v>37</v>
      </c>
    </row>
    <row r="40" spans="1:5">
      <c r="A40" t="s">
        <v>34</v>
      </c>
    </row>
    <row r="41" spans="1:5">
      <c r="A41" t="s">
        <v>38</v>
      </c>
    </row>
    <row r="42" spans="1:5">
      <c r="A42" t="s">
        <v>39</v>
      </c>
    </row>
    <row r="43" spans="1:5">
      <c r="A43" t="s">
        <v>40</v>
      </c>
    </row>
    <row r="44" spans="1:5">
      <c r="A44" t="s">
        <v>41</v>
      </c>
    </row>
    <row r="45" spans="1:5">
      <c r="A45" t="s">
        <v>42</v>
      </c>
    </row>
    <row r="46" spans="1:5">
      <c r="A46" t="s">
        <v>43</v>
      </c>
    </row>
    <row r="48" spans="1:5">
      <c r="A48" t="s">
        <v>44</v>
      </c>
    </row>
    <row r="49" spans="1:1">
      <c r="A49" t="s">
        <v>45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ukraine2001.csv</vt:lpstr>
    </vt:vector>
  </TitlesOfParts>
  <Company>_x0018_Johns Hopkins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 Gerven</dc:creator>
  <cp:lastModifiedBy>Clara Van Gerven</cp:lastModifiedBy>
  <dcterms:created xsi:type="dcterms:W3CDTF">2017-02-09T17:44:14Z</dcterms:created>
  <dcterms:modified xsi:type="dcterms:W3CDTF">2017-02-09T17:49:15Z</dcterms:modified>
</cp:coreProperties>
</file>