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new_skyserver_homepage_image\"/>
    </mc:Choice>
  </mc:AlternateContent>
  <xr:revisionPtr revIDLastSave="0" documentId="13_ncr:1_{15C9117C-D604-41F7-8BF5-11904009D703}" xr6:coauthVersionLast="36" xr6:coauthVersionMax="36" xr10:uidLastSave="{00000000-0000-0000-0000-000000000000}"/>
  <bookViews>
    <workbookView xWindow="0" yWindow="0" windowWidth="27585" windowHeight="12555" xr2:uid="{21675B74-74B7-4132-94EE-B030786BA1C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F14" i="1"/>
  <c r="G13" i="1"/>
  <c r="F13" i="1"/>
  <c r="G12" i="1"/>
  <c r="F12" i="1"/>
  <c r="G11" i="1"/>
  <c r="F11" i="1"/>
  <c r="G10" i="1" l="1"/>
  <c r="F10" i="1"/>
  <c r="AO4" i="1" l="1"/>
  <c r="AQ4" i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O5" i="1"/>
  <c r="AO6" i="1"/>
  <c r="AO7" i="1"/>
  <c r="AO8" i="1"/>
  <c r="AO9" i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Q3" i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O3" i="1"/>
  <c r="AK4" i="1"/>
  <c r="AM4" i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K5" i="1"/>
  <c r="AM5" i="1"/>
  <c r="AK6" i="1"/>
  <c r="AM6" i="1"/>
  <c r="AK7" i="1"/>
  <c r="AM7" i="1"/>
  <c r="AK8" i="1"/>
  <c r="AM8" i="1"/>
  <c r="AM9" i="1" s="1"/>
  <c r="AM10" i="1" s="1"/>
  <c r="AM11" i="1" s="1"/>
  <c r="AM12" i="1" s="1"/>
  <c r="AM13" i="1" s="1"/>
  <c r="AM14" i="1" s="1"/>
  <c r="AM15" i="1" s="1"/>
  <c r="AM16" i="1" s="1"/>
  <c r="AM17" i="1" s="1"/>
  <c r="AK9" i="1"/>
  <c r="AK10" i="1" s="1"/>
  <c r="AK11" i="1" s="1"/>
  <c r="AK12" i="1" s="1"/>
  <c r="AK13" i="1" s="1"/>
  <c r="AK14" i="1" s="1"/>
  <c r="AK15" i="1" s="1"/>
  <c r="AK16" i="1" s="1"/>
  <c r="AK17" i="1" s="1"/>
  <c r="AN3" i="1"/>
  <c r="AM3" i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K3" i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Y59" i="1"/>
  <c r="AA59" i="1"/>
  <c r="Y60" i="1"/>
  <c r="AA60" i="1"/>
  <c r="Y61" i="1"/>
  <c r="AA61" i="1"/>
  <c r="Y62" i="1"/>
  <c r="AA62" i="1"/>
  <c r="Y63" i="1"/>
  <c r="AA63" i="1"/>
  <c r="Y64" i="1"/>
  <c r="Y65" i="1" s="1"/>
  <c r="AA64" i="1"/>
  <c r="AA65" i="1" s="1"/>
  <c r="AA37" i="1"/>
  <c r="AA38" i="1"/>
  <c r="AA39" i="1"/>
  <c r="AA40" i="1"/>
  <c r="AA41" i="1"/>
  <c r="AA42" i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36" i="1"/>
  <c r="Z36" i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Y36" i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X36" i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T37" i="1"/>
  <c r="U37" i="1"/>
  <c r="W37" i="1"/>
  <c r="T38" i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U38" i="1"/>
  <c r="W38" i="1"/>
  <c r="U39" i="1"/>
  <c r="W39" i="1"/>
  <c r="U40" i="1"/>
  <c r="W40" i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U41" i="1"/>
  <c r="U42" i="1"/>
  <c r="U43" i="1" s="1"/>
  <c r="U44" i="1" s="1"/>
  <c r="U45" i="1" s="1"/>
  <c r="U46" i="1" s="1"/>
  <c r="U47" i="1" s="1"/>
  <c r="U48" i="1" s="1"/>
  <c r="U49" i="1" s="1"/>
  <c r="U50" i="1" s="1"/>
  <c r="V36" i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T36" i="1"/>
  <c r="W36" i="1"/>
  <c r="U36" i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N61" i="1" s="1"/>
  <c r="N62" i="1" s="1"/>
  <c r="N63" i="1" s="1"/>
  <c r="N64" i="1" s="1"/>
  <c r="N65" i="1" s="1"/>
  <c r="O60" i="1"/>
  <c r="O61" i="1" s="1"/>
  <c r="O62" i="1" s="1"/>
  <c r="O63" i="1" s="1"/>
  <c r="O64" i="1" s="1"/>
  <c r="O65" i="1" s="1"/>
  <c r="P60" i="1"/>
  <c r="P61" i="1" s="1"/>
  <c r="P62" i="1" s="1"/>
  <c r="P63" i="1" s="1"/>
  <c r="P64" i="1" s="1"/>
  <c r="P65" i="1" s="1"/>
  <c r="Q60" i="1"/>
  <c r="Q61" i="1" s="1"/>
  <c r="Q62" i="1" s="1"/>
  <c r="Q63" i="1" s="1"/>
  <c r="Q64" i="1" s="1"/>
  <c r="Q65" i="1" s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O42" i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P42" i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Q42" i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36" i="1"/>
  <c r="P36" i="1"/>
  <c r="O36" i="1"/>
  <c r="N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K40" i="1"/>
  <c r="L40" i="1"/>
  <c r="M40" i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K41" i="1"/>
  <c r="L41" i="1"/>
  <c r="K42" i="1"/>
  <c r="K43" i="1" s="1"/>
  <c r="K44" i="1" s="1"/>
  <c r="K45" i="1" s="1"/>
  <c r="K46" i="1" s="1"/>
  <c r="K47" i="1" s="1"/>
  <c r="K48" i="1" s="1"/>
  <c r="K49" i="1" s="1"/>
  <c r="K50" i="1" s="1"/>
  <c r="L42" i="1"/>
  <c r="L43" i="1" s="1"/>
  <c r="L44" i="1" s="1"/>
  <c r="L45" i="1" s="1"/>
  <c r="L46" i="1" s="1"/>
  <c r="L47" i="1" s="1"/>
  <c r="L48" i="1" s="1"/>
  <c r="L49" i="1" s="1"/>
  <c r="L50" i="1" s="1"/>
  <c r="L36" i="1"/>
  <c r="J36" i="1"/>
  <c r="M36" i="1"/>
  <c r="K36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27" i="1"/>
  <c r="E56" i="1"/>
  <c r="E55" i="1"/>
  <c r="E28" i="1"/>
  <c r="E29" i="1"/>
  <c r="E30" i="1"/>
  <c r="E31" i="1"/>
  <c r="E32" i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27" i="1"/>
  <c r="U16" i="1"/>
  <c r="B16" i="1"/>
  <c r="J3" i="1"/>
  <c r="I3" i="1"/>
  <c r="A22" i="1"/>
  <c r="A21" i="1"/>
  <c r="D47" i="1" l="1"/>
  <c r="D4" i="1"/>
  <c r="D3" i="1"/>
  <c r="D48" i="1" l="1"/>
  <c r="D37" i="1"/>
  <c r="D49" i="1" l="1"/>
  <c r="D38" i="1"/>
  <c r="D50" i="1" l="1"/>
  <c r="D39" i="1"/>
  <c r="D51" i="1" l="1"/>
  <c r="D40" i="1"/>
  <c r="D52" i="1" l="1"/>
  <c r="D41" i="1"/>
  <c r="D42" i="1" l="1"/>
  <c r="D43" i="1" l="1"/>
  <c r="D44" i="1" l="1"/>
  <c r="D45" i="1" l="1"/>
  <c r="D46" i="1" l="1"/>
</calcChain>
</file>

<file path=xl/sharedStrings.xml><?xml version="1.0" encoding="utf-8"?>
<sst xmlns="http://schemas.openxmlformats.org/spreadsheetml/2006/main" count="59" uniqueCount="24">
  <si>
    <t>Alkaid</t>
  </si>
  <si>
    <t>Mizar</t>
  </si>
  <si>
    <t>Alcor</t>
  </si>
  <si>
    <t>Alioth</t>
  </si>
  <si>
    <t>Megrez</t>
  </si>
  <si>
    <t>Phad</t>
  </si>
  <si>
    <t>Dubhe</t>
  </si>
  <si>
    <t>Merak</t>
  </si>
  <si>
    <t>Star</t>
  </si>
  <si>
    <t>RA</t>
  </si>
  <si>
    <t>Dec</t>
  </si>
  <si>
    <t>Box 1</t>
  </si>
  <si>
    <t>Box 2</t>
  </si>
  <si>
    <t>Box 3</t>
  </si>
  <si>
    <t>Box 4</t>
  </si>
  <si>
    <t>Box 5</t>
  </si>
  <si>
    <t>BOX</t>
  </si>
  <si>
    <t>mid RA</t>
  </si>
  <si>
    <t>mid Dec</t>
  </si>
  <si>
    <t>orange</t>
  </si>
  <si>
    <t>red</t>
  </si>
  <si>
    <t>green</t>
  </si>
  <si>
    <t>brown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</si>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</sst>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</a:t>
            </a:r>
            <a:r>
              <a:rPr lang="en-US" baseline="0"/>
              <a:t> Big Dipper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Dec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Sheet1!$B$7:$B$14</c:f>
              <c:numCache>
                <c:formatCode>General</c:formatCode>
                <c:ptCount val="8"/>
                <c:pt idx="0">
                  <c:v>206.9</c:v>
                </c:pt>
                <c:pt idx="1">
                  <c:v>201</c:v>
                </c:pt>
                <c:pt idx="2">
                  <c:v>201.3</c:v>
                </c:pt>
                <c:pt idx="3">
                  <c:v>193.5</c:v>
                </c:pt>
                <c:pt idx="4">
                  <c:v>183.9</c:v>
                </c:pt>
                <c:pt idx="5">
                  <c:v>178.5</c:v>
                </c:pt>
                <c:pt idx="6">
                  <c:v>165.9</c:v>
                </c:pt>
                <c:pt idx="7">
                  <c:v>165.5</c:v>
                </c:pt>
              </c:numCache>
            </c:numRef>
          </c:xVal>
          <c:yVal>
            <c:numRef>
              <c:f>Sheet1!$C$7:$C$14</c:f>
              <c:numCache>
                <c:formatCode>General</c:formatCode>
                <c:ptCount val="8"/>
                <c:pt idx="0">
                  <c:v>49.3</c:v>
                </c:pt>
                <c:pt idx="1">
                  <c:v>54.9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53.7</c:v>
                </c:pt>
                <c:pt idx="6">
                  <c:v>61.8</c:v>
                </c:pt>
                <c:pt idx="7">
                  <c:v>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7-46EF-AD0A-83CAA3D943AA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Box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Sheet1!$A$26:$A$64</c:f>
              <c:numCache>
                <c:formatCode>General</c:formatCode>
                <c:ptCount val="39"/>
                <c:pt idx="11">
                  <c:v>192.5</c:v>
                </c:pt>
                <c:pt idx="12">
                  <c:v>192.5</c:v>
                </c:pt>
                <c:pt idx="13">
                  <c:v>192.5</c:v>
                </c:pt>
                <c:pt idx="14">
                  <c:v>192.5</c:v>
                </c:pt>
                <c:pt idx="15">
                  <c:v>192.5</c:v>
                </c:pt>
                <c:pt idx="16">
                  <c:v>192.5</c:v>
                </c:pt>
                <c:pt idx="17">
                  <c:v>192.5</c:v>
                </c:pt>
                <c:pt idx="18">
                  <c:v>192.5</c:v>
                </c:pt>
                <c:pt idx="19">
                  <c:v>192.5</c:v>
                </c:pt>
                <c:pt idx="20">
                  <c:v>192.5</c:v>
                </c:pt>
                <c:pt idx="21">
                  <c:v>192.5</c:v>
                </c:pt>
                <c:pt idx="22">
                  <c:v>192.5</c:v>
                </c:pt>
                <c:pt idx="23">
                  <c:v>192.5</c:v>
                </c:pt>
                <c:pt idx="24">
                  <c:v>192.5</c:v>
                </c:pt>
                <c:pt idx="25">
                  <c:v>192.5</c:v>
                </c:pt>
                <c:pt idx="26">
                  <c:v>192.5</c:v>
                </c:pt>
              </c:numCache>
            </c:numRef>
          </c:xVal>
          <c:yVal>
            <c:numRef>
              <c:f>Sheet1!$B$26:$B$64</c:f>
              <c:numCache>
                <c:formatCode>General</c:formatCode>
                <c:ptCount val="39"/>
                <c:pt idx="11">
                  <c:v>49</c:v>
                </c:pt>
                <c:pt idx="12">
                  <c:v>49.5</c:v>
                </c:pt>
                <c:pt idx="13">
                  <c:v>50</c:v>
                </c:pt>
                <c:pt idx="14">
                  <c:v>50.5</c:v>
                </c:pt>
                <c:pt idx="15">
                  <c:v>51</c:v>
                </c:pt>
                <c:pt idx="16">
                  <c:v>51.5</c:v>
                </c:pt>
                <c:pt idx="17">
                  <c:v>52</c:v>
                </c:pt>
                <c:pt idx="18">
                  <c:v>52.5</c:v>
                </c:pt>
                <c:pt idx="19">
                  <c:v>53</c:v>
                </c:pt>
                <c:pt idx="20">
                  <c:v>53.5</c:v>
                </c:pt>
                <c:pt idx="21">
                  <c:v>54</c:v>
                </c:pt>
                <c:pt idx="22">
                  <c:v>54.5</c:v>
                </c:pt>
                <c:pt idx="23">
                  <c:v>55</c:v>
                </c:pt>
                <c:pt idx="24">
                  <c:v>55.5</c:v>
                </c:pt>
                <c:pt idx="25">
                  <c:v>56</c:v>
                </c:pt>
                <c:pt idx="26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9-4E29-A1EE-F07BA064D837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Box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Sheet1!$C$26:$C$64</c:f>
              <c:numCache>
                <c:formatCode>General</c:formatCode>
                <c:ptCount val="39"/>
                <c:pt idx="11">
                  <c:v>207.5</c:v>
                </c:pt>
                <c:pt idx="12">
                  <c:v>207.5</c:v>
                </c:pt>
                <c:pt idx="13">
                  <c:v>207.5</c:v>
                </c:pt>
                <c:pt idx="14">
                  <c:v>207.5</c:v>
                </c:pt>
                <c:pt idx="15">
                  <c:v>207.5</c:v>
                </c:pt>
                <c:pt idx="16">
                  <c:v>207.5</c:v>
                </c:pt>
                <c:pt idx="17">
                  <c:v>207.5</c:v>
                </c:pt>
                <c:pt idx="18">
                  <c:v>207.5</c:v>
                </c:pt>
                <c:pt idx="19">
                  <c:v>207.5</c:v>
                </c:pt>
                <c:pt idx="20">
                  <c:v>207.5</c:v>
                </c:pt>
                <c:pt idx="21">
                  <c:v>207.5</c:v>
                </c:pt>
                <c:pt idx="22">
                  <c:v>207.5</c:v>
                </c:pt>
                <c:pt idx="23">
                  <c:v>207.5</c:v>
                </c:pt>
                <c:pt idx="24">
                  <c:v>207.5</c:v>
                </c:pt>
                <c:pt idx="25">
                  <c:v>207.5</c:v>
                </c:pt>
                <c:pt idx="26">
                  <c:v>207.5</c:v>
                </c:pt>
              </c:numCache>
            </c:numRef>
          </c:xVal>
          <c:yVal>
            <c:numRef>
              <c:f>Sheet1!$D$26:$D$64</c:f>
              <c:numCache>
                <c:formatCode>General</c:formatCode>
                <c:ptCount val="39"/>
                <c:pt idx="11">
                  <c:v>49</c:v>
                </c:pt>
                <c:pt idx="12">
                  <c:v>49.5</c:v>
                </c:pt>
                <c:pt idx="13">
                  <c:v>50</c:v>
                </c:pt>
                <c:pt idx="14">
                  <c:v>50.5</c:v>
                </c:pt>
                <c:pt idx="15">
                  <c:v>51</c:v>
                </c:pt>
                <c:pt idx="16">
                  <c:v>51.5</c:v>
                </c:pt>
                <c:pt idx="17">
                  <c:v>52</c:v>
                </c:pt>
                <c:pt idx="18">
                  <c:v>52.5</c:v>
                </c:pt>
                <c:pt idx="19">
                  <c:v>53</c:v>
                </c:pt>
                <c:pt idx="20">
                  <c:v>53.5</c:v>
                </c:pt>
                <c:pt idx="21">
                  <c:v>54</c:v>
                </c:pt>
                <c:pt idx="22">
                  <c:v>54.5</c:v>
                </c:pt>
                <c:pt idx="23">
                  <c:v>55</c:v>
                </c:pt>
                <c:pt idx="24">
                  <c:v>55.5</c:v>
                </c:pt>
                <c:pt idx="25">
                  <c:v>56</c:v>
                </c:pt>
                <c:pt idx="26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9-4E29-A1EE-F07BA064D837}"/>
            </c:ext>
          </c:extLst>
        </c:ser>
        <c:ser>
          <c:idx val="3"/>
          <c:order val="3"/>
          <c:tx>
            <c:strRef>
              <c:f>Sheet1!$D$25</c:f>
              <c:strCache>
                <c:ptCount val="1"/>
                <c:pt idx="0">
                  <c:v>Box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Sheet1!$F$26:$F$56</c:f>
              <c:numCache>
                <c:formatCode>General</c:formatCode>
                <c:ptCount val="3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E9-4E29-A1EE-F07BA064D837}"/>
            </c:ext>
          </c:extLst>
        </c:ser>
        <c:ser>
          <c:idx val="4"/>
          <c:order val="4"/>
          <c:tx>
            <c:strRef>
              <c:f>Sheet1!$E$25</c:f>
              <c:strCache>
                <c:ptCount val="1"/>
                <c:pt idx="0">
                  <c:v>Box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Sheet1!$E$26:$E$56</c:f>
              <c:numCache>
                <c:formatCode>General</c:formatCode>
                <c:ptCount val="31"/>
                <c:pt idx="0">
                  <c:v>192.5</c:v>
                </c:pt>
                <c:pt idx="1">
                  <c:v>193</c:v>
                </c:pt>
                <c:pt idx="2">
                  <c:v>193.5</c:v>
                </c:pt>
                <c:pt idx="3">
                  <c:v>194</c:v>
                </c:pt>
                <c:pt idx="4">
                  <c:v>194.5</c:v>
                </c:pt>
                <c:pt idx="5">
                  <c:v>195</c:v>
                </c:pt>
                <c:pt idx="6">
                  <c:v>195.5</c:v>
                </c:pt>
                <c:pt idx="7">
                  <c:v>196</c:v>
                </c:pt>
                <c:pt idx="8">
                  <c:v>196.5</c:v>
                </c:pt>
                <c:pt idx="9">
                  <c:v>197</c:v>
                </c:pt>
                <c:pt idx="10">
                  <c:v>197.5</c:v>
                </c:pt>
                <c:pt idx="11">
                  <c:v>198</c:v>
                </c:pt>
                <c:pt idx="12">
                  <c:v>198.5</c:v>
                </c:pt>
                <c:pt idx="13">
                  <c:v>199</c:v>
                </c:pt>
                <c:pt idx="14">
                  <c:v>199.5</c:v>
                </c:pt>
                <c:pt idx="15">
                  <c:v>200</c:v>
                </c:pt>
                <c:pt idx="16">
                  <c:v>200.5</c:v>
                </c:pt>
                <c:pt idx="17">
                  <c:v>201</c:v>
                </c:pt>
                <c:pt idx="18">
                  <c:v>201.5</c:v>
                </c:pt>
                <c:pt idx="19">
                  <c:v>202</c:v>
                </c:pt>
                <c:pt idx="20">
                  <c:v>202.5</c:v>
                </c:pt>
                <c:pt idx="21">
                  <c:v>203</c:v>
                </c:pt>
                <c:pt idx="22">
                  <c:v>203.5</c:v>
                </c:pt>
                <c:pt idx="23">
                  <c:v>204</c:v>
                </c:pt>
                <c:pt idx="24">
                  <c:v>204.5</c:v>
                </c:pt>
                <c:pt idx="25">
                  <c:v>205</c:v>
                </c:pt>
                <c:pt idx="26">
                  <c:v>205.5</c:v>
                </c:pt>
                <c:pt idx="27">
                  <c:v>206</c:v>
                </c:pt>
                <c:pt idx="28">
                  <c:v>206.5</c:v>
                </c:pt>
                <c:pt idx="29">
                  <c:v>207</c:v>
                </c:pt>
                <c:pt idx="30">
                  <c:v>207.5</c:v>
                </c:pt>
              </c:numCache>
            </c:numRef>
          </c:xVal>
          <c:yVal>
            <c:numRef>
              <c:f>Sheet1!$F$26:$F$56</c:f>
              <c:numCache>
                <c:formatCode>General</c:formatCode>
                <c:ptCount val="3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E9-4E29-A1EE-F07BA064D837}"/>
            </c:ext>
          </c:extLst>
        </c:ser>
        <c:ser>
          <c:idx val="5"/>
          <c:order val="5"/>
          <c:tx>
            <c:strRef>
              <c:f>Sheet1!$G$25</c:f>
              <c:strCache>
                <c:ptCount val="1"/>
                <c:pt idx="0">
                  <c:v>Box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Sheet1!$G$26:$G$56</c:f>
              <c:numCache>
                <c:formatCode>General</c:formatCode>
                <c:ptCount val="31"/>
                <c:pt idx="0">
                  <c:v>207.5</c:v>
                </c:pt>
                <c:pt idx="1">
                  <c:v>207</c:v>
                </c:pt>
                <c:pt idx="2">
                  <c:v>206.5</c:v>
                </c:pt>
                <c:pt idx="3">
                  <c:v>206</c:v>
                </c:pt>
                <c:pt idx="4">
                  <c:v>205.5</c:v>
                </c:pt>
                <c:pt idx="5">
                  <c:v>205</c:v>
                </c:pt>
                <c:pt idx="6">
                  <c:v>204.5</c:v>
                </c:pt>
                <c:pt idx="7">
                  <c:v>204</c:v>
                </c:pt>
                <c:pt idx="8">
                  <c:v>203.5</c:v>
                </c:pt>
                <c:pt idx="9">
                  <c:v>203</c:v>
                </c:pt>
                <c:pt idx="10">
                  <c:v>202.5</c:v>
                </c:pt>
                <c:pt idx="11">
                  <c:v>202</c:v>
                </c:pt>
                <c:pt idx="12">
                  <c:v>201.5</c:v>
                </c:pt>
                <c:pt idx="13">
                  <c:v>201</c:v>
                </c:pt>
                <c:pt idx="14">
                  <c:v>200.5</c:v>
                </c:pt>
                <c:pt idx="15">
                  <c:v>200</c:v>
                </c:pt>
                <c:pt idx="16">
                  <c:v>199.5</c:v>
                </c:pt>
                <c:pt idx="17">
                  <c:v>199</c:v>
                </c:pt>
                <c:pt idx="18">
                  <c:v>198.5</c:v>
                </c:pt>
                <c:pt idx="19">
                  <c:v>198</c:v>
                </c:pt>
                <c:pt idx="20">
                  <c:v>197.5</c:v>
                </c:pt>
                <c:pt idx="21">
                  <c:v>197</c:v>
                </c:pt>
                <c:pt idx="22">
                  <c:v>196.5</c:v>
                </c:pt>
                <c:pt idx="23">
                  <c:v>196</c:v>
                </c:pt>
                <c:pt idx="24">
                  <c:v>195.5</c:v>
                </c:pt>
                <c:pt idx="25">
                  <c:v>195</c:v>
                </c:pt>
                <c:pt idx="26">
                  <c:v>194.5</c:v>
                </c:pt>
                <c:pt idx="27">
                  <c:v>194</c:v>
                </c:pt>
                <c:pt idx="28">
                  <c:v>193.5</c:v>
                </c:pt>
                <c:pt idx="29">
                  <c:v>193</c:v>
                </c:pt>
                <c:pt idx="30">
                  <c:v>192.5</c:v>
                </c:pt>
              </c:numCache>
            </c:numRef>
          </c:xVal>
          <c:yVal>
            <c:numRef>
              <c:f>Sheet1!$H$26:$H$56</c:f>
              <c:numCache>
                <c:formatCode>General</c:formatCode>
                <c:ptCount val="31"/>
                <c:pt idx="0">
                  <c:v>56.5</c:v>
                </c:pt>
                <c:pt idx="1">
                  <c:v>56.5</c:v>
                </c:pt>
                <c:pt idx="2">
                  <c:v>56.5</c:v>
                </c:pt>
                <c:pt idx="3">
                  <c:v>56.5</c:v>
                </c:pt>
                <c:pt idx="4">
                  <c:v>56.5</c:v>
                </c:pt>
                <c:pt idx="5">
                  <c:v>56.5</c:v>
                </c:pt>
                <c:pt idx="6">
                  <c:v>56.5</c:v>
                </c:pt>
                <c:pt idx="7">
                  <c:v>56.5</c:v>
                </c:pt>
                <c:pt idx="8">
                  <c:v>56.5</c:v>
                </c:pt>
                <c:pt idx="9">
                  <c:v>56.5</c:v>
                </c:pt>
                <c:pt idx="10">
                  <c:v>56.5</c:v>
                </c:pt>
                <c:pt idx="11">
                  <c:v>56.5</c:v>
                </c:pt>
                <c:pt idx="12">
                  <c:v>56.5</c:v>
                </c:pt>
                <c:pt idx="13">
                  <c:v>56.5</c:v>
                </c:pt>
                <c:pt idx="14">
                  <c:v>56.5</c:v>
                </c:pt>
                <c:pt idx="15">
                  <c:v>56.5</c:v>
                </c:pt>
                <c:pt idx="16">
                  <c:v>56.5</c:v>
                </c:pt>
                <c:pt idx="17">
                  <c:v>56.5</c:v>
                </c:pt>
                <c:pt idx="18">
                  <c:v>56.5</c:v>
                </c:pt>
                <c:pt idx="19">
                  <c:v>56.5</c:v>
                </c:pt>
                <c:pt idx="20">
                  <c:v>56.5</c:v>
                </c:pt>
                <c:pt idx="21">
                  <c:v>56.5</c:v>
                </c:pt>
                <c:pt idx="22">
                  <c:v>56.5</c:v>
                </c:pt>
                <c:pt idx="23">
                  <c:v>56.5</c:v>
                </c:pt>
                <c:pt idx="24">
                  <c:v>56.5</c:v>
                </c:pt>
                <c:pt idx="25">
                  <c:v>56.5</c:v>
                </c:pt>
                <c:pt idx="26">
                  <c:v>56.5</c:v>
                </c:pt>
                <c:pt idx="27">
                  <c:v>56.5</c:v>
                </c:pt>
                <c:pt idx="28">
                  <c:v>56.5</c:v>
                </c:pt>
                <c:pt idx="29">
                  <c:v>56.5</c:v>
                </c:pt>
                <c:pt idx="30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E9-4E29-A1EE-F07BA064D837}"/>
            </c:ext>
          </c:extLst>
        </c:ser>
        <c:ser>
          <c:idx val="6"/>
          <c:order val="6"/>
          <c:tx>
            <c:strRef>
              <c:f>Sheet1!$J$34</c:f>
              <c:strCache>
                <c:ptCount val="1"/>
                <c:pt idx="0">
                  <c:v>Box 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Sheet1!$J$35:$J$50</c:f>
              <c:numCache>
                <c:formatCode>General</c:formatCode>
                <c:ptCount val="1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</c:numCache>
            </c:numRef>
          </c:xVal>
          <c:yVal>
            <c:numRef>
              <c:f>Sheet1!$K$35:$K$50</c:f>
              <c:numCache>
                <c:formatCode>General</c:formatCode>
                <c:ptCount val="16"/>
                <c:pt idx="0">
                  <c:v>52.5</c:v>
                </c:pt>
                <c:pt idx="1">
                  <c:v>53</c:v>
                </c:pt>
                <c:pt idx="2">
                  <c:v>53.5</c:v>
                </c:pt>
                <c:pt idx="3">
                  <c:v>54</c:v>
                </c:pt>
                <c:pt idx="4">
                  <c:v>54.5</c:v>
                </c:pt>
                <c:pt idx="5">
                  <c:v>55</c:v>
                </c:pt>
                <c:pt idx="6">
                  <c:v>55.5</c:v>
                </c:pt>
                <c:pt idx="7">
                  <c:v>56</c:v>
                </c:pt>
                <c:pt idx="8">
                  <c:v>56.5</c:v>
                </c:pt>
                <c:pt idx="9">
                  <c:v>57</c:v>
                </c:pt>
                <c:pt idx="10">
                  <c:v>57.5</c:v>
                </c:pt>
                <c:pt idx="11">
                  <c:v>58</c:v>
                </c:pt>
                <c:pt idx="12">
                  <c:v>58.5</c:v>
                </c:pt>
                <c:pt idx="13">
                  <c:v>59</c:v>
                </c:pt>
                <c:pt idx="14">
                  <c:v>59.5</c:v>
                </c:pt>
                <c:pt idx="1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E9-4E29-A1EE-F07BA064D837}"/>
            </c:ext>
          </c:extLst>
        </c:ser>
        <c:ser>
          <c:idx val="7"/>
          <c:order val="7"/>
          <c:tx>
            <c:strRef>
              <c:f>Sheet1!$L$34</c:f>
              <c:strCache>
                <c:ptCount val="1"/>
                <c:pt idx="0">
                  <c:v>Box 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Sheet1!$L$35:$L$50</c:f>
              <c:numCache>
                <c:formatCode>General</c:formatCode>
                <c:ptCount val="16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</c:numCache>
            </c:numRef>
          </c:xVal>
          <c:yVal>
            <c:numRef>
              <c:f>Sheet1!$M$35:$M$50</c:f>
              <c:numCache>
                <c:formatCode>General</c:formatCode>
                <c:ptCount val="16"/>
                <c:pt idx="0">
                  <c:v>60</c:v>
                </c:pt>
                <c:pt idx="1">
                  <c:v>59.5</c:v>
                </c:pt>
                <c:pt idx="2">
                  <c:v>59</c:v>
                </c:pt>
                <c:pt idx="3">
                  <c:v>58.5</c:v>
                </c:pt>
                <c:pt idx="4">
                  <c:v>58</c:v>
                </c:pt>
                <c:pt idx="5">
                  <c:v>57.5</c:v>
                </c:pt>
                <c:pt idx="6">
                  <c:v>57</c:v>
                </c:pt>
                <c:pt idx="7">
                  <c:v>56.5</c:v>
                </c:pt>
                <c:pt idx="8">
                  <c:v>56</c:v>
                </c:pt>
                <c:pt idx="9">
                  <c:v>55.5</c:v>
                </c:pt>
                <c:pt idx="10">
                  <c:v>55</c:v>
                </c:pt>
                <c:pt idx="11">
                  <c:v>54.5</c:v>
                </c:pt>
                <c:pt idx="12">
                  <c:v>54</c:v>
                </c:pt>
                <c:pt idx="13">
                  <c:v>53.5</c:v>
                </c:pt>
                <c:pt idx="14">
                  <c:v>53</c:v>
                </c:pt>
                <c:pt idx="15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E9-4E29-A1EE-F07BA064D837}"/>
            </c:ext>
          </c:extLst>
        </c:ser>
        <c:ser>
          <c:idx val="8"/>
          <c:order val="8"/>
          <c:tx>
            <c:strRef>
              <c:f>Sheet1!$N$34</c:f>
              <c:strCache>
                <c:ptCount val="1"/>
                <c:pt idx="0">
                  <c:v>Box 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Sheet1!$N$35:$N$65</c:f>
              <c:numCache>
                <c:formatCode>General</c:formatCode>
                <c:ptCount val="31"/>
                <c:pt idx="0">
                  <c:v>180</c:v>
                </c:pt>
                <c:pt idx="1">
                  <c:v>180.5</c:v>
                </c:pt>
                <c:pt idx="2">
                  <c:v>181</c:v>
                </c:pt>
                <c:pt idx="3">
                  <c:v>181.5</c:v>
                </c:pt>
                <c:pt idx="4">
                  <c:v>182</c:v>
                </c:pt>
                <c:pt idx="5">
                  <c:v>182.5</c:v>
                </c:pt>
                <c:pt idx="6">
                  <c:v>183</c:v>
                </c:pt>
                <c:pt idx="7">
                  <c:v>183.5</c:v>
                </c:pt>
                <c:pt idx="8">
                  <c:v>184</c:v>
                </c:pt>
                <c:pt idx="9">
                  <c:v>184.5</c:v>
                </c:pt>
                <c:pt idx="10">
                  <c:v>185</c:v>
                </c:pt>
                <c:pt idx="11">
                  <c:v>185.5</c:v>
                </c:pt>
                <c:pt idx="12">
                  <c:v>186</c:v>
                </c:pt>
                <c:pt idx="13">
                  <c:v>186.5</c:v>
                </c:pt>
                <c:pt idx="14">
                  <c:v>187</c:v>
                </c:pt>
                <c:pt idx="15">
                  <c:v>187.5</c:v>
                </c:pt>
                <c:pt idx="16">
                  <c:v>188</c:v>
                </c:pt>
                <c:pt idx="17">
                  <c:v>188.5</c:v>
                </c:pt>
                <c:pt idx="18">
                  <c:v>189</c:v>
                </c:pt>
                <c:pt idx="19">
                  <c:v>189.5</c:v>
                </c:pt>
                <c:pt idx="20">
                  <c:v>190</c:v>
                </c:pt>
                <c:pt idx="21">
                  <c:v>190.5</c:v>
                </c:pt>
                <c:pt idx="22">
                  <c:v>191</c:v>
                </c:pt>
                <c:pt idx="23">
                  <c:v>191.5</c:v>
                </c:pt>
                <c:pt idx="24">
                  <c:v>192</c:v>
                </c:pt>
                <c:pt idx="25">
                  <c:v>192.5</c:v>
                </c:pt>
                <c:pt idx="26">
                  <c:v>193</c:v>
                </c:pt>
                <c:pt idx="27">
                  <c:v>193.5</c:v>
                </c:pt>
                <c:pt idx="28">
                  <c:v>194</c:v>
                </c:pt>
                <c:pt idx="29">
                  <c:v>194.5</c:v>
                </c:pt>
                <c:pt idx="30">
                  <c:v>195</c:v>
                </c:pt>
              </c:numCache>
            </c:numRef>
          </c:xVal>
          <c:yVal>
            <c:numRef>
              <c:f>Sheet1!$O$35:$O$65</c:f>
              <c:numCache>
                <c:formatCode>General</c:formatCode>
                <c:ptCount val="31"/>
                <c:pt idx="0">
                  <c:v>52.5</c:v>
                </c:pt>
                <c:pt idx="1">
                  <c:v>52.5</c:v>
                </c:pt>
                <c:pt idx="2">
                  <c:v>52.5</c:v>
                </c:pt>
                <c:pt idx="3">
                  <c:v>52.5</c:v>
                </c:pt>
                <c:pt idx="4">
                  <c:v>52.5</c:v>
                </c:pt>
                <c:pt idx="5">
                  <c:v>52.5</c:v>
                </c:pt>
                <c:pt idx="6">
                  <c:v>52.5</c:v>
                </c:pt>
                <c:pt idx="7">
                  <c:v>52.5</c:v>
                </c:pt>
                <c:pt idx="8">
                  <c:v>52.5</c:v>
                </c:pt>
                <c:pt idx="9">
                  <c:v>52.5</c:v>
                </c:pt>
                <c:pt idx="10">
                  <c:v>52.5</c:v>
                </c:pt>
                <c:pt idx="11">
                  <c:v>52.5</c:v>
                </c:pt>
                <c:pt idx="12">
                  <c:v>52.5</c:v>
                </c:pt>
                <c:pt idx="13">
                  <c:v>52.5</c:v>
                </c:pt>
                <c:pt idx="14">
                  <c:v>52.5</c:v>
                </c:pt>
                <c:pt idx="15">
                  <c:v>52.5</c:v>
                </c:pt>
                <c:pt idx="16">
                  <c:v>52.5</c:v>
                </c:pt>
                <c:pt idx="17">
                  <c:v>52.5</c:v>
                </c:pt>
                <c:pt idx="18">
                  <c:v>52.5</c:v>
                </c:pt>
                <c:pt idx="19">
                  <c:v>52.5</c:v>
                </c:pt>
                <c:pt idx="20">
                  <c:v>52.5</c:v>
                </c:pt>
                <c:pt idx="21">
                  <c:v>52.5</c:v>
                </c:pt>
                <c:pt idx="22">
                  <c:v>52.5</c:v>
                </c:pt>
                <c:pt idx="23">
                  <c:v>52.5</c:v>
                </c:pt>
                <c:pt idx="24">
                  <c:v>52.5</c:v>
                </c:pt>
                <c:pt idx="25">
                  <c:v>52.5</c:v>
                </c:pt>
                <c:pt idx="26">
                  <c:v>52.5</c:v>
                </c:pt>
                <c:pt idx="27">
                  <c:v>52.5</c:v>
                </c:pt>
                <c:pt idx="28">
                  <c:v>52.5</c:v>
                </c:pt>
                <c:pt idx="29">
                  <c:v>52.5</c:v>
                </c:pt>
                <c:pt idx="30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E9-4E29-A1EE-F07BA064D837}"/>
            </c:ext>
          </c:extLst>
        </c:ser>
        <c:ser>
          <c:idx val="9"/>
          <c:order val="9"/>
          <c:tx>
            <c:strRef>
              <c:f>Sheet1!$P$34</c:f>
              <c:strCache>
                <c:ptCount val="1"/>
                <c:pt idx="0">
                  <c:v>Box 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Sheet1!$P$35:$P$65</c:f>
              <c:numCache>
                <c:formatCode>General</c:formatCode>
                <c:ptCount val="31"/>
                <c:pt idx="0">
                  <c:v>195</c:v>
                </c:pt>
                <c:pt idx="1">
                  <c:v>194.5</c:v>
                </c:pt>
                <c:pt idx="2">
                  <c:v>194</c:v>
                </c:pt>
                <c:pt idx="3">
                  <c:v>193.5</c:v>
                </c:pt>
                <c:pt idx="4">
                  <c:v>193</c:v>
                </c:pt>
                <c:pt idx="5">
                  <c:v>192.5</c:v>
                </c:pt>
                <c:pt idx="6">
                  <c:v>192</c:v>
                </c:pt>
                <c:pt idx="7">
                  <c:v>191.5</c:v>
                </c:pt>
                <c:pt idx="8">
                  <c:v>191</c:v>
                </c:pt>
                <c:pt idx="9">
                  <c:v>190.5</c:v>
                </c:pt>
                <c:pt idx="10">
                  <c:v>190</c:v>
                </c:pt>
                <c:pt idx="11">
                  <c:v>189.5</c:v>
                </c:pt>
                <c:pt idx="12">
                  <c:v>189</c:v>
                </c:pt>
                <c:pt idx="13">
                  <c:v>188.5</c:v>
                </c:pt>
                <c:pt idx="14">
                  <c:v>188</c:v>
                </c:pt>
                <c:pt idx="15">
                  <c:v>187.5</c:v>
                </c:pt>
                <c:pt idx="16">
                  <c:v>187</c:v>
                </c:pt>
                <c:pt idx="17">
                  <c:v>186.5</c:v>
                </c:pt>
                <c:pt idx="18">
                  <c:v>186</c:v>
                </c:pt>
                <c:pt idx="19">
                  <c:v>185.5</c:v>
                </c:pt>
                <c:pt idx="20">
                  <c:v>185</c:v>
                </c:pt>
                <c:pt idx="21">
                  <c:v>184.5</c:v>
                </c:pt>
                <c:pt idx="22">
                  <c:v>184</c:v>
                </c:pt>
                <c:pt idx="23">
                  <c:v>183.5</c:v>
                </c:pt>
                <c:pt idx="24">
                  <c:v>183</c:v>
                </c:pt>
                <c:pt idx="25">
                  <c:v>182.5</c:v>
                </c:pt>
                <c:pt idx="26">
                  <c:v>182</c:v>
                </c:pt>
                <c:pt idx="27">
                  <c:v>181.5</c:v>
                </c:pt>
                <c:pt idx="28">
                  <c:v>181</c:v>
                </c:pt>
                <c:pt idx="29">
                  <c:v>180.5</c:v>
                </c:pt>
                <c:pt idx="30">
                  <c:v>180</c:v>
                </c:pt>
              </c:numCache>
            </c:numRef>
          </c:xVal>
          <c:yVal>
            <c:numRef>
              <c:f>Sheet1!$Q$35:$Q$65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E9-4E29-A1EE-F07BA064D837}"/>
            </c:ext>
          </c:extLst>
        </c:ser>
        <c:ser>
          <c:idx val="10"/>
          <c:order val="10"/>
          <c:tx>
            <c:strRef>
              <c:f>Sheet1!$T$34</c:f>
              <c:strCache>
                <c:ptCount val="1"/>
                <c:pt idx="0">
                  <c:v>Box 3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Sheet1!$T$35:$T$50</c:f>
              <c:numCache>
                <c:formatCode>General</c:formatCode>
                <c:ptCount val="16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</c:numCache>
            </c:numRef>
          </c:xVal>
          <c:yVal>
            <c:numRef>
              <c:f>Sheet1!$U$35:$U$50</c:f>
              <c:numCache>
                <c:formatCode>General</c:formatCode>
                <c:ptCount val="16"/>
                <c:pt idx="0">
                  <c:v>50.5</c:v>
                </c:pt>
                <c:pt idx="1">
                  <c:v>51</c:v>
                </c:pt>
                <c:pt idx="2">
                  <c:v>51.5</c:v>
                </c:pt>
                <c:pt idx="3">
                  <c:v>52</c:v>
                </c:pt>
                <c:pt idx="4">
                  <c:v>52.5</c:v>
                </c:pt>
                <c:pt idx="5">
                  <c:v>53</c:v>
                </c:pt>
                <c:pt idx="6">
                  <c:v>53.5</c:v>
                </c:pt>
                <c:pt idx="7">
                  <c:v>54</c:v>
                </c:pt>
                <c:pt idx="8">
                  <c:v>54.5</c:v>
                </c:pt>
                <c:pt idx="9">
                  <c:v>55</c:v>
                </c:pt>
                <c:pt idx="10">
                  <c:v>55.5</c:v>
                </c:pt>
                <c:pt idx="11">
                  <c:v>56</c:v>
                </c:pt>
                <c:pt idx="12">
                  <c:v>56.5</c:v>
                </c:pt>
                <c:pt idx="13">
                  <c:v>57</c:v>
                </c:pt>
                <c:pt idx="14">
                  <c:v>57.5</c:v>
                </c:pt>
                <c:pt idx="1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E9-4E29-A1EE-F07BA064D837}"/>
            </c:ext>
          </c:extLst>
        </c:ser>
        <c:ser>
          <c:idx val="11"/>
          <c:order val="11"/>
          <c:tx>
            <c:strRef>
              <c:f>Sheet1!$V$34</c:f>
              <c:strCache>
                <c:ptCount val="1"/>
                <c:pt idx="0">
                  <c:v>Box 3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Sheet1!$V$35:$V$50</c:f>
              <c:numCache>
                <c:formatCode>General</c:formatCode>
                <c:ptCount val="16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</c:numCache>
            </c:numRef>
          </c:xVal>
          <c:yVal>
            <c:numRef>
              <c:f>Sheet1!$W$35:$W$50</c:f>
              <c:numCache>
                <c:formatCode>General</c:formatCode>
                <c:ptCount val="16"/>
                <c:pt idx="0">
                  <c:v>58</c:v>
                </c:pt>
                <c:pt idx="1">
                  <c:v>57.5</c:v>
                </c:pt>
                <c:pt idx="2">
                  <c:v>57</c:v>
                </c:pt>
                <c:pt idx="3">
                  <c:v>56.5</c:v>
                </c:pt>
                <c:pt idx="4">
                  <c:v>56</c:v>
                </c:pt>
                <c:pt idx="5">
                  <c:v>55.5</c:v>
                </c:pt>
                <c:pt idx="6">
                  <c:v>55</c:v>
                </c:pt>
                <c:pt idx="7">
                  <c:v>54.5</c:v>
                </c:pt>
                <c:pt idx="8">
                  <c:v>54</c:v>
                </c:pt>
                <c:pt idx="9">
                  <c:v>53.5</c:v>
                </c:pt>
                <c:pt idx="10">
                  <c:v>53</c:v>
                </c:pt>
                <c:pt idx="11">
                  <c:v>52.5</c:v>
                </c:pt>
                <c:pt idx="12">
                  <c:v>52</c:v>
                </c:pt>
                <c:pt idx="13">
                  <c:v>51.5</c:v>
                </c:pt>
                <c:pt idx="14">
                  <c:v>51</c:v>
                </c:pt>
                <c:pt idx="15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E9-4E29-A1EE-F07BA064D837}"/>
            </c:ext>
          </c:extLst>
        </c:ser>
        <c:ser>
          <c:idx val="12"/>
          <c:order val="12"/>
          <c:tx>
            <c:strRef>
              <c:f>Sheet1!$X$34</c:f>
              <c:strCache>
                <c:ptCount val="1"/>
                <c:pt idx="0">
                  <c:v>Box 3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Sheet1!$X$35:$X$65</c:f>
              <c:numCache>
                <c:formatCode>General</c:formatCode>
                <c:ptCount val="31"/>
                <c:pt idx="0">
                  <c:v>170</c:v>
                </c:pt>
                <c:pt idx="1">
                  <c:v>170.5</c:v>
                </c:pt>
                <c:pt idx="2">
                  <c:v>171</c:v>
                </c:pt>
                <c:pt idx="3">
                  <c:v>171.5</c:v>
                </c:pt>
                <c:pt idx="4">
                  <c:v>172</c:v>
                </c:pt>
                <c:pt idx="5">
                  <c:v>172.5</c:v>
                </c:pt>
                <c:pt idx="6">
                  <c:v>173</c:v>
                </c:pt>
                <c:pt idx="7">
                  <c:v>173.5</c:v>
                </c:pt>
                <c:pt idx="8">
                  <c:v>174</c:v>
                </c:pt>
                <c:pt idx="9">
                  <c:v>174.5</c:v>
                </c:pt>
                <c:pt idx="10">
                  <c:v>175</c:v>
                </c:pt>
                <c:pt idx="11">
                  <c:v>175.5</c:v>
                </c:pt>
                <c:pt idx="12">
                  <c:v>176</c:v>
                </c:pt>
                <c:pt idx="13">
                  <c:v>176.5</c:v>
                </c:pt>
                <c:pt idx="14">
                  <c:v>177</c:v>
                </c:pt>
                <c:pt idx="15">
                  <c:v>177.5</c:v>
                </c:pt>
                <c:pt idx="16">
                  <c:v>178</c:v>
                </c:pt>
                <c:pt idx="17">
                  <c:v>178.5</c:v>
                </c:pt>
                <c:pt idx="18">
                  <c:v>179</c:v>
                </c:pt>
                <c:pt idx="19">
                  <c:v>179.5</c:v>
                </c:pt>
                <c:pt idx="20">
                  <c:v>180</c:v>
                </c:pt>
                <c:pt idx="21">
                  <c:v>180.5</c:v>
                </c:pt>
                <c:pt idx="22">
                  <c:v>181</c:v>
                </c:pt>
                <c:pt idx="23">
                  <c:v>181.5</c:v>
                </c:pt>
                <c:pt idx="24">
                  <c:v>182</c:v>
                </c:pt>
                <c:pt idx="25">
                  <c:v>182.5</c:v>
                </c:pt>
                <c:pt idx="26">
                  <c:v>183</c:v>
                </c:pt>
                <c:pt idx="27">
                  <c:v>183.5</c:v>
                </c:pt>
                <c:pt idx="28">
                  <c:v>184</c:v>
                </c:pt>
                <c:pt idx="29">
                  <c:v>184.5</c:v>
                </c:pt>
                <c:pt idx="30">
                  <c:v>185</c:v>
                </c:pt>
              </c:numCache>
            </c:numRef>
          </c:xVal>
          <c:yVal>
            <c:numRef>
              <c:f>Sheet1!$Y$35:$Y$65</c:f>
              <c:numCache>
                <c:formatCode>General</c:formatCode>
                <c:ptCount val="31"/>
                <c:pt idx="0">
                  <c:v>50.5</c:v>
                </c:pt>
                <c:pt idx="1">
                  <c:v>50.5</c:v>
                </c:pt>
                <c:pt idx="2">
                  <c:v>50.5</c:v>
                </c:pt>
                <c:pt idx="3">
                  <c:v>50.5</c:v>
                </c:pt>
                <c:pt idx="4">
                  <c:v>50.5</c:v>
                </c:pt>
                <c:pt idx="5">
                  <c:v>50.5</c:v>
                </c:pt>
                <c:pt idx="6">
                  <c:v>50.5</c:v>
                </c:pt>
                <c:pt idx="7">
                  <c:v>50.5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50.5</c:v>
                </c:pt>
                <c:pt idx="12">
                  <c:v>50.5</c:v>
                </c:pt>
                <c:pt idx="13">
                  <c:v>50.5</c:v>
                </c:pt>
                <c:pt idx="14">
                  <c:v>50.5</c:v>
                </c:pt>
                <c:pt idx="15">
                  <c:v>50.5</c:v>
                </c:pt>
                <c:pt idx="16">
                  <c:v>50.5</c:v>
                </c:pt>
                <c:pt idx="17">
                  <c:v>50.5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50.5</c:v>
                </c:pt>
                <c:pt idx="24">
                  <c:v>50.5</c:v>
                </c:pt>
                <c:pt idx="25">
                  <c:v>50.5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E9-4E29-A1EE-F07BA064D837}"/>
            </c:ext>
          </c:extLst>
        </c:ser>
        <c:ser>
          <c:idx val="13"/>
          <c:order val="13"/>
          <c:tx>
            <c:strRef>
              <c:f>Sheet1!$Z$34</c:f>
              <c:strCache>
                <c:ptCount val="1"/>
                <c:pt idx="0">
                  <c:v>Box 3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Sheet1!$Z$35:$Z$65</c:f>
              <c:numCache>
                <c:formatCode>General</c:formatCode>
                <c:ptCount val="31"/>
                <c:pt idx="0">
                  <c:v>185</c:v>
                </c:pt>
                <c:pt idx="1">
                  <c:v>184.5</c:v>
                </c:pt>
                <c:pt idx="2">
                  <c:v>184</c:v>
                </c:pt>
                <c:pt idx="3">
                  <c:v>183.5</c:v>
                </c:pt>
                <c:pt idx="4">
                  <c:v>183</c:v>
                </c:pt>
                <c:pt idx="5">
                  <c:v>182.5</c:v>
                </c:pt>
                <c:pt idx="6">
                  <c:v>182</c:v>
                </c:pt>
                <c:pt idx="7">
                  <c:v>181.5</c:v>
                </c:pt>
                <c:pt idx="8">
                  <c:v>181</c:v>
                </c:pt>
                <c:pt idx="9">
                  <c:v>180.5</c:v>
                </c:pt>
                <c:pt idx="10">
                  <c:v>180</c:v>
                </c:pt>
                <c:pt idx="11">
                  <c:v>179.5</c:v>
                </c:pt>
                <c:pt idx="12">
                  <c:v>179</c:v>
                </c:pt>
                <c:pt idx="13">
                  <c:v>178.5</c:v>
                </c:pt>
                <c:pt idx="14">
                  <c:v>178</c:v>
                </c:pt>
                <c:pt idx="15">
                  <c:v>177.5</c:v>
                </c:pt>
                <c:pt idx="16">
                  <c:v>177</c:v>
                </c:pt>
                <c:pt idx="17">
                  <c:v>176.5</c:v>
                </c:pt>
                <c:pt idx="18">
                  <c:v>176</c:v>
                </c:pt>
                <c:pt idx="19">
                  <c:v>175.5</c:v>
                </c:pt>
                <c:pt idx="20">
                  <c:v>175</c:v>
                </c:pt>
                <c:pt idx="21">
                  <c:v>174.5</c:v>
                </c:pt>
                <c:pt idx="22">
                  <c:v>174</c:v>
                </c:pt>
                <c:pt idx="23">
                  <c:v>173.5</c:v>
                </c:pt>
                <c:pt idx="24">
                  <c:v>173</c:v>
                </c:pt>
                <c:pt idx="25">
                  <c:v>172.5</c:v>
                </c:pt>
                <c:pt idx="26">
                  <c:v>172</c:v>
                </c:pt>
                <c:pt idx="27">
                  <c:v>171.5</c:v>
                </c:pt>
                <c:pt idx="28">
                  <c:v>171</c:v>
                </c:pt>
                <c:pt idx="29">
                  <c:v>170.5</c:v>
                </c:pt>
                <c:pt idx="30">
                  <c:v>170</c:v>
                </c:pt>
              </c:numCache>
            </c:numRef>
          </c:xVal>
          <c:yVal>
            <c:numRef>
              <c:f>Sheet1!$AA$35:$AA$65</c:f>
              <c:numCache>
                <c:formatCode>General</c:formatCode>
                <c:ptCount val="31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E9-4E29-A1EE-F07BA064D837}"/>
            </c:ext>
          </c:extLst>
        </c:ser>
        <c:ser>
          <c:idx val="14"/>
          <c:order val="14"/>
          <c:tx>
            <c:strRef>
              <c:f>Sheet1!$AB$1</c:f>
              <c:strCache>
                <c:ptCount val="1"/>
                <c:pt idx="0">
                  <c:v>Box 4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Sheet1!$AB$2:$AB$17</c:f>
              <c:numCache>
                <c:formatCode>General</c:formatCode>
                <c:ptCount val="16"/>
                <c:pt idx="0">
                  <c:v>164.5</c:v>
                </c:pt>
                <c:pt idx="1">
                  <c:v>164.5</c:v>
                </c:pt>
                <c:pt idx="2">
                  <c:v>164.5</c:v>
                </c:pt>
                <c:pt idx="3">
                  <c:v>164.5</c:v>
                </c:pt>
                <c:pt idx="4">
                  <c:v>164.5</c:v>
                </c:pt>
                <c:pt idx="5">
                  <c:v>164.5</c:v>
                </c:pt>
                <c:pt idx="6">
                  <c:v>164.5</c:v>
                </c:pt>
                <c:pt idx="7">
                  <c:v>164.5</c:v>
                </c:pt>
                <c:pt idx="8">
                  <c:v>164.5</c:v>
                </c:pt>
                <c:pt idx="9">
                  <c:v>164.5</c:v>
                </c:pt>
                <c:pt idx="10">
                  <c:v>164.5</c:v>
                </c:pt>
                <c:pt idx="11">
                  <c:v>164.5</c:v>
                </c:pt>
                <c:pt idx="12">
                  <c:v>164.5</c:v>
                </c:pt>
                <c:pt idx="13">
                  <c:v>164.5</c:v>
                </c:pt>
                <c:pt idx="14">
                  <c:v>164.5</c:v>
                </c:pt>
                <c:pt idx="15">
                  <c:v>164.5</c:v>
                </c:pt>
              </c:numCache>
            </c:numRef>
          </c:xVal>
          <c:yVal>
            <c:numRef>
              <c:f>Sheet1!$AC$2:$AC$17</c:f>
              <c:numCache>
                <c:formatCode>General</c:formatCode>
                <c:ptCount val="16"/>
                <c:pt idx="0">
                  <c:v>53</c:v>
                </c:pt>
                <c:pt idx="1">
                  <c:v>53.5</c:v>
                </c:pt>
                <c:pt idx="2">
                  <c:v>54</c:v>
                </c:pt>
                <c:pt idx="3">
                  <c:v>54.5</c:v>
                </c:pt>
                <c:pt idx="4">
                  <c:v>55</c:v>
                </c:pt>
                <c:pt idx="5">
                  <c:v>55.5</c:v>
                </c:pt>
                <c:pt idx="6">
                  <c:v>56</c:v>
                </c:pt>
                <c:pt idx="7">
                  <c:v>56.5</c:v>
                </c:pt>
                <c:pt idx="8">
                  <c:v>57</c:v>
                </c:pt>
                <c:pt idx="9">
                  <c:v>57.5</c:v>
                </c:pt>
                <c:pt idx="10">
                  <c:v>58</c:v>
                </c:pt>
                <c:pt idx="11">
                  <c:v>58.5</c:v>
                </c:pt>
                <c:pt idx="12">
                  <c:v>59</c:v>
                </c:pt>
                <c:pt idx="13">
                  <c:v>59.5</c:v>
                </c:pt>
                <c:pt idx="14">
                  <c:v>60</c:v>
                </c:pt>
                <c:pt idx="15">
                  <c:v>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E9-4E29-A1EE-F07BA064D837}"/>
            </c:ext>
          </c:extLst>
        </c:ser>
        <c:ser>
          <c:idx val="15"/>
          <c:order val="15"/>
          <c:tx>
            <c:strRef>
              <c:f>Sheet1!$AD$1</c:f>
              <c:strCache>
                <c:ptCount val="1"/>
                <c:pt idx="0">
                  <c:v>Box 4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Sheet1!$AD$2:$AD$17</c:f>
              <c:numCache>
                <c:formatCode>General</c:formatCode>
                <c:ptCount val="16"/>
                <c:pt idx="0">
                  <c:v>179.5</c:v>
                </c:pt>
                <c:pt idx="1">
                  <c:v>179.5</c:v>
                </c:pt>
                <c:pt idx="2">
                  <c:v>179.5</c:v>
                </c:pt>
                <c:pt idx="3">
                  <c:v>179.5</c:v>
                </c:pt>
                <c:pt idx="4">
                  <c:v>179.5</c:v>
                </c:pt>
                <c:pt idx="5">
                  <c:v>179.5</c:v>
                </c:pt>
                <c:pt idx="6">
                  <c:v>179.5</c:v>
                </c:pt>
                <c:pt idx="7">
                  <c:v>179.5</c:v>
                </c:pt>
                <c:pt idx="8">
                  <c:v>179.5</c:v>
                </c:pt>
                <c:pt idx="9">
                  <c:v>179.5</c:v>
                </c:pt>
                <c:pt idx="10">
                  <c:v>179.5</c:v>
                </c:pt>
                <c:pt idx="11">
                  <c:v>179.5</c:v>
                </c:pt>
                <c:pt idx="12">
                  <c:v>179.5</c:v>
                </c:pt>
                <c:pt idx="13">
                  <c:v>179.5</c:v>
                </c:pt>
                <c:pt idx="14">
                  <c:v>179.5</c:v>
                </c:pt>
                <c:pt idx="15">
                  <c:v>179.5</c:v>
                </c:pt>
              </c:numCache>
            </c:numRef>
          </c:xVal>
          <c:yVal>
            <c:numRef>
              <c:f>Sheet1!$AE$2:$AE$17</c:f>
              <c:numCache>
                <c:formatCode>General</c:formatCode>
                <c:ptCount val="16"/>
                <c:pt idx="0">
                  <c:v>60.5</c:v>
                </c:pt>
                <c:pt idx="1">
                  <c:v>60</c:v>
                </c:pt>
                <c:pt idx="2">
                  <c:v>59.5</c:v>
                </c:pt>
                <c:pt idx="3">
                  <c:v>59</c:v>
                </c:pt>
                <c:pt idx="4">
                  <c:v>58.5</c:v>
                </c:pt>
                <c:pt idx="5">
                  <c:v>58</c:v>
                </c:pt>
                <c:pt idx="6">
                  <c:v>57.5</c:v>
                </c:pt>
                <c:pt idx="7">
                  <c:v>57</c:v>
                </c:pt>
                <c:pt idx="8">
                  <c:v>56.5</c:v>
                </c:pt>
                <c:pt idx="9">
                  <c:v>56</c:v>
                </c:pt>
                <c:pt idx="10">
                  <c:v>55.5</c:v>
                </c:pt>
                <c:pt idx="11">
                  <c:v>55</c:v>
                </c:pt>
                <c:pt idx="12">
                  <c:v>54.5</c:v>
                </c:pt>
                <c:pt idx="13">
                  <c:v>54</c:v>
                </c:pt>
                <c:pt idx="14">
                  <c:v>53.5</c:v>
                </c:pt>
                <c:pt idx="1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E9-4E29-A1EE-F07BA064D837}"/>
            </c:ext>
          </c:extLst>
        </c:ser>
        <c:ser>
          <c:idx val="16"/>
          <c:order val="16"/>
          <c:tx>
            <c:strRef>
              <c:f>Sheet1!$AG$1</c:f>
              <c:strCache>
                <c:ptCount val="1"/>
                <c:pt idx="0">
                  <c:v>Box 4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Sheet1!$AF$2:$AF$32</c:f>
              <c:numCache>
                <c:formatCode>General</c:formatCode>
                <c:ptCount val="31"/>
                <c:pt idx="0">
                  <c:v>164.5</c:v>
                </c:pt>
                <c:pt idx="1">
                  <c:v>165</c:v>
                </c:pt>
                <c:pt idx="2">
                  <c:v>165.5</c:v>
                </c:pt>
                <c:pt idx="3">
                  <c:v>166</c:v>
                </c:pt>
                <c:pt idx="4">
                  <c:v>166.5</c:v>
                </c:pt>
                <c:pt idx="5">
                  <c:v>167</c:v>
                </c:pt>
                <c:pt idx="6">
                  <c:v>167.5</c:v>
                </c:pt>
                <c:pt idx="7">
                  <c:v>168</c:v>
                </c:pt>
                <c:pt idx="8">
                  <c:v>168.5</c:v>
                </c:pt>
                <c:pt idx="9">
                  <c:v>169</c:v>
                </c:pt>
                <c:pt idx="10">
                  <c:v>169.5</c:v>
                </c:pt>
                <c:pt idx="11">
                  <c:v>170</c:v>
                </c:pt>
                <c:pt idx="12">
                  <c:v>170.5</c:v>
                </c:pt>
                <c:pt idx="13">
                  <c:v>171</c:v>
                </c:pt>
                <c:pt idx="14">
                  <c:v>171.5</c:v>
                </c:pt>
                <c:pt idx="15">
                  <c:v>172</c:v>
                </c:pt>
                <c:pt idx="16">
                  <c:v>172.5</c:v>
                </c:pt>
                <c:pt idx="17">
                  <c:v>173</c:v>
                </c:pt>
                <c:pt idx="18">
                  <c:v>173.5</c:v>
                </c:pt>
                <c:pt idx="19">
                  <c:v>174</c:v>
                </c:pt>
                <c:pt idx="20">
                  <c:v>174.5</c:v>
                </c:pt>
                <c:pt idx="21">
                  <c:v>175</c:v>
                </c:pt>
                <c:pt idx="22">
                  <c:v>175.5</c:v>
                </c:pt>
                <c:pt idx="23">
                  <c:v>176</c:v>
                </c:pt>
                <c:pt idx="24">
                  <c:v>176.5</c:v>
                </c:pt>
                <c:pt idx="25">
                  <c:v>177</c:v>
                </c:pt>
                <c:pt idx="26">
                  <c:v>177.5</c:v>
                </c:pt>
                <c:pt idx="27">
                  <c:v>178</c:v>
                </c:pt>
                <c:pt idx="28">
                  <c:v>178.5</c:v>
                </c:pt>
                <c:pt idx="29">
                  <c:v>179</c:v>
                </c:pt>
                <c:pt idx="30">
                  <c:v>179.5</c:v>
                </c:pt>
              </c:numCache>
            </c:numRef>
          </c:xVal>
          <c:yVal>
            <c:numRef>
              <c:f>Sheet1!$AG$2:$AG$32</c:f>
              <c:numCache>
                <c:formatCode>General</c:formatCode>
                <c:ptCount val="31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E9-4E29-A1EE-F07BA064D837}"/>
            </c:ext>
          </c:extLst>
        </c:ser>
        <c:ser>
          <c:idx val="17"/>
          <c:order val="17"/>
          <c:tx>
            <c:strRef>
              <c:f>Sheet1!$AH$1</c:f>
              <c:strCache>
                <c:ptCount val="1"/>
                <c:pt idx="0">
                  <c:v>Box 4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Sheet1!$AH$2:$AH$32</c:f>
              <c:numCache>
                <c:formatCode>General</c:formatCode>
                <c:ptCount val="31"/>
                <c:pt idx="0">
                  <c:v>179.5</c:v>
                </c:pt>
                <c:pt idx="1">
                  <c:v>179</c:v>
                </c:pt>
                <c:pt idx="2">
                  <c:v>178.5</c:v>
                </c:pt>
                <c:pt idx="3">
                  <c:v>178</c:v>
                </c:pt>
                <c:pt idx="4">
                  <c:v>177.5</c:v>
                </c:pt>
                <c:pt idx="5">
                  <c:v>177</c:v>
                </c:pt>
                <c:pt idx="6">
                  <c:v>176.5</c:v>
                </c:pt>
                <c:pt idx="7">
                  <c:v>176</c:v>
                </c:pt>
                <c:pt idx="8">
                  <c:v>175.5</c:v>
                </c:pt>
                <c:pt idx="9">
                  <c:v>175</c:v>
                </c:pt>
                <c:pt idx="10">
                  <c:v>174.5</c:v>
                </c:pt>
                <c:pt idx="11">
                  <c:v>174</c:v>
                </c:pt>
                <c:pt idx="12">
                  <c:v>173.5</c:v>
                </c:pt>
                <c:pt idx="13">
                  <c:v>173</c:v>
                </c:pt>
                <c:pt idx="14">
                  <c:v>172.5</c:v>
                </c:pt>
                <c:pt idx="15">
                  <c:v>172</c:v>
                </c:pt>
                <c:pt idx="16">
                  <c:v>171.5</c:v>
                </c:pt>
                <c:pt idx="17">
                  <c:v>171</c:v>
                </c:pt>
                <c:pt idx="18">
                  <c:v>170.5</c:v>
                </c:pt>
                <c:pt idx="19">
                  <c:v>170</c:v>
                </c:pt>
                <c:pt idx="20">
                  <c:v>169.5</c:v>
                </c:pt>
                <c:pt idx="21">
                  <c:v>169</c:v>
                </c:pt>
                <c:pt idx="22">
                  <c:v>168.5</c:v>
                </c:pt>
                <c:pt idx="23">
                  <c:v>168</c:v>
                </c:pt>
                <c:pt idx="24">
                  <c:v>167.5</c:v>
                </c:pt>
                <c:pt idx="25">
                  <c:v>167</c:v>
                </c:pt>
                <c:pt idx="26">
                  <c:v>166.5</c:v>
                </c:pt>
                <c:pt idx="27">
                  <c:v>166</c:v>
                </c:pt>
                <c:pt idx="28">
                  <c:v>165.5</c:v>
                </c:pt>
                <c:pt idx="29">
                  <c:v>165</c:v>
                </c:pt>
                <c:pt idx="30">
                  <c:v>164.5</c:v>
                </c:pt>
              </c:numCache>
            </c:numRef>
          </c:xVal>
          <c:yVal>
            <c:numRef>
              <c:f>Sheet1!$AI$2:$AI$32</c:f>
              <c:numCache>
                <c:formatCode>General</c:formatCode>
                <c:ptCount val="31"/>
                <c:pt idx="0">
                  <c:v>60.5</c:v>
                </c:pt>
                <c:pt idx="1">
                  <c:v>60.5</c:v>
                </c:pt>
                <c:pt idx="2">
                  <c:v>60.5</c:v>
                </c:pt>
                <c:pt idx="3">
                  <c:v>60.5</c:v>
                </c:pt>
                <c:pt idx="4">
                  <c:v>60.5</c:v>
                </c:pt>
                <c:pt idx="5">
                  <c:v>60.5</c:v>
                </c:pt>
                <c:pt idx="6">
                  <c:v>60.5</c:v>
                </c:pt>
                <c:pt idx="7">
                  <c:v>60.5</c:v>
                </c:pt>
                <c:pt idx="8">
                  <c:v>60.5</c:v>
                </c:pt>
                <c:pt idx="9">
                  <c:v>60.5</c:v>
                </c:pt>
                <c:pt idx="10">
                  <c:v>60.5</c:v>
                </c:pt>
                <c:pt idx="11">
                  <c:v>60.5</c:v>
                </c:pt>
                <c:pt idx="12">
                  <c:v>60.5</c:v>
                </c:pt>
                <c:pt idx="13">
                  <c:v>60.5</c:v>
                </c:pt>
                <c:pt idx="14">
                  <c:v>60.5</c:v>
                </c:pt>
                <c:pt idx="15">
                  <c:v>60.5</c:v>
                </c:pt>
                <c:pt idx="16">
                  <c:v>60.5</c:v>
                </c:pt>
                <c:pt idx="17">
                  <c:v>60.5</c:v>
                </c:pt>
                <c:pt idx="18">
                  <c:v>60.5</c:v>
                </c:pt>
                <c:pt idx="19">
                  <c:v>60.5</c:v>
                </c:pt>
                <c:pt idx="20">
                  <c:v>60.5</c:v>
                </c:pt>
                <c:pt idx="21">
                  <c:v>60.5</c:v>
                </c:pt>
                <c:pt idx="22">
                  <c:v>60.5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60.5</c:v>
                </c:pt>
                <c:pt idx="27">
                  <c:v>60.5</c:v>
                </c:pt>
                <c:pt idx="28">
                  <c:v>60.5</c:v>
                </c:pt>
                <c:pt idx="29">
                  <c:v>60.5</c:v>
                </c:pt>
                <c:pt idx="30">
                  <c:v>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E9-4E29-A1EE-F07BA064D837}"/>
            </c:ext>
          </c:extLst>
        </c:ser>
        <c:ser>
          <c:idx val="18"/>
          <c:order val="18"/>
          <c:tx>
            <c:strRef>
              <c:f>Sheet1!$AK$1</c:f>
              <c:strCache>
                <c:ptCount val="1"/>
                <c:pt idx="0">
                  <c:v>Box 5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Sheet1!$AK$2:$AK$17</c:f>
              <c:numCache>
                <c:formatCode>General</c:formatCode>
                <c:ptCount val="16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152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152</c:v>
                </c:pt>
              </c:numCache>
            </c:numRef>
          </c:xVal>
          <c:yVal>
            <c:numRef>
              <c:f>Sheet1!$AL$2:$AL$17</c:f>
              <c:numCache>
                <c:formatCode>General</c:formatCode>
                <c:ptCount val="16"/>
                <c:pt idx="0">
                  <c:v>55.5</c:v>
                </c:pt>
                <c:pt idx="1">
                  <c:v>56</c:v>
                </c:pt>
                <c:pt idx="2">
                  <c:v>56.5</c:v>
                </c:pt>
                <c:pt idx="3">
                  <c:v>57</c:v>
                </c:pt>
                <c:pt idx="4">
                  <c:v>57.5</c:v>
                </c:pt>
                <c:pt idx="5">
                  <c:v>58</c:v>
                </c:pt>
                <c:pt idx="6">
                  <c:v>58.5</c:v>
                </c:pt>
                <c:pt idx="7">
                  <c:v>59</c:v>
                </c:pt>
                <c:pt idx="8">
                  <c:v>59.5</c:v>
                </c:pt>
                <c:pt idx="9">
                  <c:v>60</c:v>
                </c:pt>
                <c:pt idx="10">
                  <c:v>60.5</c:v>
                </c:pt>
                <c:pt idx="11">
                  <c:v>61</c:v>
                </c:pt>
                <c:pt idx="12">
                  <c:v>61.5</c:v>
                </c:pt>
                <c:pt idx="13">
                  <c:v>62</c:v>
                </c:pt>
                <c:pt idx="14">
                  <c:v>62.5</c:v>
                </c:pt>
                <c:pt idx="1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E9-4E29-A1EE-F07BA064D837}"/>
            </c:ext>
          </c:extLst>
        </c:ser>
        <c:ser>
          <c:idx val="19"/>
          <c:order val="19"/>
          <c:tx>
            <c:strRef>
              <c:f>Sheet1!$AM$1</c:f>
              <c:strCache>
                <c:ptCount val="1"/>
                <c:pt idx="0">
                  <c:v>Box 5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Sheet1!$AM$2:$AM$17</c:f>
              <c:numCache>
                <c:formatCode>General</c:formatCode>
                <c:ptCount val="16"/>
                <c:pt idx="0">
                  <c:v>167</c:v>
                </c:pt>
                <c:pt idx="1">
                  <c:v>167</c:v>
                </c:pt>
                <c:pt idx="2">
                  <c:v>167</c:v>
                </c:pt>
                <c:pt idx="3">
                  <c:v>167</c:v>
                </c:pt>
                <c:pt idx="4">
                  <c:v>167</c:v>
                </c:pt>
                <c:pt idx="5">
                  <c:v>167</c:v>
                </c:pt>
                <c:pt idx="6">
                  <c:v>167</c:v>
                </c:pt>
                <c:pt idx="7">
                  <c:v>167</c:v>
                </c:pt>
                <c:pt idx="8">
                  <c:v>167</c:v>
                </c:pt>
                <c:pt idx="9">
                  <c:v>167</c:v>
                </c:pt>
                <c:pt idx="10">
                  <c:v>167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167</c:v>
                </c:pt>
                <c:pt idx="15">
                  <c:v>167</c:v>
                </c:pt>
              </c:numCache>
            </c:numRef>
          </c:xVal>
          <c:yVal>
            <c:numRef>
              <c:f>Sheet1!$AN$2:$AN$17</c:f>
              <c:numCache>
                <c:formatCode>General</c:formatCode>
                <c:ptCount val="16"/>
                <c:pt idx="0">
                  <c:v>63</c:v>
                </c:pt>
                <c:pt idx="1">
                  <c:v>62.5</c:v>
                </c:pt>
                <c:pt idx="2">
                  <c:v>62</c:v>
                </c:pt>
                <c:pt idx="3">
                  <c:v>61.5</c:v>
                </c:pt>
                <c:pt idx="4">
                  <c:v>61</c:v>
                </c:pt>
                <c:pt idx="5">
                  <c:v>60.5</c:v>
                </c:pt>
                <c:pt idx="6">
                  <c:v>60</c:v>
                </c:pt>
                <c:pt idx="7">
                  <c:v>59.5</c:v>
                </c:pt>
                <c:pt idx="8">
                  <c:v>59</c:v>
                </c:pt>
                <c:pt idx="9">
                  <c:v>58.5</c:v>
                </c:pt>
                <c:pt idx="10">
                  <c:v>58</c:v>
                </c:pt>
                <c:pt idx="11">
                  <c:v>57.5</c:v>
                </c:pt>
                <c:pt idx="12">
                  <c:v>57</c:v>
                </c:pt>
                <c:pt idx="13">
                  <c:v>56.5</c:v>
                </c:pt>
                <c:pt idx="14">
                  <c:v>56</c:v>
                </c:pt>
                <c:pt idx="15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E9-4E29-A1EE-F07BA064D837}"/>
            </c:ext>
          </c:extLst>
        </c:ser>
        <c:ser>
          <c:idx val="20"/>
          <c:order val="20"/>
          <c:tx>
            <c:strRef>
              <c:f>Sheet1!$AO$1</c:f>
              <c:strCache>
                <c:ptCount val="1"/>
                <c:pt idx="0">
                  <c:v>Box 5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Sheet1!$AO$2:$AO$32</c:f>
              <c:numCache>
                <c:formatCode>General</c:formatCode>
                <c:ptCount val="31"/>
                <c:pt idx="0">
                  <c:v>152</c:v>
                </c:pt>
                <c:pt idx="1">
                  <c:v>152.5</c:v>
                </c:pt>
                <c:pt idx="2">
                  <c:v>153</c:v>
                </c:pt>
                <c:pt idx="3">
                  <c:v>153.5</c:v>
                </c:pt>
                <c:pt idx="4">
                  <c:v>154</c:v>
                </c:pt>
                <c:pt idx="5">
                  <c:v>154.5</c:v>
                </c:pt>
                <c:pt idx="6">
                  <c:v>155</c:v>
                </c:pt>
                <c:pt idx="7">
                  <c:v>155.5</c:v>
                </c:pt>
                <c:pt idx="8">
                  <c:v>156</c:v>
                </c:pt>
                <c:pt idx="9">
                  <c:v>156.5</c:v>
                </c:pt>
                <c:pt idx="10">
                  <c:v>157</c:v>
                </c:pt>
                <c:pt idx="11">
                  <c:v>157.5</c:v>
                </c:pt>
                <c:pt idx="12">
                  <c:v>158</c:v>
                </c:pt>
                <c:pt idx="13">
                  <c:v>158.5</c:v>
                </c:pt>
                <c:pt idx="14">
                  <c:v>159</c:v>
                </c:pt>
                <c:pt idx="15">
                  <c:v>159.5</c:v>
                </c:pt>
                <c:pt idx="16">
                  <c:v>160</c:v>
                </c:pt>
                <c:pt idx="17">
                  <c:v>160.5</c:v>
                </c:pt>
                <c:pt idx="18">
                  <c:v>161</c:v>
                </c:pt>
                <c:pt idx="19">
                  <c:v>161.5</c:v>
                </c:pt>
                <c:pt idx="20">
                  <c:v>162</c:v>
                </c:pt>
                <c:pt idx="21">
                  <c:v>162.5</c:v>
                </c:pt>
                <c:pt idx="22">
                  <c:v>163</c:v>
                </c:pt>
                <c:pt idx="23">
                  <c:v>163.5</c:v>
                </c:pt>
                <c:pt idx="24">
                  <c:v>164</c:v>
                </c:pt>
                <c:pt idx="25">
                  <c:v>164.5</c:v>
                </c:pt>
                <c:pt idx="26">
                  <c:v>165</c:v>
                </c:pt>
                <c:pt idx="27">
                  <c:v>165.5</c:v>
                </c:pt>
                <c:pt idx="28">
                  <c:v>166</c:v>
                </c:pt>
                <c:pt idx="29">
                  <c:v>166.5</c:v>
                </c:pt>
                <c:pt idx="30">
                  <c:v>167</c:v>
                </c:pt>
              </c:numCache>
            </c:numRef>
          </c:xVal>
          <c:yVal>
            <c:numRef>
              <c:f>Sheet1!$AP$2:$AP$32</c:f>
              <c:numCache>
                <c:formatCode>General</c:formatCode>
                <c:ptCount val="31"/>
                <c:pt idx="0">
                  <c:v>55.5</c:v>
                </c:pt>
                <c:pt idx="1">
                  <c:v>55.5</c:v>
                </c:pt>
                <c:pt idx="2">
                  <c:v>55.5</c:v>
                </c:pt>
                <c:pt idx="3">
                  <c:v>55.5</c:v>
                </c:pt>
                <c:pt idx="4">
                  <c:v>55.5</c:v>
                </c:pt>
                <c:pt idx="5">
                  <c:v>55.5</c:v>
                </c:pt>
                <c:pt idx="6">
                  <c:v>55.5</c:v>
                </c:pt>
                <c:pt idx="7">
                  <c:v>55.5</c:v>
                </c:pt>
                <c:pt idx="8">
                  <c:v>55.5</c:v>
                </c:pt>
                <c:pt idx="9">
                  <c:v>55.5</c:v>
                </c:pt>
                <c:pt idx="10">
                  <c:v>55.5</c:v>
                </c:pt>
                <c:pt idx="11">
                  <c:v>55.5</c:v>
                </c:pt>
                <c:pt idx="12">
                  <c:v>55.5</c:v>
                </c:pt>
                <c:pt idx="13">
                  <c:v>55.5</c:v>
                </c:pt>
                <c:pt idx="14">
                  <c:v>55.5</c:v>
                </c:pt>
                <c:pt idx="15">
                  <c:v>55.5</c:v>
                </c:pt>
                <c:pt idx="16">
                  <c:v>55.5</c:v>
                </c:pt>
                <c:pt idx="17">
                  <c:v>55.5</c:v>
                </c:pt>
                <c:pt idx="18">
                  <c:v>55.5</c:v>
                </c:pt>
                <c:pt idx="19">
                  <c:v>55.5</c:v>
                </c:pt>
                <c:pt idx="20">
                  <c:v>55.5</c:v>
                </c:pt>
                <c:pt idx="21">
                  <c:v>55.5</c:v>
                </c:pt>
                <c:pt idx="22">
                  <c:v>55.5</c:v>
                </c:pt>
                <c:pt idx="23">
                  <c:v>55.5</c:v>
                </c:pt>
                <c:pt idx="24">
                  <c:v>55.5</c:v>
                </c:pt>
                <c:pt idx="25">
                  <c:v>55.5</c:v>
                </c:pt>
                <c:pt idx="26">
                  <c:v>55.5</c:v>
                </c:pt>
                <c:pt idx="27">
                  <c:v>55.5</c:v>
                </c:pt>
                <c:pt idx="28">
                  <c:v>55.5</c:v>
                </c:pt>
                <c:pt idx="29">
                  <c:v>55.5</c:v>
                </c:pt>
                <c:pt idx="30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E9-4E29-A1EE-F07BA064D837}"/>
            </c:ext>
          </c:extLst>
        </c:ser>
        <c:ser>
          <c:idx val="21"/>
          <c:order val="21"/>
          <c:tx>
            <c:strRef>
              <c:f>Sheet1!$AQ$1</c:f>
              <c:strCache>
                <c:ptCount val="1"/>
                <c:pt idx="0">
                  <c:v>Box 5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Sheet1!$AQ$2:$AQ$32</c:f>
              <c:numCache>
                <c:formatCode>General</c:formatCode>
                <c:ptCount val="31"/>
                <c:pt idx="0">
                  <c:v>167</c:v>
                </c:pt>
                <c:pt idx="1">
                  <c:v>166.5</c:v>
                </c:pt>
                <c:pt idx="2">
                  <c:v>166</c:v>
                </c:pt>
                <c:pt idx="3">
                  <c:v>165.5</c:v>
                </c:pt>
                <c:pt idx="4">
                  <c:v>165</c:v>
                </c:pt>
                <c:pt idx="5">
                  <c:v>164.5</c:v>
                </c:pt>
                <c:pt idx="6">
                  <c:v>164</c:v>
                </c:pt>
                <c:pt idx="7">
                  <c:v>163.5</c:v>
                </c:pt>
                <c:pt idx="8">
                  <c:v>163</c:v>
                </c:pt>
                <c:pt idx="9">
                  <c:v>162.5</c:v>
                </c:pt>
                <c:pt idx="10">
                  <c:v>162</c:v>
                </c:pt>
                <c:pt idx="11">
                  <c:v>161.5</c:v>
                </c:pt>
                <c:pt idx="12">
                  <c:v>161</c:v>
                </c:pt>
                <c:pt idx="13">
                  <c:v>160.5</c:v>
                </c:pt>
                <c:pt idx="14">
                  <c:v>160</c:v>
                </c:pt>
                <c:pt idx="15">
                  <c:v>159.5</c:v>
                </c:pt>
                <c:pt idx="16">
                  <c:v>159</c:v>
                </c:pt>
                <c:pt idx="17">
                  <c:v>158.5</c:v>
                </c:pt>
                <c:pt idx="18">
                  <c:v>158</c:v>
                </c:pt>
                <c:pt idx="19">
                  <c:v>157.5</c:v>
                </c:pt>
                <c:pt idx="20">
                  <c:v>157</c:v>
                </c:pt>
                <c:pt idx="21">
                  <c:v>156.5</c:v>
                </c:pt>
                <c:pt idx="22">
                  <c:v>156</c:v>
                </c:pt>
                <c:pt idx="23">
                  <c:v>155.5</c:v>
                </c:pt>
                <c:pt idx="24">
                  <c:v>155</c:v>
                </c:pt>
                <c:pt idx="25">
                  <c:v>154.5</c:v>
                </c:pt>
                <c:pt idx="26">
                  <c:v>154</c:v>
                </c:pt>
                <c:pt idx="27">
                  <c:v>153.5</c:v>
                </c:pt>
                <c:pt idx="28">
                  <c:v>153</c:v>
                </c:pt>
                <c:pt idx="29">
                  <c:v>152.5</c:v>
                </c:pt>
                <c:pt idx="30">
                  <c:v>152</c:v>
                </c:pt>
              </c:numCache>
            </c:numRef>
          </c:xVal>
          <c:yVal>
            <c:numRef>
              <c:f>Sheet1!$AR$2:$AR$32</c:f>
              <c:numCache>
                <c:formatCode>General</c:formatCode>
                <c:ptCount val="31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E9-4E29-A1EE-F07BA064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78656"/>
        <c:axId val="526379640"/>
      </c:scatterChart>
      <c:valAx>
        <c:axId val="526378656"/>
        <c:scaling>
          <c:orientation val="maxMin"/>
          <c:max val="225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79640"/>
        <c:crosses val="autoZero"/>
        <c:crossBetween val="midCat"/>
        <c:majorUnit val="15"/>
      </c:valAx>
      <c:valAx>
        <c:axId val="526379640"/>
        <c:scaling>
          <c:orientation val="minMax"/>
          <c:max val="75"/>
          <c:min val="37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78656"/>
        <c:crosses val="autoZero"/>
        <c:crossBetween val="midCat"/>
        <c:majorUnit val="7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</a:t>
            </a:r>
            <a:r>
              <a:rPr lang="en-US" baseline="0"/>
              <a:t> Big Dipper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Dec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Sheet1!$B$7:$B$14</c:f>
              <c:numCache>
                <c:formatCode>General</c:formatCode>
                <c:ptCount val="8"/>
                <c:pt idx="0">
                  <c:v>206.9</c:v>
                </c:pt>
                <c:pt idx="1">
                  <c:v>201</c:v>
                </c:pt>
                <c:pt idx="2">
                  <c:v>201.3</c:v>
                </c:pt>
                <c:pt idx="3">
                  <c:v>193.5</c:v>
                </c:pt>
                <c:pt idx="4">
                  <c:v>183.9</c:v>
                </c:pt>
                <c:pt idx="5">
                  <c:v>178.5</c:v>
                </c:pt>
                <c:pt idx="6">
                  <c:v>165.9</c:v>
                </c:pt>
                <c:pt idx="7">
                  <c:v>165.5</c:v>
                </c:pt>
              </c:numCache>
            </c:numRef>
          </c:xVal>
          <c:yVal>
            <c:numRef>
              <c:f>Sheet1!$C$7:$C$14</c:f>
              <c:numCache>
                <c:formatCode>General</c:formatCode>
                <c:ptCount val="8"/>
                <c:pt idx="0">
                  <c:v>49.3</c:v>
                </c:pt>
                <c:pt idx="1">
                  <c:v>54.9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53.7</c:v>
                </c:pt>
                <c:pt idx="6">
                  <c:v>61.8</c:v>
                </c:pt>
                <c:pt idx="7">
                  <c:v>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1-472B-BBEA-6AC0EA689CE3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Box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Sheet1!$A$26:$A$64</c:f>
              <c:numCache>
                <c:formatCode>General</c:formatCode>
                <c:ptCount val="39"/>
                <c:pt idx="11">
                  <c:v>192.5</c:v>
                </c:pt>
                <c:pt idx="12">
                  <c:v>192.5</c:v>
                </c:pt>
                <c:pt idx="13">
                  <c:v>192.5</c:v>
                </c:pt>
                <c:pt idx="14">
                  <c:v>192.5</c:v>
                </c:pt>
                <c:pt idx="15">
                  <c:v>192.5</c:v>
                </c:pt>
                <c:pt idx="16">
                  <c:v>192.5</c:v>
                </c:pt>
                <c:pt idx="17">
                  <c:v>192.5</c:v>
                </c:pt>
                <c:pt idx="18">
                  <c:v>192.5</c:v>
                </c:pt>
                <c:pt idx="19">
                  <c:v>192.5</c:v>
                </c:pt>
                <c:pt idx="20">
                  <c:v>192.5</c:v>
                </c:pt>
                <c:pt idx="21">
                  <c:v>192.5</c:v>
                </c:pt>
                <c:pt idx="22">
                  <c:v>192.5</c:v>
                </c:pt>
                <c:pt idx="23">
                  <c:v>192.5</c:v>
                </c:pt>
                <c:pt idx="24">
                  <c:v>192.5</c:v>
                </c:pt>
                <c:pt idx="25">
                  <c:v>192.5</c:v>
                </c:pt>
                <c:pt idx="26">
                  <c:v>192.5</c:v>
                </c:pt>
              </c:numCache>
            </c:numRef>
          </c:xVal>
          <c:yVal>
            <c:numRef>
              <c:f>Sheet1!$B$26:$B$64</c:f>
              <c:numCache>
                <c:formatCode>General</c:formatCode>
                <c:ptCount val="39"/>
                <c:pt idx="11">
                  <c:v>49</c:v>
                </c:pt>
                <c:pt idx="12">
                  <c:v>49.5</c:v>
                </c:pt>
                <c:pt idx="13">
                  <c:v>50</c:v>
                </c:pt>
                <c:pt idx="14">
                  <c:v>50.5</c:v>
                </c:pt>
                <c:pt idx="15">
                  <c:v>51</c:v>
                </c:pt>
                <c:pt idx="16">
                  <c:v>51.5</c:v>
                </c:pt>
                <c:pt idx="17">
                  <c:v>52</c:v>
                </c:pt>
                <c:pt idx="18">
                  <c:v>52.5</c:v>
                </c:pt>
                <c:pt idx="19">
                  <c:v>53</c:v>
                </c:pt>
                <c:pt idx="20">
                  <c:v>53.5</c:v>
                </c:pt>
                <c:pt idx="21">
                  <c:v>54</c:v>
                </c:pt>
                <c:pt idx="22">
                  <c:v>54.5</c:v>
                </c:pt>
                <c:pt idx="23">
                  <c:v>55</c:v>
                </c:pt>
                <c:pt idx="24">
                  <c:v>55.5</c:v>
                </c:pt>
                <c:pt idx="25">
                  <c:v>56</c:v>
                </c:pt>
                <c:pt idx="26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1-472B-BBEA-6AC0EA689CE3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Box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Sheet1!$C$26:$C$64</c:f>
              <c:numCache>
                <c:formatCode>General</c:formatCode>
                <c:ptCount val="39"/>
                <c:pt idx="11">
                  <c:v>207.5</c:v>
                </c:pt>
                <c:pt idx="12">
                  <c:v>207.5</c:v>
                </c:pt>
                <c:pt idx="13">
                  <c:v>207.5</c:v>
                </c:pt>
                <c:pt idx="14">
                  <c:v>207.5</c:v>
                </c:pt>
                <c:pt idx="15">
                  <c:v>207.5</c:v>
                </c:pt>
                <c:pt idx="16">
                  <c:v>207.5</c:v>
                </c:pt>
                <c:pt idx="17">
                  <c:v>207.5</c:v>
                </c:pt>
                <c:pt idx="18">
                  <c:v>207.5</c:v>
                </c:pt>
                <c:pt idx="19">
                  <c:v>207.5</c:v>
                </c:pt>
                <c:pt idx="20">
                  <c:v>207.5</c:v>
                </c:pt>
                <c:pt idx="21">
                  <c:v>207.5</c:v>
                </c:pt>
                <c:pt idx="22">
                  <c:v>207.5</c:v>
                </c:pt>
                <c:pt idx="23">
                  <c:v>207.5</c:v>
                </c:pt>
                <c:pt idx="24">
                  <c:v>207.5</c:v>
                </c:pt>
                <c:pt idx="25">
                  <c:v>207.5</c:v>
                </c:pt>
                <c:pt idx="26">
                  <c:v>207.5</c:v>
                </c:pt>
              </c:numCache>
            </c:numRef>
          </c:xVal>
          <c:yVal>
            <c:numRef>
              <c:f>Sheet1!$D$26:$D$64</c:f>
              <c:numCache>
                <c:formatCode>General</c:formatCode>
                <c:ptCount val="39"/>
                <c:pt idx="11">
                  <c:v>49</c:v>
                </c:pt>
                <c:pt idx="12">
                  <c:v>49.5</c:v>
                </c:pt>
                <c:pt idx="13">
                  <c:v>50</c:v>
                </c:pt>
                <c:pt idx="14">
                  <c:v>50.5</c:v>
                </c:pt>
                <c:pt idx="15">
                  <c:v>51</c:v>
                </c:pt>
                <c:pt idx="16">
                  <c:v>51.5</c:v>
                </c:pt>
                <c:pt idx="17">
                  <c:v>52</c:v>
                </c:pt>
                <c:pt idx="18">
                  <c:v>52.5</c:v>
                </c:pt>
                <c:pt idx="19">
                  <c:v>53</c:v>
                </c:pt>
                <c:pt idx="20">
                  <c:v>53.5</c:v>
                </c:pt>
                <c:pt idx="21">
                  <c:v>54</c:v>
                </c:pt>
                <c:pt idx="22">
                  <c:v>54.5</c:v>
                </c:pt>
                <c:pt idx="23">
                  <c:v>55</c:v>
                </c:pt>
                <c:pt idx="24">
                  <c:v>55.5</c:v>
                </c:pt>
                <c:pt idx="25">
                  <c:v>56</c:v>
                </c:pt>
                <c:pt idx="26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1-472B-BBEA-6AC0EA689CE3}"/>
            </c:ext>
          </c:extLst>
        </c:ser>
        <c:ser>
          <c:idx val="3"/>
          <c:order val="3"/>
          <c:tx>
            <c:strRef>
              <c:f>Sheet1!$D$25</c:f>
              <c:strCache>
                <c:ptCount val="1"/>
                <c:pt idx="0">
                  <c:v>Box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Sheet1!$F$26:$F$56</c:f>
              <c:numCache>
                <c:formatCode>General</c:formatCode>
                <c:ptCount val="3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1-472B-BBEA-6AC0EA689CE3}"/>
            </c:ext>
          </c:extLst>
        </c:ser>
        <c:ser>
          <c:idx val="4"/>
          <c:order val="4"/>
          <c:tx>
            <c:strRef>
              <c:f>Sheet1!$E$25</c:f>
              <c:strCache>
                <c:ptCount val="1"/>
                <c:pt idx="0">
                  <c:v>Box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Sheet1!$E$26:$E$56</c:f>
              <c:numCache>
                <c:formatCode>General</c:formatCode>
                <c:ptCount val="31"/>
                <c:pt idx="0">
                  <c:v>192.5</c:v>
                </c:pt>
                <c:pt idx="1">
                  <c:v>193</c:v>
                </c:pt>
                <c:pt idx="2">
                  <c:v>193.5</c:v>
                </c:pt>
                <c:pt idx="3">
                  <c:v>194</c:v>
                </c:pt>
                <c:pt idx="4">
                  <c:v>194.5</c:v>
                </c:pt>
                <c:pt idx="5">
                  <c:v>195</c:v>
                </c:pt>
                <c:pt idx="6">
                  <c:v>195.5</c:v>
                </c:pt>
                <c:pt idx="7">
                  <c:v>196</c:v>
                </c:pt>
                <c:pt idx="8">
                  <c:v>196.5</c:v>
                </c:pt>
                <c:pt idx="9">
                  <c:v>197</c:v>
                </c:pt>
                <c:pt idx="10">
                  <c:v>197.5</c:v>
                </c:pt>
                <c:pt idx="11">
                  <c:v>198</c:v>
                </c:pt>
                <c:pt idx="12">
                  <c:v>198.5</c:v>
                </c:pt>
                <c:pt idx="13">
                  <c:v>199</c:v>
                </c:pt>
                <c:pt idx="14">
                  <c:v>199.5</c:v>
                </c:pt>
                <c:pt idx="15">
                  <c:v>200</c:v>
                </c:pt>
                <c:pt idx="16">
                  <c:v>200.5</c:v>
                </c:pt>
                <c:pt idx="17">
                  <c:v>201</c:v>
                </c:pt>
                <c:pt idx="18">
                  <c:v>201.5</c:v>
                </c:pt>
                <c:pt idx="19">
                  <c:v>202</c:v>
                </c:pt>
                <c:pt idx="20">
                  <c:v>202.5</c:v>
                </c:pt>
                <c:pt idx="21">
                  <c:v>203</c:v>
                </c:pt>
                <c:pt idx="22">
                  <c:v>203.5</c:v>
                </c:pt>
                <c:pt idx="23">
                  <c:v>204</c:v>
                </c:pt>
                <c:pt idx="24">
                  <c:v>204.5</c:v>
                </c:pt>
                <c:pt idx="25">
                  <c:v>205</c:v>
                </c:pt>
                <c:pt idx="26">
                  <c:v>205.5</c:v>
                </c:pt>
                <c:pt idx="27">
                  <c:v>206</c:v>
                </c:pt>
                <c:pt idx="28">
                  <c:v>206.5</c:v>
                </c:pt>
                <c:pt idx="29">
                  <c:v>207</c:v>
                </c:pt>
                <c:pt idx="30">
                  <c:v>207.5</c:v>
                </c:pt>
              </c:numCache>
            </c:numRef>
          </c:xVal>
          <c:yVal>
            <c:numRef>
              <c:f>Sheet1!$F$26:$F$56</c:f>
              <c:numCache>
                <c:formatCode>General</c:formatCode>
                <c:ptCount val="3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61-472B-BBEA-6AC0EA689CE3}"/>
            </c:ext>
          </c:extLst>
        </c:ser>
        <c:ser>
          <c:idx val="5"/>
          <c:order val="5"/>
          <c:tx>
            <c:strRef>
              <c:f>Sheet1!$G$25</c:f>
              <c:strCache>
                <c:ptCount val="1"/>
                <c:pt idx="0">
                  <c:v>Box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Sheet1!$G$26:$G$56</c:f>
              <c:numCache>
                <c:formatCode>General</c:formatCode>
                <c:ptCount val="31"/>
                <c:pt idx="0">
                  <c:v>207.5</c:v>
                </c:pt>
                <c:pt idx="1">
                  <c:v>207</c:v>
                </c:pt>
                <c:pt idx="2">
                  <c:v>206.5</c:v>
                </c:pt>
                <c:pt idx="3">
                  <c:v>206</c:v>
                </c:pt>
                <c:pt idx="4">
                  <c:v>205.5</c:v>
                </c:pt>
                <c:pt idx="5">
                  <c:v>205</c:v>
                </c:pt>
                <c:pt idx="6">
                  <c:v>204.5</c:v>
                </c:pt>
                <c:pt idx="7">
                  <c:v>204</c:v>
                </c:pt>
                <c:pt idx="8">
                  <c:v>203.5</c:v>
                </c:pt>
                <c:pt idx="9">
                  <c:v>203</c:v>
                </c:pt>
                <c:pt idx="10">
                  <c:v>202.5</c:v>
                </c:pt>
                <c:pt idx="11">
                  <c:v>202</c:v>
                </c:pt>
                <c:pt idx="12">
                  <c:v>201.5</c:v>
                </c:pt>
                <c:pt idx="13">
                  <c:v>201</c:v>
                </c:pt>
                <c:pt idx="14">
                  <c:v>200.5</c:v>
                </c:pt>
                <c:pt idx="15">
                  <c:v>200</c:v>
                </c:pt>
                <c:pt idx="16">
                  <c:v>199.5</c:v>
                </c:pt>
                <c:pt idx="17">
                  <c:v>199</c:v>
                </c:pt>
                <c:pt idx="18">
                  <c:v>198.5</c:v>
                </c:pt>
                <c:pt idx="19">
                  <c:v>198</c:v>
                </c:pt>
                <c:pt idx="20">
                  <c:v>197.5</c:v>
                </c:pt>
                <c:pt idx="21">
                  <c:v>197</c:v>
                </c:pt>
                <c:pt idx="22">
                  <c:v>196.5</c:v>
                </c:pt>
                <c:pt idx="23">
                  <c:v>196</c:v>
                </c:pt>
                <c:pt idx="24">
                  <c:v>195.5</c:v>
                </c:pt>
                <c:pt idx="25">
                  <c:v>195</c:v>
                </c:pt>
                <c:pt idx="26">
                  <c:v>194.5</c:v>
                </c:pt>
                <c:pt idx="27">
                  <c:v>194</c:v>
                </c:pt>
                <c:pt idx="28">
                  <c:v>193.5</c:v>
                </c:pt>
                <c:pt idx="29">
                  <c:v>193</c:v>
                </c:pt>
                <c:pt idx="30">
                  <c:v>192.5</c:v>
                </c:pt>
              </c:numCache>
            </c:numRef>
          </c:xVal>
          <c:yVal>
            <c:numRef>
              <c:f>Sheet1!$H$26:$H$56</c:f>
              <c:numCache>
                <c:formatCode>General</c:formatCode>
                <c:ptCount val="31"/>
                <c:pt idx="0">
                  <c:v>56.5</c:v>
                </c:pt>
                <c:pt idx="1">
                  <c:v>56.5</c:v>
                </c:pt>
                <c:pt idx="2">
                  <c:v>56.5</c:v>
                </c:pt>
                <c:pt idx="3">
                  <c:v>56.5</c:v>
                </c:pt>
                <c:pt idx="4">
                  <c:v>56.5</c:v>
                </c:pt>
                <c:pt idx="5">
                  <c:v>56.5</c:v>
                </c:pt>
                <c:pt idx="6">
                  <c:v>56.5</c:v>
                </c:pt>
                <c:pt idx="7">
                  <c:v>56.5</c:v>
                </c:pt>
                <c:pt idx="8">
                  <c:v>56.5</c:v>
                </c:pt>
                <c:pt idx="9">
                  <c:v>56.5</c:v>
                </c:pt>
                <c:pt idx="10">
                  <c:v>56.5</c:v>
                </c:pt>
                <c:pt idx="11">
                  <c:v>56.5</c:v>
                </c:pt>
                <c:pt idx="12">
                  <c:v>56.5</c:v>
                </c:pt>
                <c:pt idx="13">
                  <c:v>56.5</c:v>
                </c:pt>
                <c:pt idx="14">
                  <c:v>56.5</c:v>
                </c:pt>
                <c:pt idx="15">
                  <c:v>56.5</c:v>
                </c:pt>
                <c:pt idx="16">
                  <c:v>56.5</c:v>
                </c:pt>
                <c:pt idx="17">
                  <c:v>56.5</c:v>
                </c:pt>
                <c:pt idx="18">
                  <c:v>56.5</c:v>
                </c:pt>
                <c:pt idx="19">
                  <c:v>56.5</c:v>
                </c:pt>
                <c:pt idx="20">
                  <c:v>56.5</c:v>
                </c:pt>
                <c:pt idx="21">
                  <c:v>56.5</c:v>
                </c:pt>
                <c:pt idx="22">
                  <c:v>56.5</c:v>
                </c:pt>
                <c:pt idx="23">
                  <c:v>56.5</c:v>
                </c:pt>
                <c:pt idx="24">
                  <c:v>56.5</c:v>
                </c:pt>
                <c:pt idx="25">
                  <c:v>56.5</c:v>
                </c:pt>
                <c:pt idx="26">
                  <c:v>56.5</c:v>
                </c:pt>
                <c:pt idx="27">
                  <c:v>56.5</c:v>
                </c:pt>
                <c:pt idx="28">
                  <c:v>56.5</c:v>
                </c:pt>
                <c:pt idx="29">
                  <c:v>56.5</c:v>
                </c:pt>
                <c:pt idx="30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61-472B-BBEA-6AC0EA689CE3}"/>
            </c:ext>
          </c:extLst>
        </c:ser>
        <c:ser>
          <c:idx val="6"/>
          <c:order val="6"/>
          <c:tx>
            <c:strRef>
              <c:f>Sheet1!$J$34</c:f>
              <c:strCache>
                <c:ptCount val="1"/>
                <c:pt idx="0">
                  <c:v>Box 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Sheet1!$J$35:$J$50</c:f>
              <c:numCache>
                <c:formatCode>General</c:formatCode>
                <c:ptCount val="1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</c:numCache>
            </c:numRef>
          </c:xVal>
          <c:yVal>
            <c:numRef>
              <c:f>Sheet1!$K$35:$K$50</c:f>
              <c:numCache>
                <c:formatCode>General</c:formatCode>
                <c:ptCount val="16"/>
                <c:pt idx="0">
                  <c:v>52.5</c:v>
                </c:pt>
                <c:pt idx="1">
                  <c:v>53</c:v>
                </c:pt>
                <c:pt idx="2">
                  <c:v>53.5</c:v>
                </c:pt>
                <c:pt idx="3">
                  <c:v>54</c:v>
                </c:pt>
                <c:pt idx="4">
                  <c:v>54.5</c:v>
                </c:pt>
                <c:pt idx="5">
                  <c:v>55</c:v>
                </c:pt>
                <c:pt idx="6">
                  <c:v>55.5</c:v>
                </c:pt>
                <c:pt idx="7">
                  <c:v>56</c:v>
                </c:pt>
                <c:pt idx="8">
                  <c:v>56.5</c:v>
                </c:pt>
                <c:pt idx="9">
                  <c:v>57</c:v>
                </c:pt>
                <c:pt idx="10">
                  <c:v>57.5</c:v>
                </c:pt>
                <c:pt idx="11">
                  <c:v>58</c:v>
                </c:pt>
                <c:pt idx="12">
                  <c:v>58.5</c:v>
                </c:pt>
                <c:pt idx="13">
                  <c:v>59</c:v>
                </c:pt>
                <c:pt idx="14">
                  <c:v>59.5</c:v>
                </c:pt>
                <c:pt idx="1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61-472B-BBEA-6AC0EA689CE3}"/>
            </c:ext>
          </c:extLst>
        </c:ser>
        <c:ser>
          <c:idx val="7"/>
          <c:order val="7"/>
          <c:tx>
            <c:strRef>
              <c:f>Sheet1!$L$34</c:f>
              <c:strCache>
                <c:ptCount val="1"/>
                <c:pt idx="0">
                  <c:v>Box 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Sheet1!$L$35:$L$50</c:f>
              <c:numCache>
                <c:formatCode>General</c:formatCode>
                <c:ptCount val="16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</c:numCache>
            </c:numRef>
          </c:xVal>
          <c:yVal>
            <c:numRef>
              <c:f>Sheet1!$M$35:$M$50</c:f>
              <c:numCache>
                <c:formatCode>General</c:formatCode>
                <c:ptCount val="16"/>
                <c:pt idx="0">
                  <c:v>60</c:v>
                </c:pt>
                <c:pt idx="1">
                  <c:v>59.5</c:v>
                </c:pt>
                <c:pt idx="2">
                  <c:v>59</c:v>
                </c:pt>
                <c:pt idx="3">
                  <c:v>58.5</c:v>
                </c:pt>
                <c:pt idx="4">
                  <c:v>58</c:v>
                </c:pt>
                <c:pt idx="5">
                  <c:v>57.5</c:v>
                </c:pt>
                <c:pt idx="6">
                  <c:v>57</c:v>
                </c:pt>
                <c:pt idx="7">
                  <c:v>56.5</c:v>
                </c:pt>
                <c:pt idx="8">
                  <c:v>56</c:v>
                </c:pt>
                <c:pt idx="9">
                  <c:v>55.5</c:v>
                </c:pt>
                <c:pt idx="10">
                  <c:v>55</c:v>
                </c:pt>
                <c:pt idx="11">
                  <c:v>54.5</c:v>
                </c:pt>
                <c:pt idx="12">
                  <c:v>54</c:v>
                </c:pt>
                <c:pt idx="13">
                  <c:v>53.5</c:v>
                </c:pt>
                <c:pt idx="14">
                  <c:v>53</c:v>
                </c:pt>
                <c:pt idx="15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61-472B-BBEA-6AC0EA689CE3}"/>
            </c:ext>
          </c:extLst>
        </c:ser>
        <c:ser>
          <c:idx val="8"/>
          <c:order val="8"/>
          <c:tx>
            <c:strRef>
              <c:f>Sheet1!$N$34</c:f>
              <c:strCache>
                <c:ptCount val="1"/>
                <c:pt idx="0">
                  <c:v>Box 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Sheet1!$N$35:$N$65</c:f>
              <c:numCache>
                <c:formatCode>General</c:formatCode>
                <c:ptCount val="31"/>
                <c:pt idx="0">
                  <c:v>180</c:v>
                </c:pt>
                <c:pt idx="1">
                  <c:v>180.5</c:v>
                </c:pt>
                <c:pt idx="2">
                  <c:v>181</c:v>
                </c:pt>
                <c:pt idx="3">
                  <c:v>181.5</c:v>
                </c:pt>
                <c:pt idx="4">
                  <c:v>182</c:v>
                </c:pt>
                <c:pt idx="5">
                  <c:v>182.5</c:v>
                </c:pt>
                <c:pt idx="6">
                  <c:v>183</c:v>
                </c:pt>
                <c:pt idx="7">
                  <c:v>183.5</c:v>
                </c:pt>
                <c:pt idx="8">
                  <c:v>184</c:v>
                </c:pt>
                <c:pt idx="9">
                  <c:v>184.5</c:v>
                </c:pt>
                <c:pt idx="10">
                  <c:v>185</c:v>
                </c:pt>
                <c:pt idx="11">
                  <c:v>185.5</c:v>
                </c:pt>
                <c:pt idx="12">
                  <c:v>186</c:v>
                </c:pt>
                <c:pt idx="13">
                  <c:v>186.5</c:v>
                </c:pt>
                <c:pt idx="14">
                  <c:v>187</c:v>
                </c:pt>
                <c:pt idx="15">
                  <c:v>187.5</c:v>
                </c:pt>
                <c:pt idx="16">
                  <c:v>188</c:v>
                </c:pt>
                <c:pt idx="17">
                  <c:v>188.5</c:v>
                </c:pt>
                <c:pt idx="18">
                  <c:v>189</c:v>
                </c:pt>
                <c:pt idx="19">
                  <c:v>189.5</c:v>
                </c:pt>
                <c:pt idx="20">
                  <c:v>190</c:v>
                </c:pt>
                <c:pt idx="21">
                  <c:v>190.5</c:v>
                </c:pt>
                <c:pt idx="22">
                  <c:v>191</c:v>
                </c:pt>
                <c:pt idx="23">
                  <c:v>191.5</c:v>
                </c:pt>
                <c:pt idx="24">
                  <c:v>192</c:v>
                </c:pt>
                <c:pt idx="25">
                  <c:v>192.5</c:v>
                </c:pt>
                <c:pt idx="26">
                  <c:v>193</c:v>
                </c:pt>
                <c:pt idx="27">
                  <c:v>193.5</c:v>
                </c:pt>
                <c:pt idx="28">
                  <c:v>194</c:v>
                </c:pt>
                <c:pt idx="29">
                  <c:v>194.5</c:v>
                </c:pt>
                <c:pt idx="30">
                  <c:v>195</c:v>
                </c:pt>
              </c:numCache>
            </c:numRef>
          </c:xVal>
          <c:yVal>
            <c:numRef>
              <c:f>Sheet1!$O$35:$O$65</c:f>
              <c:numCache>
                <c:formatCode>General</c:formatCode>
                <c:ptCount val="31"/>
                <c:pt idx="0">
                  <c:v>52.5</c:v>
                </c:pt>
                <c:pt idx="1">
                  <c:v>52.5</c:v>
                </c:pt>
                <c:pt idx="2">
                  <c:v>52.5</c:v>
                </c:pt>
                <c:pt idx="3">
                  <c:v>52.5</c:v>
                </c:pt>
                <c:pt idx="4">
                  <c:v>52.5</c:v>
                </c:pt>
                <c:pt idx="5">
                  <c:v>52.5</c:v>
                </c:pt>
                <c:pt idx="6">
                  <c:v>52.5</c:v>
                </c:pt>
                <c:pt idx="7">
                  <c:v>52.5</c:v>
                </c:pt>
                <c:pt idx="8">
                  <c:v>52.5</c:v>
                </c:pt>
                <c:pt idx="9">
                  <c:v>52.5</c:v>
                </c:pt>
                <c:pt idx="10">
                  <c:v>52.5</c:v>
                </c:pt>
                <c:pt idx="11">
                  <c:v>52.5</c:v>
                </c:pt>
                <c:pt idx="12">
                  <c:v>52.5</c:v>
                </c:pt>
                <c:pt idx="13">
                  <c:v>52.5</c:v>
                </c:pt>
                <c:pt idx="14">
                  <c:v>52.5</c:v>
                </c:pt>
                <c:pt idx="15">
                  <c:v>52.5</c:v>
                </c:pt>
                <c:pt idx="16">
                  <c:v>52.5</c:v>
                </c:pt>
                <c:pt idx="17">
                  <c:v>52.5</c:v>
                </c:pt>
                <c:pt idx="18">
                  <c:v>52.5</c:v>
                </c:pt>
                <c:pt idx="19">
                  <c:v>52.5</c:v>
                </c:pt>
                <c:pt idx="20">
                  <c:v>52.5</c:v>
                </c:pt>
                <c:pt idx="21">
                  <c:v>52.5</c:v>
                </c:pt>
                <c:pt idx="22">
                  <c:v>52.5</c:v>
                </c:pt>
                <c:pt idx="23">
                  <c:v>52.5</c:v>
                </c:pt>
                <c:pt idx="24">
                  <c:v>52.5</c:v>
                </c:pt>
                <c:pt idx="25">
                  <c:v>52.5</c:v>
                </c:pt>
                <c:pt idx="26">
                  <c:v>52.5</c:v>
                </c:pt>
                <c:pt idx="27">
                  <c:v>52.5</c:v>
                </c:pt>
                <c:pt idx="28">
                  <c:v>52.5</c:v>
                </c:pt>
                <c:pt idx="29">
                  <c:v>52.5</c:v>
                </c:pt>
                <c:pt idx="30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61-472B-BBEA-6AC0EA689CE3}"/>
            </c:ext>
          </c:extLst>
        </c:ser>
        <c:ser>
          <c:idx val="9"/>
          <c:order val="9"/>
          <c:tx>
            <c:strRef>
              <c:f>Sheet1!$P$34</c:f>
              <c:strCache>
                <c:ptCount val="1"/>
                <c:pt idx="0">
                  <c:v>Box 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Sheet1!$P$35:$P$65</c:f>
              <c:numCache>
                <c:formatCode>General</c:formatCode>
                <c:ptCount val="31"/>
                <c:pt idx="0">
                  <c:v>195</c:v>
                </c:pt>
                <c:pt idx="1">
                  <c:v>194.5</c:v>
                </c:pt>
                <c:pt idx="2">
                  <c:v>194</c:v>
                </c:pt>
                <c:pt idx="3">
                  <c:v>193.5</c:v>
                </c:pt>
                <c:pt idx="4">
                  <c:v>193</c:v>
                </c:pt>
                <c:pt idx="5">
                  <c:v>192.5</c:v>
                </c:pt>
                <c:pt idx="6">
                  <c:v>192</c:v>
                </c:pt>
                <c:pt idx="7">
                  <c:v>191.5</c:v>
                </c:pt>
                <c:pt idx="8">
                  <c:v>191</c:v>
                </c:pt>
                <c:pt idx="9">
                  <c:v>190.5</c:v>
                </c:pt>
                <c:pt idx="10">
                  <c:v>190</c:v>
                </c:pt>
                <c:pt idx="11">
                  <c:v>189.5</c:v>
                </c:pt>
                <c:pt idx="12">
                  <c:v>189</c:v>
                </c:pt>
                <c:pt idx="13">
                  <c:v>188.5</c:v>
                </c:pt>
                <c:pt idx="14">
                  <c:v>188</c:v>
                </c:pt>
                <c:pt idx="15">
                  <c:v>187.5</c:v>
                </c:pt>
                <c:pt idx="16">
                  <c:v>187</c:v>
                </c:pt>
                <c:pt idx="17">
                  <c:v>186.5</c:v>
                </c:pt>
                <c:pt idx="18">
                  <c:v>186</c:v>
                </c:pt>
                <c:pt idx="19">
                  <c:v>185.5</c:v>
                </c:pt>
                <c:pt idx="20">
                  <c:v>185</c:v>
                </c:pt>
                <c:pt idx="21">
                  <c:v>184.5</c:v>
                </c:pt>
                <c:pt idx="22">
                  <c:v>184</c:v>
                </c:pt>
                <c:pt idx="23">
                  <c:v>183.5</c:v>
                </c:pt>
                <c:pt idx="24">
                  <c:v>183</c:v>
                </c:pt>
                <c:pt idx="25">
                  <c:v>182.5</c:v>
                </c:pt>
                <c:pt idx="26">
                  <c:v>182</c:v>
                </c:pt>
                <c:pt idx="27">
                  <c:v>181.5</c:v>
                </c:pt>
                <c:pt idx="28">
                  <c:v>181</c:v>
                </c:pt>
                <c:pt idx="29">
                  <c:v>180.5</c:v>
                </c:pt>
                <c:pt idx="30">
                  <c:v>180</c:v>
                </c:pt>
              </c:numCache>
            </c:numRef>
          </c:xVal>
          <c:yVal>
            <c:numRef>
              <c:f>Sheet1!$Q$35:$Q$65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261-472B-BBEA-6AC0EA689CE3}"/>
            </c:ext>
          </c:extLst>
        </c:ser>
        <c:ser>
          <c:idx val="10"/>
          <c:order val="10"/>
          <c:tx>
            <c:strRef>
              <c:f>Sheet1!$T$34</c:f>
              <c:strCache>
                <c:ptCount val="1"/>
                <c:pt idx="0">
                  <c:v>Box 3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Sheet1!$T$35:$T$50</c:f>
              <c:numCache>
                <c:formatCode>General</c:formatCode>
                <c:ptCount val="16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</c:numCache>
            </c:numRef>
          </c:xVal>
          <c:yVal>
            <c:numRef>
              <c:f>Sheet1!$U$35:$U$50</c:f>
              <c:numCache>
                <c:formatCode>General</c:formatCode>
                <c:ptCount val="16"/>
                <c:pt idx="0">
                  <c:v>50.5</c:v>
                </c:pt>
                <c:pt idx="1">
                  <c:v>51</c:v>
                </c:pt>
                <c:pt idx="2">
                  <c:v>51.5</c:v>
                </c:pt>
                <c:pt idx="3">
                  <c:v>52</c:v>
                </c:pt>
                <c:pt idx="4">
                  <c:v>52.5</c:v>
                </c:pt>
                <c:pt idx="5">
                  <c:v>53</c:v>
                </c:pt>
                <c:pt idx="6">
                  <c:v>53.5</c:v>
                </c:pt>
                <c:pt idx="7">
                  <c:v>54</c:v>
                </c:pt>
                <c:pt idx="8">
                  <c:v>54.5</c:v>
                </c:pt>
                <c:pt idx="9">
                  <c:v>55</c:v>
                </c:pt>
                <c:pt idx="10">
                  <c:v>55.5</c:v>
                </c:pt>
                <c:pt idx="11">
                  <c:v>56</c:v>
                </c:pt>
                <c:pt idx="12">
                  <c:v>56.5</c:v>
                </c:pt>
                <c:pt idx="13">
                  <c:v>57</c:v>
                </c:pt>
                <c:pt idx="14">
                  <c:v>57.5</c:v>
                </c:pt>
                <c:pt idx="1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261-472B-BBEA-6AC0EA689CE3}"/>
            </c:ext>
          </c:extLst>
        </c:ser>
        <c:ser>
          <c:idx val="11"/>
          <c:order val="11"/>
          <c:tx>
            <c:strRef>
              <c:f>Sheet1!$V$34</c:f>
              <c:strCache>
                <c:ptCount val="1"/>
                <c:pt idx="0">
                  <c:v>Box 3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Sheet1!$V$35:$V$50</c:f>
              <c:numCache>
                <c:formatCode>General</c:formatCode>
                <c:ptCount val="16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</c:numCache>
            </c:numRef>
          </c:xVal>
          <c:yVal>
            <c:numRef>
              <c:f>Sheet1!$W$35:$W$50</c:f>
              <c:numCache>
                <c:formatCode>General</c:formatCode>
                <c:ptCount val="16"/>
                <c:pt idx="0">
                  <c:v>58</c:v>
                </c:pt>
                <c:pt idx="1">
                  <c:v>57.5</c:v>
                </c:pt>
                <c:pt idx="2">
                  <c:v>57</c:v>
                </c:pt>
                <c:pt idx="3">
                  <c:v>56.5</c:v>
                </c:pt>
                <c:pt idx="4">
                  <c:v>56</c:v>
                </c:pt>
                <c:pt idx="5">
                  <c:v>55.5</c:v>
                </c:pt>
                <c:pt idx="6">
                  <c:v>55</c:v>
                </c:pt>
                <c:pt idx="7">
                  <c:v>54.5</c:v>
                </c:pt>
                <c:pt idx="8">
                  <c:v>54</c:v>
                </c:pt>
                <c:pt idx="9">
                  <c:v>53.5</c:v>
                </c:pt>
                <c:pt idx="10">
                  <c:v>53</c:v>
                </c:pt>
                <c:pt idx="11">
                  <c:v>52.5</c:v>
                </c:pt>
                <c:pt idx="12">
                  <c:v>52</c:v>
                </c:pt>
                <c:pt idx="13">
                  <c:v>51.5</c:v>
                </c:pt>
                <c:pt idx="14">
                  <c:v>51</c:v>
                </c:pt>
                <c:pt idx="15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261-472B-BBEA-6AC0EA689CE3}"/>
            </c:ext>
          </c:extLst>
        </c:ser>
        <c:ser>
          <c:idx val="12"/>
          <c:order val="12"/>
          <c:tx>
            <c:strRef>
              <c:f>Sheet1!$X$34</c:f>
              <c:strCache>
                <c:ptCount val="1"/>
                <c:pt idx="0">
                  <c:v>Box 3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Sheet1!$X$35:$X$65</c:f>
              <c:numCache>
                <c:formatCode>General</c:formatCode>
                <c:ptCount val="31"/>
                <c:pt idx="0">
                  <c:v>170</c:v>
                </c:pt>
                <c:pt idx="1">
                  <c:v>170.5</c:v>
                </c:pt>
                <c:pt idx="2">
                  <c:v>171</c:v>
                </c:pt>
                <c:pt idx="3">
                  <c:v>171.5</c:v>
                </c:pt>
                <c:pt idx="4">
                  <c:v>172</c:v>
                </c:pt>
                <c:pt idx="5">
                  <c:v>172.5</c:v>
                </c:pt>
                <c:pt idx="6">
                  <c:v>173</c:v>
                </c:pt>
                <c:pt idx="7">
                  <c:v>173.5</c:v>
                </c:pt>
                <c:pt idx="8">
                  <c:v>174</c:v>
                </c:pt>
                <c:pt idx="9">
                  <c:v>174.5</c:v>
                </c:pt>
                <c:pt idx="10">
                  <c:v>175</c:v>
                </c:pt>
                <c:pt idx="11">
                  <c:v>175.5</c:v>
                </c:pt>
                <c:pt idx="12">
                  <c:v>176</c:v>
                </c:pt>
                <c:pt idx="13">
                  <c:v>176.5</c:v>
                </c:pt>
                <c:pt idx="14">
                  <c:v>177</c:v>
                </c:pt>
                <c:pt idx="15">
                  <c:v>177.5</c:v>
                </c:pt>
                <c:pt idx="16">
                  <c:v>178</c:v>
                </c:pt>
                <c:pt idx="17">
                  <c:v>178.5</c:v>
                </c:pt>
                <c:pt idx="18">
                  <c:v>179</c:v>
                </c:pt>
                <c:pt idx="19">
                  <c:v>179.5</c:v>
                </c:pt>
                <c:pt idx="20">
                  <c:v>180</c:v>
                </c:pt>
                <c:pt idx="21">
                  <c:v>180.5</c:v>
                </c:pt>
                <c:pt idx="22">
                  <c:v>181</c:v>
                </c:pt>
                <c:pt idx="23">
                  <c:v>181.5</c:v>
                </c:pt>
                <c:pt idx="24">
                  <c:v>182</c:v>
                </c:pt>
                <c:pt idx="25">
                  <c:v>182.5</c:v>
                </c:pt>
                <c:pt idx="26">
                  <c:v>183</c:v>
                </c:pt>
                <c:pt idx="27">
                  <c:v>183.5</c:v>
                </c:pt>
                <c:pt idx="28">
                  <c:v>184</c:v>
                </c:pt>
                <c:pt idx="29">
                  <c:v>184.5</c:v>
                </c:pt>
                <c:pt idx="30">
                  <c:v>185</c:v>
                </c:pt>
              </c:numCache>
            </c:numRef>
          </c:xVal>
          <c:yVal>
            <c:numRef>
              <c:f>Sheet1!$Y$35:$Y$65</c:f>
              <c:numCache>
                <c:formatCode>General</c:formatCode>
                <c:ptCount val="31"/>
                <c:pt idx="0">
                  <c:v>50.5</c:v>
                </c:pt>
                <c:pt idx="1">
                  <c:v>50.5</c:v>
                </c:pt>
                <c:pt idx="2">
                  <c:v>50.5</c:v>
                </c:pt>
                <c:pt idx="3">
                  <c:v>50.5</c:v>
                </c:pt>
                <c:pt idx="4">
                  <c:v>50.5</c:v>
                </c:pt>
                <c:pt idx="5">
                  <c:v>50.5</c:v>
                </c:pt>
                <c:pt idx="6">
                  <c:v>50.5</c:v>
                </c:pt>
                <c:pt idx="7">
                  <c:v>50.5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50.5</c:v>
                </c:pt>
                <c:pt idx="12">
                  <c:v>50.5</c:v>
                </c:pt>
                <c:pt idx="13">
                  <c:v>50.5</c:v>
                </c:pt>
                <c:pt idx="14">
                  <c:v>50.5</c:v>
                </c:pt>
                <c:pt idx="15">
                  <c:v>50.5</c:v>
                </c:pt>
                <c:pt idx="16">
                  <c:v>50.5</c:v>
                </c:pt>
                <c:pt idx="17">
                  <c:v>50.5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50.5</c:v>
                </c:pt>
                <c:pt idx="24">
                  <c:v>50.5</c:v>
                </c:pt>
                <c:pt idx="25">
                  <c:v>50.5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261-472B-BBEA-6AC0EA689CE3}"/>
            </c:ext>
          </c:extLst>
        </c:ser>
        <c:ser>
          <c:idx val="13"/>
          <c:order val="13"/>
          <c:tx>
            <c:strRef>
              <c:f>Sheet1!$Z$34</c:f>
              <c:strCache>
                <c:ptCount val="1"/>
                <c:pt idx="0">
                  <c:v>Box 3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Sheet1!$Z$35:$Z$65</c:f>
              <c:numCache>
                <c:formatCode>General</c:formatCode>
                <c:ptCount val="31"/>
                <c:pt idx="0">
                  <c:v>185</c:v>
                </c:pt>
                <c:pt idx="1">
                  <c:v>184.5</c:v>
                </c:pt>
                <c:pt idx="2">
                  <c:v>184</c:v>
                </c:pt>
                <c:pt idx="3">
                  <c:v>183.5</c:v>
                </c:pt>
                <c:pt idx="4">
                  <c:v>183</c:v>
                </c:pt>
                <c:pt idx="5">
                  <c:v>182.5</c:v>
                </c:pt>
                <c:pt idx="6">
                  <c:v>182</c:v>
                </c:pt>
                <c:pt idx="7">
                  <c:v>181.5</c:v>
                </c:pt>
                <c:pt idx="8">
                  <c:v>181</c:v>
                </c:pt>
                <c:pt idx="9">
                  <c:v>180.5</c:v>
                </c:pt>
                <c:pt idx="10">
                  <c:v>180</c:v>
                </c:pt>
                <c:pt idx="11">
                  <c:v>179.5</c:v>
                </c:pt>
                <c:pt idx="12">
                  <c:v>179</c:v>
                </c:pt>
                <c:pt idx="13">
                  <c:v>178.5</c:v>
                </c:pt>
                <c:pt idx="14">
                  <c:v>178</c:v>
                </c:pt>
                <c:pt idx="15">
                  <c:v>177.5</c:v>
                </c:pt>
                <c:pt idx="16">
                  <c:v>177</c:v>
                </c:pt>
                <c:pt idx="17">
                  <c:v>176.5</c:v>
                </c:pt>
                <c:pt idx="18">
                  <c:v>176</c:v>
                </c:pt>
                <c:pt idx="19">
                  <c:v>175.5</c:v>
                </c:pt>
                <c:pt idx="20">
                  <c:v>175</c:v>
                </c:pt>
                <c:pt idx="21">
                  <c:v>174.5</c:v>
                </c:pt>
                <c:pt idx="22">
                  <c:v>174</c:v>
                </c:pt>
                <c:pt idx="23">
                  <c:v>173.5</c:v>
                </c:pt>
                <c:pt idx="24">
                  <c:v>173</c:v>
                </c:pt>
                <c:pt idx="25">
                  <c:v>172.5</c:v>
                </c:pt>
                <c:pt idx="26">
                  <c:v>172</c:v>
                </c:pt>
                <c:pt idx="27">
                  <c:v>171.5</c:v>
                </c:pt>
                <c:pt idx="28">
                  <c:v>171</c:v>
                </c:pt>
                <c:pt idx="29">
                  <c:v>170.5</c:v>
                </c:pt>
                <c:pt idx="30">
                  <c:v>170</c:v>
                </c:pt>
              </c:numCache>
            </c:numRef>
          </c:xVal>
          <c:yVal>
            <c:numRef>
              <c:f>Sheet1!$AA$35:$AA$65</c:f>
              <c:numCache>
                <c:formatCode>General</c:formatCode>
                <c:ptCount val="31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261-472B-BBEA-6AC0EA689CE3}"/>
            </c:ext>
          </c:extLst>
        </c:ser>
        <c:ser>
          <c:idx val="14"/>
          <c:order val="14"/>
          <c:tx>
            <c:strRef>
              <c:f>Sheet1!$AB$1</c:f>
              <c:strCache>
                <c:ptCount val="1"/>
                <c:pt idx="0">
                  <c:v>Box 4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Sheet1!$AB$2:$AB$17</c:f>
              <c:numCache>
                <c:formatCode>General</c:formatCode>
                <c:ptCount val="16"/>
                <c:pt idx="0">
                  <c:v>164.5</c:v>
                </c:pt>
                <c:pt idx="1">
                  <c:v>164.5</c:v>
                </c:pt>
                <c:pt idx="2">
                  <c:v>164.5</c:v>
                </c:pt>
                <c:pt idx="3">
                  <c:v>164.5</c:v>
                </c:pt>
                <c:pt idx="4">
                  <c:v>164.5</c:v>
                </c:pt>
                <c:pt idx="5">
                  <c:v>164.5</c:v>
                </c:pt>
                <c:pt idx="6">
                  <c:v>164.5</c:v>
                </c:pt>
                <c:pt idx="7">
                  <c:v>164.5</c:v>
                </c:pt>
                <c:pt idx="8">
                  <c:v>164.5</c:v>
                </c:pt>
                <c:pt idx="9">
                  <c:v>164.5</c:v>
                </c:pt>
                <c:pt idx="10">
                  <c:v>164.5</c:v>
                </c:pt>
                <c:pt idx="11">
                  <c:v>164.5</c:v>
                </c:pt>
                <c:pt idx="12">
                  <c:v>164.5</c:v>
                </c:pt>
                <c:pt idx="13">
                  <c:v>164.5</c:v>
                </c:pt>
                <c:pt idx="14">
                  <c:v>164.5</c:v>
                </c:pt>
                <c:pt idx="15">
                  <c:v>164.5</c:v>
                </c:pt>
              </c:numCache>
            </c:numRef>
          </c:xVal>
          <c:yVal>
            <c:numRef>
              <c:f>Sheet1!$AC$2:$AC$17</c:f>
              <c:numCache>
                <c:formatCode>General</c:formatCode>
                <c:ptCount val="16"/>
                <c:pt idx="0">
                  <c:v>53</c:v>
                </c:pt>
                <c:pt idx="1">
                  <c:v>53.5</c:v>
                </c:pt>
                <c:pt idx="2">
                  <c:v>54</c:v>
                </c:pt>
                <c:pt idx="3">
                  <c:v>54.5</c:v>
                </c:pt>
                <c:pt idx="4">
                  <c:v>55</c:v>
                </c:pt>
                <c:pt idx="5">
                  <c:v>55.5</c:v>
                </c:pt>
                <c:pt idx="6">
                  <c:v>56</c:v>
                </c:pt>
                <c:pt idx="7">
                  <c:v>56.5</c:v>
                </c:pt>
                <c:pt idx="8">
                  <c:v>57</c:v>
                </c:pt>
                <c:pt idx="9">
                  <c:v>57.5</c:v>
                </c:pt>
                <c:pt idx="10">
                  <c:v>58</c:v>
                </c:pt>
                <c:pt idx="11">
                  <c:v>58.5</c:v>
                </c:pt>
                <c:pt idx="12">
                  <c:v>59</c:v>
                </c:pt>
                <c:pt idx="13">
                  <c:v>59.5</c:v>
                </c:pt>
                <c:pt idx="14">
                  <c:v>60</c:v>
                </c:pt>
                <c:pt idx="15">
                  <c:v>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261-472B-BBEA-6AC0EA689CE3}"/>
            </c:ext>
          </c:extLst>
        </c:ser>
        <c:ser>
          <c:idx val="15"/>
          <c:order val="15"/>
          <c:tx>
            <c:strRef>
              <c:f>Sheet1!$AD$1</c:f>
              <c:strCache>
                <c:ptCount val="1"/>
                <c:pt idx="0">
                  <c:v>Box 4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Sheet1!$AD$2:$AD$17</c:f>
              <c:numCache>
                <c:formatCode>General</c:formatCode>
                <c:ptCount val="16"/>
                <c:pt idx="0">
                  <c:v>179.5</c:v>
                </c:pt>
                <c:pt idx="1">
                  <c:v>179.5</c:v>
                </c:pt>
                <c:pt idx="2">
                  <c:v>179.5</c:v>
                </c:pt>
                <c:pt idx="3">
                  <c:v>179.5</c:v>
                </c:pt>
                <c:pt idx="4">
                  <c:v>179.5</c:v>
                </c:pt>
                <c:pt idx="5">
                  <c:v>179.5</c:v>
                </c:pt>
                <c:pt idx="6">
                  <c:v>179.5</c:v>
                </c:pt>
                <c:pt idx="7">
                  <c:v>179.5</c:v>
                </c:pt>
                <c:pt idx="8">
                  <c:v>179.5</c:v>
                </c:pt>
                <c:pt idx="9">
                  <c:v>179.5</c:v>
                </c:pt>
                <c:pt idx="10">
                  <c:v>179.5</c:v>
                </c:pt>
                <c:pt idx="11">
                  <c:v>179.5</c:v>
                </c:pt>
                <c:pt idx="12">
                  <c:v>179.5</c:v>
                </c:pt>
                <c:pt idx="13">
                  <c:v>179.5</c:v>
                </c:pt>
                <c:pt idx="14">
                  <c:v>179.5</c:v>
                </c:pt>
                <c:pt idx="15">
                  <c:v>179.5</c:v>
                </c:pt>
              </c:numCache>
            </c:numRef>
          </c:xVal>
          <c:yVal>
            <c:numRef>
              <c:f>Sheet1!$AE$2:$AE$17</c:f>
              <c:numCache>
                <c:formatCode>General</c:formatCode>
                <c:ptCount val="16"/>
                <c:pt idx="0">
                  <c:v>60.5</c:v>
                </c:pt>
                <c:pt idx="1">
                  <c:v>60</c:v>
                </c:pt>
                <c:pt idx="2">
                  <c:v>59.5</c:v>
                </c:pt>
                <c:pt idx="3">
                  <c:v>59</c:v>
                </c:pt>
                <c:pt idx="4">
                  <c:v>58.5</c:v>
                </c:pt>
                <c:pt idx="5">
                  <c:v>58</c:v>
                </c:pt>
                <c:pt idx="6">
                  <c:v>57.5</c:v>
                </c:pt>
                <c:pt idx="7">
                  <c:v>57</c:v>
                </c:pt>
                <c:pt idx="8">
                  <c:v>56.5</c:v>
                </c:pt>
                <c:pt idx="9">
                  <c:v>56</c:v>
                </c:pt>
                <c:pt idx="10">
                  <c:v>55.5</c:v>
                </c:pt>
                <c:pt idx="11">
                  <c:v>55</c:v>
                </c:pt>
                <c:pt idx="12">
                  <c:v>54.5</c:v>
                </c:pt>
                <c:pt idx="13">
                  <c:v>54</c:v>
                </c:pt>
                <c:pt idx="14">
                  <c:v>53.5</c:v>
                </c:pt>
                <c:pt idx="1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261-472B-BBEA-6AC0EA689CE3}"/>
            </c:ext>
          </c:extLst>
        </c:ser>
        <c:ser>
          <c:idx val="16"/>
          <c:order val="16"/>
          <c:tx>
            <c:strRef>
              <c:f>Sheet1!$AG$1</c:f>
              <c:strCache>
                <c:ptCount val="1"/>
                <c:pt idx="0">
                  <c:v>Box 4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Sheet1!$AF$2:$AF$32</c:f>
              <c:numCache>
                <c:formatCode>General</c:formatCode>
                <c:ptCount val="31"/>
                <c:pt idx="0">
                  <c:v>164.5</c:v>
                </c:pt>
                <c:pt idx="1">
                  <c:v>165</c:v>
                </c:pt>
                <c:pt idx="2">
                  <c:v>165.5</c:v>
                </c:pt>
                <c:pt idx="3">
                  <c:v>166</c:v>
                </c:pt>
                <c:pt idx="4">
                  <c:v>166.5</c:v>
                </c:pt>
                <c:pt idx="5">
                  <c:v>167</c:v>
                </c:pt>
                <c:pt idx="6">
                  <c:v>167.5</c:v>
                </c:pt>
                <c:pt idx="7">
                  <c:v>168</c:v>
                </c:pt>
                <c:pt idx="8">
                  <c:v>168.5</c:v>
                </c:pt>
                <c:pt idx="9">
                  <c:v>169</c:v>
                </c:pt>
                <c:pt idx="10">
                  <c:v>169.5</c:v>
                </c:pt>
                <c:pt idx="11">
                  <c:v>170</c:v>
                </c:pt>
                <c:pt idx="12">
                  <c:v>170.5</c:v>
                </c:pt>
                <c:pt idx="13">
                  <c:v>171</c:v>
                </c:pt>
                <c:pt idx="14">
                  <c:v>171.5</c:v>
                </c:pt>
                <c:pt idx="15">
                  <c:v>172</c:v>
                </c:pt>
                <c:pt idx="16">
                  <c:v>172.5</c:v>
                </c:pt>
                <c:pt idx="17">
                  <c:v>173</c:v>
                </c:pt>
                <c:pt idx="18">
                  <c:v>173.5</c:v>
                </c:pt>
                <c:pt idx="19">
                  <c:v>174</c:v>
                </c:pt>
                <c:pt idx="20">
                  <c:v>174.5</c:v>
                </c:pt>
                <c:pt idx="21">
                  <c:v>175</c:v>
                </c:pt>
                <c:pt idx="22">
                  <c:v>175.5</c:v>
                </c:pt>
                <c:pt idx="23">
                  <c:v>176</c:v>
                </c:pt>
                <c:pt idx="24">
                  <c:v>176.5</c:v>
                </c:pt>
                <c:pt idx="25">
                  <c:v>177</c:v>
                </c:pt>
                <c:pt idx="26">
                  <c:v>177.5</c:v>
                </c:pt>
                <c:pt idx="27">
                  <c:v>178</c:v>
                </c:pt>
                <c:pt idx="28">
                  <c:v>178.5</c:v>
                </c:pt>
                <c:pt idx="29">
                  <c:v>179</c:v>
                </c:pt>
                <c:pt idx="30">
                  <c:v>179.5</c:v>
                </c:pt>
              </c:numCache>
            </c:numRef>
          </c:xVal>
          <c:yVal>
            <c:numRef>
              <c:f>Sheet1!$AG$2:$AG$32</c:f>
              <c:numCache>
                <c:formatCode>General</c:formatCode>
                <c:ptCount val="31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261-472B-BBEA-6AC0EA689CE3}"/>
            </c:ext>
          </c:extLst>
        </c:ser>
        <c:ser>
          <c:idx val="17"/>
          <c:order val="17"/>
          <c:tx>
            <c:strRef>
              <c:f>Sheet1!$AH$1</c:f>
              <c:strCache>
                <c:ptCount val="1"/>
                <c:pt idx="0">
                  <c:v>Box 4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Sheet1!$AH$2:$AH$32</c:f>
              <c:numCache>
                <c:formatCode>General</c:formatCode>
                <c:ptCount val="31"/>
                <c:pt idx="0">
                  <c:v>179.5</c:v>
                </c:pt>
                <c:pt idx="1">
                  <c:v>179</c:v>
                </c:pt>
                <c:pt idx="2">
                  <c:v>178.5</c:v>
                </c:pt>
                <c:pt idx="3">
                  <c:v>178</c:v>
                </c:pt>
                <c:pt idx="4">
                  <c:v>177.5</c:v>
                </c:pt>
                <c:pt idx="5">
                  <c:v>177</c:v>
                </c:pt>
                <c:pt idx="6">
                  <c:v>176.5</c:v>
                </c:pt>
                <c:pt idx="7">
                  <c:v>176</c:v>
                </c:pt>
                <c:pt idx="8">
                  <c:v>175.5</c:v>
                </c:pt>
                <c:pt idx="9">
                  <c:v>175</c:v>
                </c:pt>
                <c:pt idx="10">
                  <c:v>174.5</c:v>
                </c:pt>
                <c:pt idx="11">
                  <c:v>174</c:v>
                </c:pt>
                <c:pt idx="12">
                  <c:v>173.5</c:v>
                </c:pt>
                <c:pt idx="13">
                  <c:v>173</c:v>
                </c:pt>
                <c:pt idx="14">
                  <c:v>172.5</c:v>
                </c:pt>
                <c:pt idx="15">
                  <c:v>172</c:v>
                </c:pt>
                <c:pt idx="16">
                  <c:v>171.5</c:v>
                </c:pt>
                <c:pt idx="17">
                  <c:v>171</c:v>
                </c:pt>
                <c:pt idx="18">
                  <c:v>170.5</c:v>
                </c:pt>
                <c:pt idx="19">
                  <c:v>170</c:v>
                </c:pt>
                <c:pt idx="20">
                  <c:v>169.5</c:v>
                </c:pt>
                <c:pt idx="21">
                  <c:v>169</c:v>
                </c:pt>
                <c:pt idx="22">
                  <c:v>168.5</c:v>
                </c:pt>
                <c:pt idx="23">
                  <c:v>168</c:v>
                </c:pt>
                <c:pt idx="24">
                  <c:v>167.5</c:v>
                </c:pt>
                <c:pt idx="25">
                  <c:v>167</c:v>
                </c:pt>
                <c:pt idx="26">
                  <c:v>166.5</c:v>
                </c:pt>
                <c:pt idx="27">
                  <c:v>166</c:v>
                </c:pt>
                <c:pt idx="28">
                  <c:v>165.5</c:v>
                </c:pt>
                <c:pt idx="29">
                  <c:v>165</c:v>
                </c:pt>
                <c:pt idx="30">
                  <c:v>164.5</c:v>
                </c:pt>
              </c:numCache>
            </c:numRef>
          </c:xVal>
          <c:yVal>
            <c:numRef>
              <c:f>Sheet1!$AI$2:$AI$32</c:f>
              <c:numCache>
                <c:formatCode>General</c:formatCode>
                <c:ptCount val="31"/>
                <c:pt idx="0">
                  <c:v>60.5</c:v>
                </c:pt>
                <c:pt idx="1">
                  <c:v>60.5</c:v>
                </c:pt>
                <c:pt idx="2">
                  <c:v>60.5</c:v>
                </c:pt>
                <c:pt idx="3">
                  <c:v>60.5</c:v>
                </c:pt>
                <c:pt idx="4">
                  <c:v>60.5</c:v>
                </c:pt>
                <c:pt idx="5">
                  <c:v>60.5</c:v>
                </c:pt>
                <c:pt idx="6">
                  <c:v>60.5</c:v>
                </c:pt>
                <c:pt idx="7">
                  <c:v>60.5</c:v>
                </c:pt>
                <c:pt idx="8">
                  <c:v>60.5</c:v>
                </c:pt>
                <c:pt idx="9">
                  <c:v>60.5</c:v>
                </c:pt>
                <c:pt idx="10">
                  <c:v>60.5</c:v>
                </c:pt>
                <c:pt idx="11">
                  <c:v>60.5</c:v>
                </c:pt>
                <c:pt idx="12">
                  <c:v>60.5</c:v>
                </c:pt>
                <c:pt idx="13">
                  <c:v>60.5</c:v>
                </c:pt>
                <c:pt idx="14">
                  <c:v>60.5</c:v>
                </c:pt>
                <c:pt idx="15">
                  <c:v>60.5</c:v>
                </c:pt>
                <c:pt idx="16">
                  <c:v>60.5</c:v>
                </c:pt>
                <c:pt idx="17">
                  <c:v>60.5</c:v>
                </c:pt>
                <c:pt idx="18">
                  <c:v>60.5</c:v>
                </c:pt>
                <c:pt idx="19">
                  <c:v>60.5</c:v>
                </c:pt>
                <c:pt idx="20">
                  <c:v>60.5</c:v>
                </c:pt>
                <c:pt idx="21">
                  <c:v>60.5</c:v>
                </c:pt>
                <c:pt idx="22">
                  <c:v>60.5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60.5</c:v>
                </c:pt>
                <c:pt idx="27">
                  <c:v>60.5</c:v>
                </c:pt>
                <c:pt idx="28">
                  <c:v>60.5</c:v>
                </c:pt>
                <c:pt idx="29">
                  <c:v>60.5</c:v>
                </c:pt>
                <c:pt idx="30">
                  <c:v>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261-472B-BBEA-6AC0EA689CE3}"/>
            </c:ext>
          </c:extLst>
        </c:ser>
        <c:ser>
          <c:idx val="18"/>
          <c:order val="18"/>
          <c:tx>
            <c:strRef>
              <c:f>Sheet1!$AK$1</c:f>
              <c:strCache>
                <c:ptCount val="1"/>
                <c:pt idx="0">
                  <c:v>Box 5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Sheet1!$AK$2:$AK$17</c:f>
              <c:numCache>
                <c:formatCode>General</c:formatCode>
                <c:ptCount val="16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152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152</c:v>
                </c:pt>
              </c:numCache>
            </c:numRef>
          </c:xVal>
          <c:yVal>
            <c:numRef>
              <c:f>Sheet1!$AL$2:$AL$17</c:f>
              <c:numCache>
                <c:formatCode>General</c:formatCode>
                <c:ptCount val="16"/>
                <c:pt idx="0">
                  <c:v>55.5</c:v>
                </c:pt>
                <c:pt idx="1">
                  <c:v>56</c:v>
                </c:pt>
                <c:pt idx="2">
                  <c:v>56.5</c:v>
                </c:pt>
                <c:pt idx="3">
                  <c:v>57</c:v>
                </c:pt>
                <c:pt idx="4">
                  <c:v>57.5</c:v>
                </c:pt>
                <c:pt idx="5">
                  <c:v>58</c:v>
                </c:pt>
                <c:pt idx="6">
                  <c:v>58.5</c:v>
                </c:pt>
                <c:pt idx="7">
                  <c:v>59</c:v>
                </c:pt>
                <c:pt idx="8">
                  <c:v>59.5</c:v>
                </c:pt>
                <c:pt idx="9">
                  <c:v>60</c:v>
                </c:pt>
                <c:pt idx="10">
                  <c:v>60.5</c:v>
                </c:pt>
                <c:pt idx="11">
                  <c:v>61</c:v>
                </c:pt>
                <c:pt idx="12">
                  <c:v>61.5</c:v>
                </c:pt>
                <c:pt idx="13">
                  <c:v>62</c:v>
                </c:pt>
                <c:pt idx="14">
                  <c:v>62.5</c:v>
                </c:pt>
                <c:pt idx="1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261-472B-BBEA-6AC0EA689CE3}"/>
            </c:ext>
          </c:extLst>
        </c:ser>
        <c:ser>
          <c:idx val="19"/>
          <c:order val="19"/>
          <c:tx>
            <c:strRef>
              <c:f>Sheet1!$AM$1</c:f>
              <c:strCache>
                <c:ptCount val="1"/>
                <c:pt idx="0">
                  <c:v>Box 5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Sheet1!$AM$2:$AM$17</c:f>
              <c:numCache>
                <c:formatCode>General</c:formatCode>
                <c:ptCount val="16"/>
                <c:pt idx="0">
                  <c:v>167</c:v>
                </c:pt>
                <c:pt idx="1">
                  <c:v>167</c:v>
                </c:pt>
                <c:pt idx="2">
                  <c:v>167</c:v>
                </c:pt>
                <c:pt idx="3">
                  <c:v>167</c:v>
                </c:pt>
                <c:pt idx="4">
                  <c:v>167</c:v>
                </c:pt>
                <c:pt idx="5">
                  <c:v>167</c:v>
                </c:pt>
                <c:pt idx="6">
                  <c:v>167</c:v>
                </c:pt>
                <c:pt idx="7">
                  <c:v>167</c:v>
                </c:pt>
                <c:pt idx="8">
                  <c:v>167</c:v>
                </c:pt>
                <c:pt idx="9">
                  <c:v>167</c:v>
                </c:pt>
                <c:pt idx="10">
                  <c:v>167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167</c:v>
                </c:pt>
                <c:pt idx="15">
                  <c:v>167</c:v>
                </c:pt>
              </c:numCache>
            </c:numRef>
          </c:xVal>
          <c:yVal>
            <c:numRef>
              <c:f>Sheet1!$AN$2:$AN$17</c:f>
              <c:numCache>
                <c:formatCode>General</c:formatCode>
                <c:ptCount val="16"/>
                <c:pt idx="0">
                  <c:v>63</c:v>
                </c:pt>
                <c:pt idx="1">
                  <c:v>62.5</c:v>
                </c:pt>
                <c:pt idx="2">
                  <c:v>62</c:v>
                </c:pt>
                <c:pt idx="3">
                  <c:v>61.5</c:v>
                </c:pt>
                <c:pt idx="4">
                  <c:v>61</c:v>
                </c:pt>
                <c:pt idx="5">
                  <c:v>60.5</c:v>
                </c:pt>
                <c:pt idx="6">
                  <c:v>60</c:v>
                </c:pt>
                <c:pt idx="7">
                  <c:v>59.5</c:v>
                </c:pt>
                <c:pt idx="8">
                  <c:v>59</c:v>
                </c:pt>
                <c:pt idx="9">
                  <c:v>58.5</c:v>
                </c:pt>
                <c:pt idx="10">
                  <c:v>58</c:v>
                </c:pt>
                <c:pt idx="11">
                  <c:v>57.5</c:v>
                </c:pt>
                <c:pt idx="12">
                  <c:v>57</c:v>
                </c:pt>
                <c:pt idx="13">
                  <c:v>56.5</c:v>
                </c:pt>
                <c:pt idx="14">
                  <c:v>56</c:v>
                </c:pt>
                <c:pt idx="15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261-472B-BBEA-6AC0EA689CE3}"/>
            </c:ext>
          </c:extLst>
        </c:ser>
        <c:ser>
          <c:idx val="20"/>
          <c:order val="20"/>
          <c:tx>
            <c:strRef>
              <c:f>Sheet1!$AO$1</c:f>
              <c:strCache>
                <c:ptCount val="1"/>
                <c:pt idx="0">
                  <c:v>Box 5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Sheet1!$AO$2:$AO$32</c:f>
              <c:numCache>
                <c:formatCode>General</c:formatCode>
                <c:ptCount val="31"/>
                <c:pt idx="0">
                  <c:v>152</c:v>
                </c:pt>
                <c:pt idx="1">
                  <c:v>152.5</c:v>
                </c:pt>
                <c:pt idx="2">
                  <c:v>153</c:v>
                </c:pt>
                <c:pt idx="3">
                  <c:v>153.5</c:v>
                </c:pt>
                <c:pt idx="4">
                  <c:v>154</c:v>
                </c:pt>
                <c:pt idx="5">
                  <c:v>154.5</c:v>
                </c:pt>
                <c:pt idx="6">
                  <c:v>155</c:v>
                </c:pt>
                <c:pt idx="7">
                  <c:v>155.5</c:v>
                </c:pt>
                <c:pt idx="8">
                  <c:v>156</c:v>
                </c:pt>
                <c:pt idx="9">
                  <c:v>156.5</c:v>
                </c:pt>
                <c:pt idx="10">
                  <c:v>157</c:v>
                </c:pt>
                <c:pt idx="11">
                  <c:v>157.5</c:v>
                </c:pt>
                <c:pt idx="12">
                  <c:v>158</c:v>
                </c:pt>
                <c:pt idx="13">
                  <c:v>158.5</c:v>
                </c:pt>
                <c:pt idx="14">
                  <c:v>159</c:v>
                </c:pt>
                <c:pt idx="15">
                  <c:v>159.5</c:v>
                </c:pt>
                <c:pt idx="16">
                  <c:v>160</c:v>
                </c:pt>
                <c:pt idx="17">
                  <c:v>160.5</c:v>
                </c:pt>
                <c:pt idx="18">
                  <c:v>161</c:v>
                </c:pt>
                <c:pt idx="19">
                  <c:v>161.5</c:v>
                </c:pt>
                <c:pt idx="20">
                  <c:v>162</c:v>
                </c:pt>
                <c:pt idx="21">
                  <c:v>162.5</c:v>
                </c:pt>
                <c:pt idx="22">
                  <c:v>163</c:v>
                </c:pt>
                <c:pt idx="23">
                  <c:v>163.5</c:v>
                </c:pt>
                <c:pt idx="24">
                  <c:v>164</c:v>
                </c:pt>
                <c:pt idx="25">
                  <c:v>164.5</c:v>
                </c:pt>
                <c:pt idx="26">
                  <c:v>165</c:v>
                </c:pt>
                <c:pt idx="27">
                  <c:v>165.5</c:v>
                </c:pt>
                <c:pt idx="28">
                  <c:v>166</c:v>
                </c:pt>
                <c:pt idx="29">
                  <c:v>166.5</c:v>
                </c:pt>
                <c:pt idx="30">
                  <c:v>167</c:v>
                </c:pt>
              </c:numCache>
            </c:numRef>
          </c:xVal>
          <c:yVal>
            <c:numRef>
              <c:f>Sheet1!$AP$2:$AP$32</c:f>
              <c:numCache>
                <c:formatCode>General</c:formatCode>
                <c:ptCount val="31"/>
                <c:pt idx="0">
                  <c:v>55.5</c:v>
                </c:pt>
                <c:pt idx="1">
                  <c:v>55.5</c:v>
                </c:pt>
                <c:pt idx="2">
                  <c:v>55.5</c:v>
                </c:pt>
                <c:pt idx="3">
                  <c:v>55.5</c:v>
                </c:pt>
                <c:pt idx="4">
                  <c:v>55.5</c:v>
                </c:pt>
                <c:pt idx="5">
                  <c:v>55.5</c:v>
                </c:pt>
                <c:pt idx="6">
                  <c:v>55.5</c:v>
                </c:pt>
                <c:pt idx="7">
                  <c:v>55.5</c:v>
                </c:pt>
                <c:pt idx="8">
                  <c:v>55.5</c:v>
                </c:pt>
                <c:pt idx="9">
                  <c:v>55.5</c:v>
                </c:pt>
                <c:pt idx="10">
                  <c:v>55.5</c:v>
                </c:pt>
                <c:pt idx="11">
                  <c:v>55.5</c:v>
                </c:pt>
                <c:pt idx="12">
                  <c:v>55.5</c:v>
                </c:pt>
                <c:pt idx="13">
                  <c:v>55.5</c:v>
                </c:pt>
                <c:pt idx="14">
                  <c:v>55.5</c:v>
                </c:pt>
                <c:pt idx="15">
                  <c:v>55.5</c:v>
                </c:pt>
                <c:pt idx="16">
                  <c:v>55.5</c:v>
                </c:pt>
                <c:pt idx="17">
                  <c:v>55.5</c:v>
                </c:pt>
                <c:pt idx="18">
                  <c:v>55.5</c:v>
                </c:pt>
                <c:pt idx="19">
                  <c:v>55.5</c:v>
                </c:pt>
                <c:pt idx="20">
                  <c:v>55.5</c:v>
                </c:pt>
                <c:pt idx="21">
                  <c:v>55.5</c:v>
                </c:pt>
                <c:pt idx="22">
                  <c:v>55.5</c:v>
                </c:pt>
                <c:pt idx="23">
                  <c:v>55.5</c:v>
                </c:pt>
                <c:pt idx="24">
                  <c:v>55.5</c:v>
                </c:pt>
                <c:pt idx="25">
                  <c:v>55.5</c:v>
                </c:pt>
                <c:pt idx="26">
                  <c:v>55.5</c:v>
                </c:pt>
                <c:pt idx="27">
                  <c:v>55.5</c:v>
                </c:pt>
                <c:pt idx="28">
                  <c:v>55.5</c:v>
                </c:pt>
                <c:pt idx="29">
                  <c:v>55.5</c:v>
                </c:pt>
                <c:pt idx="30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261-472B-BBEA-6AC0EA689CE3}"/>
            </c:ext>
          </c:extLst>
        </c:ser>
        <c:ser>
          <c:idx val="21"/>
          <c:order val="21"/>
          <c:tx>
            <c:strRef>
              <c:f>Sheet1!$AQ$1</c:f>
              <c:strCache>
                <c:ptCount val="1"/>
                <c:pt idx="0">
                  <c:v>Box 5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Sheet1!$AQ$2:$AQ$32</c:f>
              <c:numCache>
                <c:formatCode>General</c:formatCode>
                <c:ptCount val="31"/>
                <c:pt idx="0">
                  <c:v>167</c:v>
                </c:pt>
                <c:pt idx="1">
                  <c:v>166.5</c:v>
                </c:pt>
                <c:pt idx="2">
                  <c:v>166</c:v>
                </c:pt>
                <c:pt idx="3">
                  <c:v>165.5</c:v>
                </c:pt>
                <c:pt idx="4">
                  <c:v>165</c:v>
                </c:pt>
                <c:pt idx="5">
                  <c:v>164.5</c:v>
                </c:pt>
                <c:pt idx="6">
                  <c:v>164</c:v>
                </c:pt>
                <c:pt idx="7">
                  <c:v>163.5</c:v>
                </c:pt>
                <c:pt idx="8">
                  <c:v>163</c:v>
                </c:pt>
                <c:pt idx="9">
                  <c:v>162.5</c:v>
                </c:pt>
                <c:pt idx="10">
                  <c:v>162</c:v>
                </c:pt>
                <c:pt idx="11">
                  <c:v>161.5</c:v>
                </c:pt>
                <c:pt idx="12">
                  <c:v>161</c:v>
                </c:pt>
                <c:pt idx="13">
                  <c:v>160.5</c:v>
                </c:pt>
                <c:pt idx="14">
                  <c:v>160</c:v>
                </c:pt>
                <c:pt idx="15">
                  <c:v>159.5</c:v>
                </c:pt>
                <c:pt idx="16">
                  <c:v>159</c:v>
                </c:pt>
                <c:pt idx="17">
                  <c:v>158.5</c:v>
                </c:pt>
                <c:pt idx="18">
                  <c:v>158</c:v>
                </c:pt>
                <c:pt idx="19">
                  <c:v>157.5</c:v>
                </c:pt>
                <c:pt idx="20">
                  <c:v>157</c:v>
                </c:pt>
                <c:pt idx="21">
                  <c:v>156.5</c:v>
                </c:pt>
                <c:pt idx="22">
                  <c:v>156</c:v>
                </c:pt>
                <c:pt idx="23">
                  <c:v>155.5</c:v>
                </c:pt>
                <c:pt idx="24">
                  <c:v>155</c:v>
                </c:pt>
                <c:pt idx="25">
                  <c:v>154.5</c:v>
                </c:pt>
                <c:pt idx="26">
                  <c:v>154</c:v>
                </c:pt>
                <c:pt idx="27">
                  <c:v>153.5</c:v>
                </c:pt>
                <c:pt idx="28">
                  <c:v>153</c:v>
                </c:pt>
                <c:pt idx="29">
                  <c:v>152.5</c:v>
                </c:pt>
                <c:pt idx="30">
                  <c:v>152</c:v>
                </c:pt>
              </c:numCache>
            </c:numRef>
          </c:xVal>
          <c:yVal>
            <c:numRef>
              <c:f>Sheet1!$AR$2:$AR$32</c:f>
              <c:numCache>
                <c:formatCode>General</c:formatCode>
                <c:ptCount val="31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261-472B-BBEA-6AC0EA689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78656"/>
        <c:axId val="526379640"/>
      </c:scatterChart>
      <c:valAx>
        <c:axId val="526378656"/>
        <c:scaling>
          <c:orientation val="maxMin"/>
          <c:max val="225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79640"/>
        <c:crosses val="autoZero"/>
        <c:crossBetween val="midCat"/>
        <c:majorUnit val="15"/>
      </c:valAx>
      <c:valAx>
        <c:axId val="526379640"/>
        <c:scaling>
          <c:orientation val="minMax"/>
          <c:max val="75"/>
          <c:min val="37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78656"/>
        <c:crosses val="autoZero"/>
        <c:crossBetween val="midCat"/>
        <c:majorUnit val="7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3</xdr:row>
      <xdr:rowOff>33336</xdr:rowOff>
    </xdr:from>
    <xdr:to>
      <xdr:col>23</xdr:col>
      <xdr:colOff>514350</xdr:colOff>
      <xdr:row>30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8C674-1EE5-456C-B640-A680442A1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280988</xdr:colOff>
      <xdr:row>27</xdr:row>
      <xdr:rowOff>145733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5B9A8-E842-4212-9A23-F6DD2DF5B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1051-BE05-4D11-903A-6DF7FEAAA292}">
  <dimension ref="A1:AR65"/>
  <sheetViews>
    <sheetView tabSelected="1" topLeftCell="E3" workbookViewId="0">
      <selection activeCell="E15" sqref="E15"/>
    </sheetView>
  </sheetViews>
  <sheetFormatPr defaultRowHeight="15" x14ac:dyDescent="0.25"/>
  <cols>
    <col min="4" max="4" width="10.5703125" customWidth="1"/>
  </cols>
  <sheetData>
    <row r="1" spans="1:44" x14ac:dyDescent="0.25">
      <c r="I1">
        <v>192</v>
      </c>
      <c r="J1">
        <v>49</v>
      </c>
      <c r="L1">
        <v>179</v>
      </c>
      <c r="M1">
        <v>50.5</v>
      </c>
      <c r="AB1" t="s">
        <v>14</v>
      </c>
      <c r="AC1" t="s">
        <v>14</v>
      </c>
      <c r="AD1" t="s">
        <v>14</v>
      </c>
      <c r="AE1" t="s">
        <v>14</v>
      </c>
      <c r="AF1" t="s">
        <v>14</v>
      </c>
      <c r="AG1" t="s">
        <v>14</v>
      </c>
      <c r="AH1" t="s">
        <v>14</v>
      </c>
      <c r="AI1" t="s">
        <v>14</v>
      </c>
      <c r="AK1" t="s">
        <v>15</v>
      </c>
      <c r="AL1" t="s">
        <v>15</v>
      </c>
      <c r="AM1" t="s">
        <v>15</v>
      </c>
      <c r="AN1" t="s">
        <v>15</v>
      </c>
      <c r="AO1" t="s">
        <v>15</v>
      </c>
      <c r="AP1" t="s">
        <v>15</v>
      </c>
      <c r="AQ1" t="s">
        <v>15</v>
      </c>
      <c r="AR1" t="s">
        <v>15</v>
      </c>
    </row>
    <row r="2" spans="1:44" x14ac:dyDescent="0.25">
      <c r="I2">
        <v>207</v>
      </c>
      <c r="J2">
        <v>56.5</v>
      </c>
      <c r="L2">
        <v>194</v>
      </c>
      <c r="M2">
        <v>58</v>
      </c>
      <c r="AB2">
        <v>164.5</v>
      </c>
      <c r="AC2">
        <v>53</v>
      </c>
      <c r="AD2">
        <v>179.5</v>
      </c>
      <c r="AE2">
        <v>60.5</v>
      </c>
      <c r="AF2">
        <v>164.5</v>
      </c>
      <c r="AG2">
        <v>53</v>
      </c>
      <c r="AH2">
        <v>179.5</v>
      </c>
      <c r="AI2">
        <v>60.5</v>
      </c>
      <c r="AK2">
        <v>152</v>
      </c>
      <c r="AL2">
        <v>55.5</v>
      </c>
      <c r="AM2">
        <v>167</v>
      </c>
      <c r="AN2">
        <v>63</v>
      </c>
      <c r="AO2">
        <v>152</v>
      </c>
      <c r="AP2">
        <v>55.5</v>
      </c>
      <c r="AQ2">
        <v>167</v>
      </c>
      <c r="AR2">
        <v>63</v>
      </c>
    </row>
    <row r="3" spans="1:44" x14ac:dyDescent="0.25">
      <c r="A3">
        <v>11</v>
      </c>
      <c r="B3">
        <v>1</v>
      </c>
      <c r="C3" s="2">
        <v>56.733899999999998</v>
      </c>
      <c r="D3" s="3">
        <f>(A3+(B3/60)+(C3/3600))*(360/24)</f>
        <v>165.48639125</v>
      </c>
      <c r="I3">
        <f>AVERAGE(I1:I2)</f>
        <v>199.5</v>
      </c>
      <c r="J3">
        <f>AVERAGE(J1:J2)</f>
        <v>52.75</v>
      </c>
      <c r="AB3">
        <f>AB2</f>
        <v>164.5</v>
      </c>
      <c r="AC3">
        <f>AC2+0.5</f>
        <v>53.5</v>
      </c>
      <c r="AD3">
        <f>AD2</f>
        <v>179.5</v>
      </c>
      <c r="AE3">
        <f>AE2-0.5</f>
        <v>60</v>
      </c>
      <c r="AF3">
        <f>AF2+0.5</f>
        <v>165</v>
      </c>
      <c r="AG3">
        <f>AG2</f>
        <v>53</v>
      </c>
      <c r="AH3">
        <f>AH2-0.5</f>
        <v>179</v>
      </c>
      <c r="AI3">
        <f>AI2</f>
        <v>60.5</v>
      </c>
      <c r="AK3">
        <f>AK2</f>
        <v>152</v>
      </c>
      <c r="AL3">
        <f>AL2+0.5</f>
        <v>56</v>
      </c>
      <c r="AM3">
        <f>AM2</f>
        <v>167</v>
      </c>
      <c r="AN3">
        <f>AN2-0.5</f>
        <v>62.5</v>
      </c>
      <c r="AO3">
        <f>AO2+0.5</f>
        <v>152.5</v>
      </c>
      <c r="AP3">
        <f>AP2</f>
        <v>55.5</v>
      </c>
      <c r="AQ3">
        <f>AQ2-0.5</f>
        <v>166.5</v>
      </c>
      <c r="AR3">
        <f>AR2</f>
        <v>63</v>
      </c>
    </row>
    <row r="4" spans="1:44" x14ac:dyDescent="0.25">
      <c r="A4">
        <v>56</v>
      </c>
      <c r="B4">
        <v>22</v>
      </c>
      <c r="C4" s="2">
        <v>56.733899999999998</v>
      </c>
      <c r="D4" s="3">
        <f>A4+(B4/60)+(C4/3600)</f>
        <v>56.382426083333335</v>
      </c>
      <c r="AB4">
        <f t="shared" ref="AB4:AB16" si="0">AB3</f>
        <v>164.5</v>
      </c>
      <c r="AC4">
        <f t="shared" ref="AC4:AC16" si="1">AC3+0.5</f>
        <v>54</v>
      </c>
      <c r="AD4">
        <f t="shared" ref="AD4:AD16" si="2">AD3</f>
        <v>179.5</v>
      </c>
      <c r="AE4">
        <f t="shared" ref="AE4:AE16" si="3">AE3-0.5</f>
        <v>59.5</v>
      </c>
      <c r="AF4">
        <f t="shared" ref="AF4:AF32" si="4">AF3+0.5</f>
        <v>165.5</v>
      </c>
      <c r="AG4">
        <f t="shared" ref="AG4:AG32" si="5">AG3</f>
        <v>53</v>
      </c>
      <c r="AH4">
        <f t="shared" ref="AH4:AH32" si="6">AH3-0.5</f>
        <v>178.5</v>
      </c>
      <c r="AI4">
        <f t="shared" ref="AI4:AI32" si="7">AI3</f>
        <v>60.5</v>
      </c>
      <c r="AK4">
        <f t="shared" ref="AK4:AK17" si="8">AK3</f>
        <v>152</v>
      </c>
      <c r="AL4">
        <f t="shared" ref="AL4:AL17" si="9">AL3+0.5</f>
        <v>56.5</v>
      </c>
      <c r="AM4">
        <f t="shared" ref="AM4:AM17" si="10">AM3</f>
        <v>167</v>
      </c>
      <c r="AN4">
        <f t="shared" ref="AN4:AN17" si="11">AN3-0.5</f>
        <v>62</v>
      </c>
      <c r="AO4">
        <f t="shared" ref="AO4:AO32" si="12">AO3+0.5</f>
        <v>153</v>
      </c>
      <c r="AP4">
        <f t="shared" ref="AP4:AP32" si="13">AP3</f>
        <v>55.5</v>
      </c>
      <c r="AQ4">
        <f t="shared" ref="AQ4:AQ32" si="14">AQ3-0.5</f>
        <v>166</v>
      </c>
      <c r="AR4">
        <f t="shared" ref="AR4:AR32" si="15">AR3</f>
        <v>63</v>
      </c>
    </row>
    <row r="5" spans="1:44" x14ac:dyDescent="0.25">
      <c r="AB5">
        <f t="shared" si="0"/>
        <v>164.5</v>
      </c>
      <c r="AC5">
        <f t="shared" si="1"/>
        <v>54.5</v>
      </c>
      <c r="AD5">
        <f t="shared" si="2"/>
        <v>179.5</v>
      </c>
      <c r="AE5">
        <f t="shared" si="3"/>
        <v>59</v>
      </c>
      <c r="AF5">
        <f t="shared" si="4"/>
        <v>166</v>
      </c>
      <c r="AG5">
        <f t="shared" si="5"/>
        <v>53</v>
      </c>
      <c r="AH5">
        <f t="shared" si="6"/>
        <v>178</v>
      </c>
      <c r="AI5">
        <f t="shared" si="7"/>
        <v>60.5</v>
      </c>
      <c r="AK5">
        <f t="shared" si="8"/>
        <v>152</v>
      </c>
      <c r="AL5">
        <f t="shared" si="9"/>
        <v>57</v>
      </c>
      <c r="AM5">
        <f t="shared" si="10"/>
        <v>167</v>
      </c>
      <c r="AN5">
        <f t="shared" si="11"/>
        <v>61.5</v>
      </c>
      <c r="AO5">
        <f t="shared" si="12"/>
        <v>153.5</v>
      </c>
      <c r="AP5">
        <f t="shared" si="13"/>
        <v>55.5</v>
      </c>
      <c r="AQ5">
        <f t="shared" si="14"/>
        <v>165.5</v>
      </c>
      <c r="AR5">
        <f t="shared" si="15"/>
        <v>63</v>
      </c>
    </row>
    <row r="6" spans="1:44" x14ac:dyDescent="0.25">
      <c r="A6" s="1" t="s">
        <v>8</v>
      </c>
      <c r="B6" s="1" t="s">
        <v>9</v>
      </c>
      <c r="C6" s="1" t="s">
        <v>10</v>
      </c>
      <c r="AB6">
        <f t="shared" si="0"/>
        <v>164.5</v>
      </c>
      <c r="AC6">
        <f t="shared" si="1"/>
        <v>55</v>
      </c>
      <c r="AD6">
        <f t="shared" si="2"/>
        <v>179.5</v>
      </c>
      <c r="AE6">
        <f t="shared" si="3"/>
        <v>58.5</v>
      </c>
      <c r="AF6">
        <f t="shared" si="4"/>
        <v>166.5</v>
      </c>
      <c r="AG6">
        <f t="shared" si="5"/>
        <v>53</v>
      </c>
      <c r="AH6">
        <f t="shared" si="6"/>
        <v>177.5</v>
      </c>
      <c r="AI6">
        <f t="shared" si="7"/>
        <v>60.5</v>
      </c>
      <c r="AK6">
        <f t="shared" si="8"/>
        <v>152</v>
      </c>
      <c r="AL6">
        <f t="shared" si="9"/>
        <v>57.5</v>
      </c>
      <c r="AM6">
        <f t="shared" si="10"/>
        <v>167</v>
      </c>
      <c r="AN6">
        <f t="shared" si="11"/>
        <v>61</v>
      </c>
      <c r="AO6">
        <f t="shared" si="12"/>
        <v>154</v>
      </c>
      <c r="AP6">
        <f t="shared" si="13"/>
        <v>55.5</v>
      </c>
      <c r="AQ6">
        <f t="shared" si="14"/>
        <v>165</v>
      </c>
      <c r="AR6">
        <f t="shared" si="15"/>
        <v>63</v>
      </c>
    </row>
    <row r="7" spans="1:44" x14ac:dyDescent="0.25">
      <c r="A7" t="s">
        <v>0</v>
      </c>
      <c r="B7">
        <v>206.9</v>
      </c>
      <c r="C7">
        <v>49.3</v>
      </c>
      <c r="AB7">
        <f t="shared" si="0"/>
        <v>164.5</v>
      </c>
      <c r="AC7">
        <f t="shared" si="1"/>
        <v>55.5</v>
      </c>
      <c r="AD7">
        <f t="shared" si="2"/>
        <v>179.5</v>
      </c>
      <c r="AE7">
        <f t="shared" si="3"/>
        <v>58</v>
      </c>
      <c r="AF7">
        <f t="shared" si="4"/>
        <v>167</v>
      </c>
      <c r="AG7">
        <f t="shared" si="5"/>
        <v>53</v>
      </c>
      <c r="AH7">
        <f t="shared" si="6"/>
        <v>177</v>
      </c>
      <c r="AI7">
        <f t="shared" si="7"/>
        <v>60.5</v>
      </c>
      <c r="AK7">
        <f t="shared" si="8"/>
        <v>152</v>
      </c>
      <c r="AL7">
        <f t="shared" si="9"/>
        <v>58</v>
      </c>
      <c r="AM7">
        <f t="shared" si="10"/>
        <v>167</v>
      </c>
      <c r="AN7">
        <f t="shared" si="11"/>
        <v>60.5</v>
      </c>
      <c r="AO7">
        <f t="shared" si="12"/>
        <v>154.5</v>
      </c>
      <c r="AP7">
        <f t="shared" si="13"/>
        <v>55.5</v>
      </c>
      <c r="AQ7">
        <f t="shared" si="14"/>
        <v>164.5</v>
      </c>
      <c r="AR7">
        <f t="shared" si="15"/>
        <v>63</v>
      </c>
    </row>
    <row r="8" spans="1:44" x14ac:dyDescent="0.25">
      <c r="A8" t="s">
        <v>1</v>
      </c>
      <c r="B8">
        <v>201</v>
      </c>
      <c r="C8">
        <v>54.9</v>
      </c>
      <c r="AB8">
        <f t="shared" si="0"/>
        <v>164.5</v>
      </c>
      <c r="AC8">
        <f t="shared" si="1"/>
        <v>56</v>
      </c>
      <c r="AD8">
        <f t="shared" si="2"/>
        <v>179.5</v>
      </c>
      <c r="AE8">
        <f t="shared" si="3"/>
        <v>57.5</v>
      </c>
      <c r="AF8">
        <f t="shared" si="4"/>
        <v>167.5</v>
      </c>
      <c r="AG8">
        <f t="shared" si="5"/>
        <v>53</v>
      </c>
      <c r="AH8">
        <f t="shared" si="6"/>
        <v>176.5</v>
      </c>
      <c r="AI8">
        <f t="shared" si="7"/>
        <v>60.5</v>
      </c>
      <c r="AK8">
        <f t="shared" si="8"/>
        <v>152</v>
      </c>
      <c r="AL8">
        <f t="shared" si="9"/>
        <v>58.5</v>
      </c>
      <c r="AM8">
        <f t="shared" si="10"/>
        <v>167</v>
      </c>
      <c r="AN8">
        <f t="shared" si="11"/>
        <v>60</v>
      </c>
      <c r="AO8">
        <f t="shared" si="12"/>
        <v>155</v>
      </c>
      <c r="AP8">
        <f t="shared" si="13"/>
        <v>55.5</v>
      </c>
      <c r="AQ8">
        <f t="shared" si="14"/>
        <v>164</v>
      </c>
      <c r="AR8">
        <f t="shared" si="15"/>
        <v>63</v>
      </c>
    </row>
    <row r="9" spans="1:44" x14ac:dyDescent="0.25">
      <c r="A9" t="s">
        <v>2</v>
      </c>
      <c r="B9">
        <v>201.3</v>
      </c>
      <c r="C9">
        <v>55</v>
      </c>
      <c r="E9" t="s">
        <v>16</v>
      </c>
      <c r="F9" t="s">
        <v>17</v>
      </c>
      <c r="G9" t="s">
        <v>18</v>
      </c>
      <c r="AB9">
        <f t="shared" si="0"/>
        <v>164.5</v>
      </c>
      <c r="AC9">
        <f t="shared" si="1"/>
        <v>56.5</v>
      </c>
      <c r="AD9">
        <f t="shared" si="2"/>
        <v>179.5</v>
      </c>
      <c r="AE9">
        <f t="shared" si="3"/>
        <v>57</v>
      </c>
      <c r="AF9">
        <f t="shared" si="4"/>
        <v>168</v>
      </c>
      <c r="AG9">
        <f t="shared" si="5"/>
        <v>53</v>
      </c>
      <c r="AH9">
        <f t="shared" si="6"/>
        <v>176</v>
      </c>
      <c r="AI9">
        <f t="shared" si="7"/>
        <v>60.5</v>
      </c>
      <c r="AK9">
        <f t="shared" si="8"/>
        <v>152</v>
      </c>
      <c r="AL9">
        <f t="shared" si="9"/>
        <v>59</v>
      </c>
      <c r="AM9">
        <f t="shared" si="10"/>
        <v>167</v>
      </c>
      <c r="AN9">
        <f t="shared" si="11"/>
        <v>59.5</v>
      </c>
      <c r="AO9">
        <f t="shared" si="12"/>
        <v>155.5</v>
      </c>
      <c r="AP9">
        <f t="shared" si="13"/>
        <v>55.5</v>
      </c>
      <c r="AQ9">
        <f t="shared" si="14"/>
        <v>163.5</v>
      </c>
      <c r="AR9">
        <f t="shared" si="15"/>
        <v>63</v>
      </c>
    </row>
    <row r="10" spans="1:44" x14ac:dyDescent="0.25">
      <c r="A10" t="s">
        <v>3</v>
      </c>
      <c r="B10">
        <v>193.5</v>
      </c>
      <c r="C10">
        <v>56</v>
      </c>
      <c r="E10" t="s">
        <v>19</v>
      </c>
      <c r="F10">
        <f>AVERAGE(A37,C37)</f>
        <v>200</v>
      </c>
      <c r="G10">
        <f>AVERAGE(F26,H26)</f>
        <v>52.75</v>
      </c>
      <c r="AB10">
        <f t="shared" si="0"/>
        <v>164.5</v>
      </c>
      <c r="AC10">
        <f t="shared" si="1"/>
        <v>57</v>
      </c>
      <c r="AD10">
        <f t="shared" si="2"/>
        <v>179.5</v>
      </c>
      <c r="AE10">
        <f t="shared" si="3"/>
        <v>56.5</v>
      </c>
      <c r="AF10">
        <f t="shared" si="4"/>
        <v>168.5</v>
      </c>
      <c r="AG10">
        <f t="shared" si="5"/>
        <v>53</v>
      </c>
      <c r="AH10">
        <f t="shared" si="6"/>
        <v>175.5</v>
      </c>
      <c r="AI10">
        <f t="shared" si="7"/>
        <v>60.5</v>
      </c>
      <c r="AK10">
        <f t="shared" si="8"/>
        <v>152</v>
      </c>
      <c r="AL10">
        <f t="shared" si="9"/>
        <v>59.5</v>
      </c>
      <c r="AM10">
        <f t="shared" si="10"/>
        <v>167</v>
      </c>
      <c r="AN10">
        <f t="shared" si="11"/>
        <v>59</v>
      </c>
      <c r="AO10">
        <f t="shared" si="12"/>
        <v>156</v>
      </c>
      <c r="AP10">
        <f t="shared" si="13"/>
        <v>55.5</v>
      </c>
      <c r="AQ10">
        <f t="shared" si="14"/>
        <v>163</v>
      </c>
      <c r="AR10">
        <f t="shared" si="15"/>
        <v>63</v>
      </c>
    </row>
    <row r="11" spans="1:44" x14ac:dyDescent="0.25">
      <c r="A11" t="s">
        <v>4</v>
      </c>
      <c r="B11">
        <v>183.9</v>
      </c>
      <c r="C11">
        <v>57</v>
      </c>
      <c r="E11" t="s">
        <v>20</v>
      </c>
      <c r="F11">
        <f>AVERAGE(J35,L35)</f>
        <v>187.5</v>
      </c>
      <c r="G11">
        <f>AVERAGE(O35,Q35)</f>
        <v>56.25</v>
      </c>
      <c r="AB11">
        <f t="shared" si="0"/>
        <v>164.5</v>
      </c>
      <c r="AC11">
        <f t="shared" si="1"/>
        <v>57.5</v>
      </c>
      <c r="AD11">
        <f t="shared" si="2"/>
        <v>179.5</v>
      </c>
      <c r="AE11">
        <f t="shared" si="3"/>
        <v>56</v>
      </c>
      <c r="AF11">
        <f t="shared" si="4"/>
        <v>169</v>
      </c>
      <c r="AG11">
        <f t="shared" si="5"/>
        <v>53</v>
      </c>
      <c r="AH11">
        <f t="shared" si="6"/>
        <v>175</v>
      </c>
      <c r="AI11">
        <f t="shared" si="7"/>
        <v>60.5</v>
      </c>
      <c r="AK11">
        <f t="shared" si="8"/>
        <v>152</v>
      </c>
      <c r="AL11">
        <f t="shared" si="9"/>
        <v>60</v>
      </c>
      <c r="AM11">
        <f t="shared" si="10"/>
        <v>167</v>
      </c>
      <c r="AN11">
        <f t="shared" si="11"/>
        <v>58.5</v>
      </c>
      <c r="AO11">
        <f t="shared" si="12"/>
        <v>156.5</v>
      </c>
      <c r="AP11">
        <f t="shared" si="13"/>
        <v>55.5</v>
      </c>
      <c r="AQ11">
        <f t="shared" si="14"/>
        <v>162.5</v>
      </c>
      <c r="AR11">
        <f t="shared" si="15"/>
        <v>63</v>
      </c>
    </row>
    <row r="12" spans="1:44" x14ac:dyDescent="0.25">
      <c r="A12" t="s">
        <v>5</v>
      </c>
      <c r="B12">
        <v>178.5</v>
      </c>
      <c r="C12">
        <v>53.7</v>
      </c>
      <c r="E12" t="s">
        <v>21</v>
      </c>
      <c r="F12">
        <f>AVERAGE(T35,V35)</f>
        <v>177.5</v>
      </c>
      <c r="G12">
        <f>AVERAGE(Y35,AA35)</f>
        <v>54.25</v>
      </c>
      <c r="AB12">
        <f t="shared" si="0"/>
        <v>164.5</v>
      </c>
      <c r="AC12">
        <f t="shared" si="1"/>
        <v>58</v>
      </c>
      <c r="AD12">
        <f t="shared" si="2"/>
        <v>179.5</v>
      </c>
      <c r="AE12">
        <f t="shared" si="3"/>
        <v>55.5</v>
      </c>
      <c r="AF12">
        <f t="shared" si="4"/>
        <v>169.5</v>
      </c>
      <c r="AG12">
        <f t="shared" si="5"/>
        <v>53</v>
      </c>
      <c r="AH12">
        <f t="shared" si="6"/>
        <v>174.5</v>
      </c>
      <c r="AI12">
        <f t="shared" si="7"/>
        <v>60.5</v>
      </c>
      <c r="AK12">
        <f t="shared" si="8"/>
        <v>152</v>
      </c>
      <c r="AL12">
        <f t="shared" si="9"/>
        <v>60.5</v>
      </c>
      <c r="AM12">
        <f t="shared" si="10"/>
        <v>167</v>
      </c>
      <c r="AN12">
        <f t="shared" si="11"/>
        <v>58</v>
      </c>
      <c r="AO12">
        <f t="shared" si="12"/>
        <v>157</v>
      </c>
      <c r="AP12">
        <f t="shared" si="13"/>
        <v>55.5</v>
      </c>
      <c r="AQ12">
        <f t="shared" si="14"/>
        <v>162</v>
      </c>
      <c r="AR12">
        <f t="shared" si="15"/>
        <v>63</v>
      </c>
    </row>
    <row r="13" spans="1:44" x14ac:dyDescent="0.25">
      <c r="A13" t="s">
        <v>6</v>
      </c>
      <c r="B13">
        <v>165.9</v>
      </c>
      <c r="C13">
        <v>61.8</v>
      </c>
      <c r="E13" t="s">
        <v>22</v>
      </c>
      <c r="F13">
        <f>AVERAGE(AB17,AD17)</f>
        <v>172</v>
      </c>
      <c r="G13">
        <f>AVERAGE(AG32,AI32)</f>
        <v>56.75</v>
      </c>
      <c r="AB13">
        <f t="shared" si="0"/>
        <v>164.5</v>
      </c>
      <c r="AC13">
        <f t="shared" si="1"/>
        <v>58.5</v>
      </c>
      <c r="AD13">
        <f t="shared" si="2"/>
        <v>179.5</v>
      </c>
      <c r="AE13">
        <f t="shared" si="3"/>
        <v>55</v>
      </c>
      <c r="AF13">
        <f t="shared" si="4"/>
        <v>170</v>
      </c>
      <c r="AG13">
        <f t="shared" si="5"/>
        <v>53</v>
      </c>
      <c r="AH13">
        <f t="shared" si="6"/>
        <v>174</v>
      </c>
      <c r="AI13">
        <f t="shared" si="7"/>
        <v>60.5</v>
      </c>
      <c r="AK13">
        <f t="shared" si="8"/>
        <v>152</v>
      </c>
      <c r="AL13">
        <f t="shared" si="9"/>
        <v>61</v>
      </c>
      <c r="AM13">
        <f t="shared" si="10"/>
        <v>167</v>
      </c>
      <c r="AN13">
        <f t="shared" si="11"/>
        <v>57.5</v>
      </c>
      <c r="AO13">
        <f t="shared" si="12"/>
        <v>157.5</v>
      </c>
      <c r="AP13">
        <f t="shared" si="13"/>
        <v>55.5</v>
      </c>
      <c r="AQ13">
        <f t="shared" si="14"/>
        <v>161.5</v>
      </c>
      <c r="AR13">
        <f t="shared" si="15"/>
        <v>63</v>
      </c>
    </row>
    <row r="14" spans="1:44" x14ac:dyDescent="0.25">
      <c r="A14" t="s">
        <v>7</v>
      </c>
      <c r="B14">
        <v>165.5</v>
      </c>
      <c r="C14">
        <v>56.4</v>
      </c>
      <c r="E14" t="s">
        <v>23</v>
      </c>
      <c r="F14">
        <f>AVERAGE(AK17,AM17)</f>
        <v>159.5</v>
      </c>
      <c r="G14">
        <f>AVERAGE(AP32,AR32)</f>
        <v>59.25</v>
      </c>
      <c r="AB14">
        <f t="shared" si="0"/>
        <v>164.5</v>
      </c>
      <c r="AC14">
        <f t="shared" si="1"/>
        <v>59</v>
      </c>
      <c r="AD14">
        <f t="shared" si="2"/>
        <v>179.5</v>
      </c>
      <c r="AE14">
        <f t="shared" si="3"/>
        <v>54.5</v>
      </c>
      <c r="AF14">
        <f t="shared" si="4"/>
        <v>170.5</v>
      </c>
      <c r="AG14">
        <f t="shared" si="5"/>
        <v>53</v>
      </c>
      <c r="AH14">
        <f t="shared" si="6"/>
        <v>173.5</v>
      </c>
      <c r="AI14">
        <f t="shared" si="7"/>
        <v>60.5</v>
      </c>
      <c r="AK14">
        <f t="shared" si="8"/>
        <v>152</v>
      </c>
      <c r="AL14">
        <f t="shared" si="9"/>
        <v>61.5</v>
      </c>
      <c r="AM14">
        <f t="shared" si="10"/>
        <v>167</v>
      </c>
      <c r="AN14">
        <f t="shared" si="11"/>
        <v>57</v>
      </c>
      <c r="AO14">
        <f t="shared" si="12"/>
        <v>158</v>
      </c>
      <c r="AP14">
        <f t="shared" si="13"/>
        <v>55.5</v>
      </c>
      <c r="AQ14">
        <f t="shared" si="14"/>
        <v>161</v>
      </c>
      <c r="AR14">
        <f t="shared" si="15"/>
        <v>63</v>
      </c>
    </row>
    <row r="15" spans="1:44" x14ac:dyDescent="0.25">
      <c r="AB15">
        <f t="shared" si="0"/>
        <v>164.5</v>
      </c>
      <c r="AC15">
        <f t="shared" si="1"/>
        <v>59.5</v>
      </c>
      <c r="AD15">
        <f t="shared" si="2"/>
        <v>179.5</v>
      </c>
      <c r="AE15">
        <f t="shared" si="3"/>
        <v>54</v>
      </c>
      <c r="AF15">
        <f t="shared" si="4"/>
        <v>171</v>
      </c>
      <c r="AG15">
        <f t="shared" si="5"/>
        <v>53</v>
      </c>
      <c r="AH15">
        <f t="shared" si="6"/>
        <v>173</v>
      </c>
      <c r="AI15">
        <f t="shared" si="7"/>
        <v>60.5</v>
      </c>
      <c r="AK15">
        <f t="shared" si="8"/>
        <v>152</v>
      </c>
      <c r="AL15">
        <f t="shared" si="9"/>
        <v>62</v>
      </c>
      <c r="AM15">
        <f t="shared" si="10"/>
        <v>167</v>
      </c>
      <c r="AN15">
        <f t="shared" si="11"/>
        <v>56.5</v>
      </c>
      <c r="AO15">
        <f t="shared" si="12"/>
        <v>158.5</v>
      </c>
      <c r="AP15">
        <f t="shared" si="13"/>
        <v>55.5</v>
      </c>
      <c r="AQ15">
        <f t="shared" si="14"/>
        <v>160.5</v>
      </c>
      <c r="AR15">
        <f t="shared" si="15"/>
        <v>63</v>
      </c>
    </row>
    <row r="16" spans="1:44" x14ac:dyDescent="0.25">
      <c r="B16">
        <f>194-15</f>
        <v>179</v>
      </c>
      <c r="U16">
        <f>45+22.5</f>
        <v>67.5</v>
      </c>
      <c r="AB16">
        <f t="shared" si="0"/>
        <v>164.5</v>
      </c>
      <c r="AC16">
        <f t="shared" si="1"/>
        <v>60</v>
      </c>
      <c r="AD16">
        <f t="shared" si="2"/>
        <v>179.5</v>
      </c>
      <c r="AE16">
        <f t="shared" si="3"/>
        <v>53.5</v>
      </c>
      <c r="AF16">
        <f t="shared" si="4"/>
        <v>171.5</v>
      </c>
      <c r="AG16">
        <f t="shared" si="5"/>
        <v>53</v>
      </c>
      <c r="AH16">
        <f t="shared" si="6"/>
        <v>172.5</v>
      </c>
      <c r="AI16">
        <f t="shared" si="7"/>
        <v>60.5</v>
      </c>
      <c r="AK16">
        <f t="shared" si="8"/>
        <v>152</v>
      </c>
      <c r="AL16">
        <f t="shared" si="9"/>
        <v>62.5</v>
      </c>
      <c r="AM16">
        <f t="shared" si="10"/>
        <v>167</v>
      </c>
      <c r="AN16">
        <f t="shared" si="11"/>
        <v>56</v>
      </c>
      <c r="AO16">
        <f t="shared" si="12"/>
        <v>159</v>
      </c>
      <c r="AP16">
        <f t="shared" si="13"/>
        <v>55.5</v>
      </c>
      <c r="AQ16">
        <f t="shared" si="14"/>
        <v>160</v>
      </c>
      <c r="AR16">
        <f t="shared" si="15"/>
        <v>63</v>
      </c>
    </row>
    <row r="17" spans="1:44" x14ac:dyDescent="0.25">
      <c r="AB17">
        <f>AB16</f>
        <v>164.5</v>
      </c>
      <c r="AC17">
        <f>AC16+0.5</f>
        <v>60.5</v>
      </c>
      <c r="AD17">
        <f>AD16</f>
        <v>179.5</v>
      </c>
      <c r="AE17">
        <f>AE16-0.5</f>
        <v>53</v>
      </c>
      <c r="AF17">
        <f t="shared" si="4"/>
        <v>172</v>
      </c>
      <c r="AG17">
        <f t="shared" si="5"/>
        <v>53</v>
      </c>
      <c r="AH17">
        <f t="shared" si="6"/>
        <v>172</v>
      </c>
      <c r="AI17">
        <f t="shared" si="7"/>
        <v>60.5</v>
      </c>
      <c r="AK17">
        <f t="shared" si="8"/>
        <v>152</v>
      </c>
      <c r="AL17">
        <f t="shared" si="9"/>
        <v>63</v>
      </c>
      <c r="AM17">
        <f t="shared" si="10"/>
        <v>167</v>
      </c>
      <c r="AN17">
        <f t="shared" si="11"/>
        <v>55.5</v>
      </c>
      <c r="AO17">
        <f t="shared" si="12"/>
        <v>159.5</v>
      </c>
      <c r="AP17">
        <f t="shared" si="13"/>
        <v>55.5</v>
      </c>
      <c r="AQ17">
        <f t="shared" si="14"/>
        <v>159.5</v>
      </c>
      <c r="AR17">
        <f t="shared" si="15"/>
        <v>63</v>
      </c>
    </row>
    <row r="18" spans="1:44" x14ac:dyDescent="0.25">
      <c r="AF18">
        <f t="shared" si="4"/>
        <v>172.5</v>
      </c>
      <c r="AG18">
        <f t="shared" si="5"/>
        <v>53</v>
      </c>
      <c r="AH18">
        <f t="shared" si="6"/>
        <v>171.5</v>
      </c>
      <c r="AI18">
        <f t="shared" si="7"/>
        <v>60.5</v>
      </c>
      <c r="AO18">
        <f t="shared" si="12"/>
        <v>160</v>
      </c>
      <c r="AP18">
        <f t="shared" si="13"/>
        <v>55.5</v>
      </c>
      <c r="AQ18">
        <f t="shared" si="14"/>
        <v>159</v>
      </c>
      <c r="AR18">
        <f t="shared" si="15"/>
        <v>63</v>
      </c>
    </row>
    <row r="19" spans="1:44" x14ac:dyDescent="0.25">
      <c r="AF19">
        <f t="shared" si="4"/>
        <v>173</v>
      </c>
      <c r="AG19">
        <f t="shared" si="5"/>
        <v>53</v>
      </c>
      <c r="AH19">
        <f t="shared" si="6"/>
        <v>171</v>
      </c>
      <c r="AI19">
        <f t="shared" si="7"/>
        <v>60.5</v>
      </c>
      <c r="AO19">
        <f t="shared" si="12"/>
        <v>160.5</v>
      </c>
      <c r="AP19">
        <f t="shared" si="13"/>
        <v>55.5</v>
      </c>
      <c r="AQ19">
        <f t="shared" si="14"/>
        <v>158.5</v>
      </c>
      <c r="AR19">
        <f t="shared" si="15"/>
        <v>63</v>
      </c>
    </row>
    <row r="20" spans="1:44" x14ac:dyDescent="0.25">
      <c r="AF20">
        <f t="shared" si="4"/>
        <v>173.5</v>
      </c>
      <c r="AG20">
        <f t="shared" si="5"/>
        <v>53</v>
      </c>
      <c r="AH20">
        <f t="shared" si="6"/>
        <v>170.5</v>
      </c>
      <c r="AI20">
        <f t="shared" si="7"/>
        <v>60.5</v>
      </c>
      <c r="AO20">
        <f t="shared" si="12"/>
        <v>161</v>
      </c>
      <c r="AP20">
        <f t="shared" si="13"/>
        <v>55.5</v>
      </c>
      <c r="AQ20">
        <f t="shared" si="14"/>
        <v>158</v>
      </c>
      <c r="AR20">
        <f t="shared" si="15"/>
        <v>63</v>
      </c>
    </row>
    <row r="21" spans="1:44" x14ac:dyDescent="0.25">
      <c r="A21">
        <f>(27*2000)/3600</f>
        <v>15</v>
      </c>
      <c r="AF21">
        <f t="shared" si="4"/>
        <v>174</v>
      </c>
      <c r="AG21">
        <f t="shared" si="5"/>
        <v>53</v>
      </c>
      <c r="AH21">
        <f t="shared" si="6"/>
        <v>170</v>
      </c>
      <c r="AI21">
        <f t="shared" si="7"/>
        <v>60.5</v>
      </c>
      <c r="AO21">
        <f t="shared" si="12"/>
        <v>161.5</v>
      </c>
      <c r="AP21">
        <f t="shared" si="13"/>
        <v>55.5</v>
      </c>
      <c r="AQ21">
        <f t="shared" si="14"/>
        <v>157.5</v>
      </c>
      <c r="AR21">
        <f t="shared" si="15"/>
        <v>63</v>
      </c>
    </row>
    <row r="22" spans="1:44" x14ac:dyDescent="0.25">
      <c r="A22">
        <f>(27*1000)/3600</f>
        <v>7.5</v>
      </c>
      <c r="AF22">
        <f t="shared" si="4"/>
        <v>174.5</v>
      </c>
      <c r="AG22">
        <f t="shared" si="5"/>
        <v>53</v>
      </c>
      <c r="AH22">
        <f t="shared" si="6"/>
        <v>169.5</v>
      </c>
      <c r="AI22">
        <f t="shared" si="7"/>
        <v>60.5</v>
      </c>
      <c r="AO22">
        <f t="shared" si="12"/>
        <v>162</v>
      </c>
      <c r="AP22">
        <f t="shared" si="13"/>
        <v>55.5</v>
      </c>
      <c r="AQ22">
        <f t="shared" si="14"/>
        <v>157</v>
      </c>
      <c r="AR22">
        <f t="shared" si="15"/>
        <v>63</v>
      </c>
    </row>
    <row r="23" spans="1:44" x14ac:dyDescent="0.25">
      <c r="AF23">
        <f t="shared" si="4"/>
        <v>175</v>
      </c>
      <c r="AG23">
        <f t="shared" si="5"/>
        <v>53</v>
      </c>
      <c r="AH23">
        <f t="shared" si="6"/>
        <v>169</v>
      </c>
      <c r="AI23">
        <f t="shared" si="7"/>
        <v>60.5</v>
      </c>
      <c r="AO23">
        <f t="shared" si="12"/>
        <v>162.5</v>
      </c>
      <c r="AP23">
        <f t="shared" si="13"/>
        <v>55.5</v>
      </c>
      <c r="AQ23">
        <f t="shared" si="14"/>
        <v>156.5</v>
      </c>
      <c r="AR23">
        <f t="shared" si="15"/>
        <v>63</v>
      </c>
    </row>
    <row r="24" spans="1:44" x14ac:dyDescent="0.25">
      <c r="AF24">
        <f t="shared" si="4"/>
        <v>175.5</v>
      </c>
      <c r="AG24">
        <f t="shared" si="5"/>
        <v>53</v>
      </c>
      <c r="AH24">
        <f t="shared" si="6"/>
        <v>168.5</v>
      </c>
      <c r="AI24">
        <f t="shared" si="7"/>
        <v>60.5</v>
      </c>
      <c r="AO24">
        <f t="shared" si="12"/>
        <v>163</v>
      </c>
      <c r="AP24">
        <f t="shared" si="13"/>
        <v>55.5</v>
      </c>
      <c r="AQ24">
        <f t="shared" si="14"/>
        <v>156</v>
      </c>
      <c r="AR24">
        <f t="shared" si="15"/>
        <v>63</v>
      </c>
    </row>
    <row r="25" spans="1:44" x14ac:dyDescent="0.25">
      <c r="A25" t="s">
        <v>11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t="s">
        <v>11</v>
      </c>
      <c r="H25" t="s">
        <v>11</v>
      </c>
      <c r="AF25">
        <f t="shared" si="4"/>
        <v>176</v>
      </c>
      <c r="AG25">
        <f t="shared" si="5"/>
        <v>53</v>
      </c>
      <c r="AH25">
        <f t="shared" si="6"/>
        <v>168</v>
      </c>
      <c r="AI25">
        <f t="shared" si="7"/>
        <v>60.5</v>
      </c>
      <c r="AO25">
        <f t="shared" si="12"/>
        <v>163.5</v>
      </c>
      <c r="AP25">
        <f t="shared" si="13"/>
        <v>55.5</v>
      </c>
      <c r="AQ25">
        <f t="shared" si="14"/>
        <v>155.5</v>
      </c>
      <c r="AR25">
        <f t="shared" si="15"/>
        <v>63</v>
      </c>
    </row>
    <row r="26" spans="1:44" x14ac:dyDescent="0.25">
      <c r="E26">
        <v>192.5</v>
      </c>
      <c r="F26">
        <v>49</v>
      </c>
      <c r="G26">
        <v>207.5</v>
      </c>
      <c r="H26">
        <v>56.5</v>
      </c>
      <c r="AF26">
        <f t="shared" si="4"/>
        <v>176.5</v>
      </c>
      <c r="AG26">
        <f t="shared" si="5"/>
        <v>53</v>
      </c>
      <c r="AH26">
        <f t="shared" si="6"/>
        <v>167.5</v>
      </c>
      <c r="AI26">
        <f t="shared" si="7"/>
        <v>60.5</v>
      </c>
      <c r="AO26">
        <f t="shared" si="12"/>
        <v>164</v>
      </c>
      <c r="AP26">
        <f t="shared" si="13"/>
        <v>55.5</v>
      </c>
      <c r="AQ26">
        <f t="shared" si="14"/>
        <v>155</v>
      </c>
      <c r="AR26">
        <f t="shared" si="15"/>
        <v>63</v>
      </c>
    </row>
    <row r="27" spans="1:44" x14ac:dyDescent="0.25">
      <c r="E27">
        <f>E26+0.5</f>
        <v>193</v>
      </c>
      <c r="F27">
        <v>49</v>
      </c>
      <c r="G27">
        <f>G26-0.5</f>
        <v>207</v>
      </c>
      <c r="H27">
        <v>56.5</v>
      </c>
      <c r="AF27">
        <f t="shared" si="4"/>
        <v>177</v>
      </c>
      <c r="AG27">
        <f t="shared" si="5"/>
        <v>53</v>
      </c>
      <c r="AH27">
        <f t="shared" si="6"/>
        <v>167</v>
      </c>
      <c r="AI27">
        <f t="shared" si="7"/>
        <v>60.5</v>
      </c>
      <c r="AO27">
        <f t="shared" si="12"/>
        <v>164.5</v>
      </c>
      <c r="AP27">
        <f t="shared" si="13"/>
        <v>55.5</v>
      </c>
      <c r="AQ27">
        <f t="shared" si="14"/>
        <v>154.5</v>
      </c>
      <c r="AR27">
        <f t="shared" si="15"/>
        <v>63</v>
      </c>
    </row>
    <row r="28" spans="1:44" x14ac:dyDescent="0.25">
      <c r="E28">
        <f t="shared" ref="E28:E54" si="16">E27+0.5</f>
        <v>193.5</v>
      </c>
      <c r="F28">
        <v>49</v>
      </c>
      <c r="G28">
        <f t="shared" ref="G28:G56" si="17">G27-0.5</f>
        <v>206.5</v>
      </c>
      <c r="H28">
        <v>56.5</v>
      </c>
      <c r="AF28">
        <f t="shared" si="4"/>
        <v>177.5</v>
      </c>
      <c r="AG28">
        <f t="shared" si="5"/>
        <v>53</v>
      </c>
      <c r="AH28">
        <f t="shared" si="6"/>
        <v>166.5</v>
      </c>
      <c r="AI28">
        <f t="shared" si="7"/>
        <v>60.5</v>
      </c>
      <c r="AO28">
        <f t="shared" si="12"/>
        <v>165</v>
      </c>
      <c r="AP28">
        <f t="shared" si="13"/>
        <v>55.5</v>
      </c>
      <c r="AQ28">
        <f t="shared" si="14"/>
        <v>154</v>
      </c>
      <c r="AR28">
        <f t="shared" si="15"/>
        <v>63</v>
      </c>
    </row>
    <row r="29" spans="1:44" x14ac:dyDescent="0.25">
      <c r="E29">
        <f t="shared" si="16"/>
        <v>194</v>
      </c>
      <c r="F29">
        <v>49</v>
      </c>
      <c r="G29">
        <f t="shared" si="17"/>
        <v>206</v>
      </c>
      <c r="H29">
        <v>56.5</v>
      </c>
      <c r="AF29">
        <f t="shared" si="4"/>
        <v>178</v>
      </c>
      <c r="AG29">
        <f t="shared" si="5"/>
        <v>53</v>
      </c>
      <c r="AH29">
        <f t="shared" si="6"/>
        <v>166</v>
      </c>
      <c r="AI29">
        <f t="shared" si="7"/>
        <v>60.5</v>
      </c>
      <c r="AO29">
        <f t="shared" si="12"/>
        <v>165.5</v>
      </c>
      <c r="AP29">
        <f t="shared" si="13"/>
        <v>55.5</v>
      </c>
      <c r="AQ29">
        <f t="shared" si="14"/>
        <v>153.5</v>
      </c>
      <c r="AR29">
        <f t="shared" si="15"/>
        <v>63</v>
      </c>
    </row>
    <row r="30" spans="1:44" x14ac:dyDescent="0.25">
      <c r="E30">
        <f t="shared" si="16"/>
        <v>194.5</v>
      </c>
      <c r="F30">
        <v>49</v>
      </c>
      <c r="G30">
        <f t="shared" si="17"/>
        <v>205.5</v>
      </c>
      <c r="H30">
        <v>56.5</v>
      </c>
      <c r="AF30">
        <f t="shared" si="4"/>
        <v>178.5</v>
      </c>
      <c r="AG30">
        <f t="shared" si="5"/>
        <v>53</v>
      </c>
      <c r="AH30">
        <f t="shared" si="6"/>
        <v>165.5</v>
      </c>
      <c r="AI30">
        <f t="shared" si="7"/>
        <v>60.5</v>
      </c>
      <c r="AO30">
        <f t="shared" si="12"/>
        <v>166</v>
      </c>
      <c r="AP30">
        <f t="shared" si="13"/>
        <v>55.5</v>
      </c>
      <c r="AQ30">
        <f t="shared" si="14"/>
        <v>153</v>
      </c>
      <c r="AR30">
        <f t="shared" si="15"/>
        <v>63</v>
      </c>
    </row>
    <row r="31" spans="1:44" x14ac:dyDescent="0.25">
      <c r="E31">
        <f t="shared" si="16"/>
        <v>195</v>
      </c>
      <c r="F31">
        <v>49</v>
      </c>
      <c r="G31">
        <f t="shared" si="17"/>
        <v>205</v>
      </c>
      <c r="H31">
        <v>56.5</v>
      </c>
      <c r="AF31">
        <f t="shared" si="4"/>
        <v>179</v>
      </c>
      <c r="AG31">
        <f t="shared" si="5"/>
        <v>53</v>
      </c>
      <c r="AH31">
        <f t="shared" si="6"/>
        <v>165</v>
      </c>
      <c r="AI31">
        <f t="shared" si="7"/>
        <v>60.5</v>
      </c>
      <c r="AO31">
        <f t="shared" si="12"/>
        <v>166.5</v>
      </c>
      <c r="AP31">
        <f t="shared" si="13"/>
        <v>55.5</v>
      </c>
      <c r="AQ31">
        <f t="shared" si="14"/>
        <v>152.5</v>
      </c>
      <c r="AR31">
        <f t="shared" si="15"/>
        <v>63</v>
      </c>
    </row>
    <row r="32" spans="1:44" x14ac:dyDescent="0.25">
      <c r="E32">
        <f t="shared" si="16"/>
        <v>195.5</v>
      </c>
      <c r="F32">
        <v>49</v>
      </c>
      <c r="G32">
        <f t="shared" si="17"/>
        <v>204.5</v>
      </c>
      <c r="H32">
        <v>56.5</v>
      </c>
      <c r="AF32">
        <f t="shared" si="4"/>
        <v>179.5</v>
      </c>
      <c r="AG32">
        <f t="shared" si="5"/>
        <v>53</v>
      </c>
      <c r="AH32">
        <f t="shared" si="6"/>
        <v>164.5</v>
      </c>
      <c r="AI32">
        <f t="shared" si="7"/>
        <v>60.5</v>
      </c>
      <c r="AO32">
        <f t="shared" si="12"/>
        <v>167</v>
      </c>
      <c r="AP32">
        <f t="shared" si="13"/>
        <v>55.5</v>
      </c>
      <c r="AQ32">
        <f t="shared" si="14"/>
        <v>152</v>
      </c>
      <c r="AR32">
        <f t="shared" si="15"/>
        <v>63</v>
      </c>
    </row>
    <row r="33" spans="1:27" x14ac:dyDescent="0.25">
      <c r="E33">
        <f t="shared" si="16"/>
        <v>196</v>
      </c>
      <c r="F33">
        <v>49</v>
      </c>
      <c r="G33">
        <f t="shared" si="17"/>
        <v>204</v>
      </c>
      <c r="H33">
        <v>56.5</v>
      </c>
    </row>
    <row r="34" spans="1:27" x14ac:dyDescent="0.25">
      <c r="E34">
        <f t="shared" si="16"/>
        <v>196.5</v>
      </c>
      <c r="F34">
        <v>49</v>
      </c>
      <c r="G34">
        <f t="shared" si="17"/>
        <v>203.5</v>
      </c>
      <c r="H34">
        <v>56.5</v>
      </c>
      <c r="J34" t="s">
        <v>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T34" t="s">
        <v>13</v>
      </c>
      <c r="U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</row>
    <row r="35" spans="1:27" x14ac:dyDescent="0.25">
      <c r="E35">
        <f t="shared" si="16"/>
        <v>197</v>
      </c>
      <c r="F35">
        <v>49</v>
      </c>
      <c r="G35">
        <f t="shared" si="17"/>
        <v>203</v>
      </c>
      <c r="H35">
        <v>56.5</v>
      </c>
      <c r="J35">
        <v>180</v>
      </c>
      <c r="K35">
        <v>52.5</v>
      </c>
      <c r="L35">
        <v>195</v>
      </c>
      <c r="M35">
        <v>60</v>
      </c>
      <c r="N35">
        <v>180</v>
      </c>
      <c r="O35">
        <v>52.5</v>
      </c>
      <c r="P35">
        <v>195</v>
      </c>
      <c r="Q35">
        <v>60</v>
      </c>
      <c r="T35">
        <v>170</v>
      </c>
      <c r="U35">
        <v>50.5</v>
      </c>
      <c r="V35">
        <v>185</v>
      </c>
      <c r="W35">
        <v>58</v>
      </c>
      <c r="X35">
        <v>170</v>
      </c>
      <c r="Y35">
        <v>50.5</v>
      </c>
      <c r="Z35">
        <v>185</v>
      </c>
      <c r="AA35">
        <v>58</v>
      </c>
    </row>
    <row r="36" spans="1:27" x14ac:dyDescent="0.25">
      <c r="E36">
        <f t="shared" si="16"/>
        <v>197.5</v>
      </c>
      <c r="F36">
        <v>49</v>
      </c>
      <c r="G36">
        <f t="shared" si="17"/>
        <v>202.5</v>
      </c>
      <c r="H36">
        <v>56.5</v>
      </c>
      <c r="J36">
        <f>J35</f>
        <v>180</v>
      </c>
      <c r="K36">
        <f>K35+0.5</f>
        <v>53</v>
      </c>
      <c r="L36">
        <f>L35</f>
        <v>195</v>
      </c>
      <c r="M36">
        <f>M35-0.5</f>
        <v>59.5</v>
      </c>
      <c r="N36">
        <f>N35+0.5</f>
        <v>180.5</v>
      </c>
      <c r="O36">
        <f>O35</f>
        <v>52.5</v>
      </c>
      <c r="P36">
        <f>P35-0.5</f>
        <v>194.5</v>
      </c>
      <c r="Q36">
        <f>Q35</f>
        <v>60</v>
      </c>
      <c r="T36">
        <f>T35</f>
        <v>170</v>
      </c>
      <c r="U36">
        <f>U35+0.5</f>
        <v>51</v>
      </c>
      <c r="V36">
        <f>V35</f>
        <v>185</v>
      </c>
      <c r="W36">
        <f>W35-0.5</f>
        <v>57.5</v>
      </c>
      <c r="X36">
        <f>X35+0.5</f>
        <v>170.5</v>
      </c>
      <c r="Y36">
        <f>Y35</f>
        <v>50.5</v>
      </c>
      <c r="Z36">
        <f>Z35-0.5</f>
        <v>184.5</v>
      </c>
      <c r="AA36">
        <f>AA35</f>
        <v>58</v>
      </c>
    </row>
    <row r="37" spans="1:27" x14ac:dyDescent="0.25">
      <c r="A37">
        <v>192.5</v>
      </c>
      <c r="B37">
        <v>49</v>
      </c>
      <c r="C37">
        <v>207.5</v>
      </c>
      <c r="D37">
        <f t="shared" ref="D37:D46" si="18">B37</f>
        <v>49</v>
      </c>
      <c r="E37">
        <f t="shared" si="16"/>
        <v>198</v>
      </c>
      <c r="F37">
        <v>49</v>
      </c>
      <c r="G37">
        <f t="shared" si="17"/>
        <v>202</v>
      </c>
      <c r="H37">
        <v>56.5</v>
      </c>
      <c r="J37">
        <f t="shared" ref="J37:J50" si="19">J36</f>
        <v>180</v>
      </c>
      <c r="K37">
        <f t="shared" ref="K37:K50" si="20">K36+0.5</f>
        <v>53.5</v>
      </c>
      <c r="L37">
        <f t="shared" ref="L37:L50" si="21">L36</f>
        <v>195</v>
      </c>
      <c r="M37">
        <f t="shared" ref="M37:M50" si="22">M36-0.5</f>
        <v>59</v>
      </c>
      <c r="N37">
        <f t="shared" ref="N37:N54" si="23">N36+0.5</f>
        <v>181</v>
      </c>
      <c r="O37">
        <f t="shared" ref="O37:O54" si="24">O36</f>
        <v>52.5</v>
      </c>
      <c r="P37">
        <f t="shared" ref="P37:P54" si="25">P36-0.5</f>
        <v>194</v>
      </c>
      <c r="Q37">
        <f t="shared" ref="Q37:Q54" si="26">Q36</f>
        <v>60</v>
      </c>
      <c r="T37">
        <f t="shared" ref="T37:T50" si="27">T36</f>
        <v>170</v>
      </c>
      <c r="U37">
        <f t="shared" ref="U37:U50" si="28">U36+0.5</f>
        <v>51.5</v>
      </c>
      <c r="V37">
        <f t="shared" ref="V37:V50" si="29">V36</f>
        <v>185</v>
      </c>
      <c r="W37">
        <f t="shared" ref="W37:W50" si="30">W36-0.5</f>
        <v>57</v>
      </c>
      <c r="X37">
        <f t="shared" ref="X37:X58" si="31">X36+0.5</f>
        <v>171</v>
      </c>
      <c r="Y37">
        <f t="shared" ref="Y37:Y58" si="32">Y36</f>
        <v>50.5</v>
      </c>
      <c r="Z37">
        <f t="shared" ref="Z37:Z58" si="33">Z36-0.5</f>
        <v>184</v>
      </c>
      <c r="AA37">
        <f t="shared" ref="AA37:AA58" si="34">AA36</f>
        <v>58</v>
      </c>
    </row>
    <row r="38" spans="1:27" x14ac:dyDescent="0.25">
      <c r="A38">
        <v>192.5</v>
      </c>
      <c r="B38">
        <f>B37+0.5</f>
        <v>49.5</v>
      </c>
      <c r="C38">
        <v>207.5</v>
      </c>
      <c r="D38">
        <f t="shared" si="18"/>
        <v>49.5</v>
      </c>
      <c r="E38">
        <f t="shared" si="16"/>
        <v>198.5</v>
      </c>
      <c r="F38">
        <v>49</v>
      </c>
      <c r="G38">
        <f t="shared" si="17"/>
        <v>201.5</v>
      </c>
      <c r="H38">
        <v>56.5</v>
      </c>
      <c r="J38">
        <f t="shared" si="19"/>
        <v>180</v>
      </c>
      <c r="K38">
        <f t="shared" si="20"/>
        <v>54</v>
      </c>
      <c r="L38">
        <f t="shared" si="21"/>
        <v>195</v>
      </c>
      <c r="M38">
        <f t="shared" si="22"/>
        <v>58.5</v>
      </c>
      <c r="N38">
        <f t="shared" si="23"/>
        <v>181.5</v>
      </c>
      <c r="O38">
        <f t="shared" si="24"/>
        <v>52.5</v>
      </c>
      <c r="P38">
        <f t="shared" si="25"/>
        <v>193.5</v>
      </c>
      <c r="Q38">
        <f t="shared" si="26"/>
        <v>60</v>
      </c>
      <c r="T38">
        <f t="shared" si="27"/>
        <v>170</v>
      </c>
      <c r="U38">
        <f t="shared" si="28"/>
        <v>52</v>
      </c>
      <c r="V38">
        <f t="shared" si="29"/>
        <v>185</v>
      </c>
      <c r="W38">
        <f t="shared" si="30"/>
        <v>56.5</v>
      </c>
      <c r="X38">
        <f t="shared" si="31"/>
        <v>171.5</v>
      </c>
      <c r="Y38">
        <f t="shared" si="32"/>
        <v>50.5</v>
      </c>
      <c r="Z38">
        <f t="shared" si="33"/>
        <v>183.5</v>
      </c>
      <c r="AA38">
        <f t="shared" si="34"/>
        <v>58</v>
      </c>
    </row>
    <row r="39" spans="1:27" x14ac:dyDescent="0.25">
      <c r="A39">
        <v>192.5</v>
      </c>
      <c r="B39">
        <f t="shared" ref="B39:B52" si="35">B38+0.5</f>
        <v>50</v>
      </c>
      <c r="C39">
        <v>207.5</v>
      </c>
      <c r="D39">
        <f t="shared" si="18"/>
        <v>50</v>
      </c>
      <c r="E39">
        <f t="shared" si="16"/>
        <v>199</v>
      </c>
      <c r="F39">
        <v>49</v>
      </c>
      <c r="G39">
        <f t="shared" si="17"/>
        <v>201</v>
      </c>
      <c r="H39">
        <v>56.5</v>
      </c>
      <c r="J39">
        <f t="shared" si="19"/>
        <v>180</v>
      </c>
      <c r="K39">
        <f t="shared" si="20"/>
        <v>54.5</v>
      </c>
      <c r="L39">
        <f t="shared" si="21"/>
        <v>195</v>
      </c>
      <c r="M39">
        <f t="shared" si="22"/>
        <v>58</v>
      </c>
      <c r="N39">
        <f t="shared" si="23"/>
        <v>182</v>
      </c>
      <c r="O39">
        <f t="shared" si="24"/>
        <v>52.5</v>
      </c>
      <c r="P39">
        <f t="shared" si="25"/>
        <v>193</v>
      </c>
      <c r="Q39">
        <f t="shared" si="26"/>
        <v>60</v>
      </c>
      <c r="T39">
        <f t="shared" si="27"/>
        <v>170</v>
      </c>
      <c r="U39">
        <f t="shared" si="28"/>
        <v>52.5</v>
      </c>
      <c r="V39">
        <f t="shared" si="29"/>
        <v>185</v>
      </c>
      <c r="W39">
        <f t="shared" si="30"/>
        <v>56</v>
      </c>
      <c r="X39">
        <f t="shared" si="31"/>
        <v>172</v>
      </c>
      <c r="Y39">
        <f t="shared" si="32"/>
        <v>50.5</v>
      </c>
      <c r="Z39">
        <f t="shared" si="33"/>
        <v>183</v>
      </c>
      <c r="AA39">
        <f t="shared" si="34"/>
        <v>58</v>
      </c>
    </row>
    <row r="40" spans="1:27" x14ac:dyDescent="0.25">
      <c r="A40">
        <v>192.5</v>
      </c>
      <c r="B40">
        <f t="shared" si="35"/>
        <v>50.5</v>
      </c>
      <c r="C40">
        <v>207.5</v>
      </c>
      <c r="D40">
        <f t="shared" si="18"/>
        <v>50.5</v>
      </c>
      <c r="E40">
        <f t="shared" si="16"/>
        <v>199.5</v>
      </c>
      <c r="F40">
        <v>49</v>
      </c>
      <c r="G40">
        <f t="shared" si="17"/>
        <v>200.5</v>
      </c>
      <c r="H40">
        <v>56.5</v>
      </c>
      <c r="J40">
        <f t="shared" si="19"/>
        <v>180</v>
      </c>
      <c r="K40">
        <f t="shared" si="20"/>
        <v>55</v>
      </c>
      <c r="L40">
        <f t="shared" si="21"/>
        <v>195</v>
      </c>
      <c r="M40">
        <f t="shared" si="22"/>
        <v>57.5</v>
      </c>
      <c r="N40">
        <f t="shared" si="23"/>
        <v>182.5</v>
      </c>
      <c r="O40">
        <f t="shared" si="24"/>
        <v>52.5</v>
      </c>
      <c r="P40">
        <f t="shared" si="25"/>
        <v>192.5</v>
      </c>
      <c r="Q40">
        <f t="shared" si="26"/>
        <v>60</v>
      </c>
      <c r="T40">
        <f t="shared" si="27"/>
        <v>170</v>
      </c>
      <c r="U40">
        <f t="shared" si="28"/>
        <v>53</v>
      </c>
      <c r="V40">
        <f t="shared" si="29"/>
        <v>185</v>
      </c>
      <c r="W40">
        <f t="shared" si="30"/>
        <v>55.5</v>
      </c>
      <c r="X40">
        <f t="shared" si="31"/>
        <v>172.5</v>
      </c>
      <c r="Y40">
        <f t="shared" si="32"/>
        <v>50.5</v>
      </c>
      <c r="Z40">
        <f t="shared" si="33"/>
        <v>182.5</v>
      </c>
      <c r="AA40">
        <f t="shared" si="34"/>
        <v>58</v>
      </c>
    </row>
    <row r="41" spans="1:27" x14ac:dyDescent="0.25">
      <c r="A41">
        <v>192.5</v>
      </c>
      <c r="B41">
        <f t="shared" si="35"/>
        <v>51</v>
      </c>
      <c r="C41">
        <v>207.5</v>
      </c>
      <c r="D41">
        <f t="shared" si="18"/>
        <v>51</v>
      </c>
      <c r="E41">
        <f t="shared" si="16"/>
        <v>200</v>
      </c>
      <c r="F41">
        <v>49</v>
      </c>
      <c r="G41">
        <f t="shared" si="17"/>
        <v>200</v>
      </c>
      <c r="H41">
        <v>56.5</v>
      </c>
      <c r="J41">
        <f t="shared" si="19"/>
        <v>180</v>
      </c>
      <c r="K41">
        <f t="shared" si="20"/>
        <v>55.5</v>
      </c>
      <c r="L41">
        <f t="shared" si="21"/>
        <v>195</v>
      </c>
      <c r="M41">
        <f t="shared" si="22"/>
        <v>57</v>
      </c>
      <c r="N41">
        <f t="shared" si="23"/>
        <v>183</v>
      </c>
      <c r="O41">
        <f t="shared" si="24"/>
        <v>52.5</v>
      </c>
      <c r="P41">
        <f t="shared" si="25"/>
        <v>192</v>
      </c>
      <c r="Q41">
        <f t="shared" si="26"/>
        <v>60</v>
      </c>
      <c r="T41">
        <f t="shared" si="27"/>
        <v>170</v>
      </c>
      <c r="U41">
        <f t="shared" si="28"/>
        <v>53.5</v>
      </c>
      <c r="V41">
        <f t="shared" si="29"/>
        <v>185</v>
      </c>
      <c r="W41">
        <f t="shared" si="30"/>
        <v>55</v>
      </c>
      <c r="X41">
        <f t="shared" si="31"/>
        <v>173</v>
      </c>
      <c r="Y41">
        <f t="shared" si="32"/>
        <v>50.5</v>
      </c>
      <c r="Z41">
        <f t="shared" si="33"/>
        <v>182</v>
      </c>
      <c r="AA41">
        <f t="shared" si="34"/>
        <v>58</v>
      </c>
    </row>
    <row r="42" spans="1:27" x14ac:dyDescent="0.25">
      <c r="A42">
        <v>192.5</v>
      </c>
      <c r="B42">
        <f t="shared" si="35"/>
        <v>51.5</v>
      </c>
      <c r="C42">
        <v>207.5</v>
      </c>
      <c r="D42">
        <f t="shared" si="18"/>
        <v>51.5</v>
      </c>
      <c r="E42">
        <f t="shared" si="16"/>
        <v>200.5</v>
      </c>
      <c r="F42">
        <v>49</v>
      </c>
      <c r="G42">
        <f t="shared" si="17"/>
        <v>199.5</v>
      </c>
      <c r="H42">
        <v>56.5</v>
      </c>
      <c r="J42">
        <f t="shared" si="19"/>
        <v>180</v>
      </c>
      <c r="K42">
        <f t="shared" si="20"/>
        <v>56</v>
      </c>
      <c r="L42">
        <f t="shared" si="21"/>
        <v>195</v>
      </c>
      <c r="M42">
        <f t="shared" si="22"/>
        <v>56.5</v>
      </c>
      <c r="N42">
        <f t="shared" si="23"/>
        <v>183.5</v>
      </c>
      <c r="O42">
        <f t="shared" si="24"/>
        <v>52.5</v>
      </c>
      <c r="P42">
        <f t="shared" si="25"/>
        <v>191.5</v>
      </c>
      <c r="Q42">
        <f t="shared" si="26"/>
        <v>60</v>
      </c>
      <c r="T42">
        <f t="shared" si="27"/>
        <v>170</v>
      </c>
      <c r="U42">
        <f t="shared" si="28"/>
        <v>54</v>
      </c>
      <c r="V42">
        <f t="shared" si="29"/>
        <v>185</v>
      </c>
      <c r="W42">
        <f t="shared" si="30"/>
        <v>54.5</v>
      </c>
      <c r="X42">
        <f t="shared" si="31"/>
        <v>173.5</v>
      </c>
      <c r="Y42">
        <f t="shared" si="32"/>
        <v>50.5</v>
      </c>
      <c r="Z42">
        <f t="shared" si="33"/>
        <v>181.5</v>
      </c>
      <c r="AA42">
        <f t="shared" si="34"/>
        <v>58</v>
      </c>
    </row>
    <row r="43" spans="1:27" x14ac:dyDescent="0.25">
      <c r="A43">
        <v>192.5</v>
      </c>
      <c r="B43">
        <f t="shared" si="35"/>
        <v>52</v>
      </c>
      <c r="C43">
        <v>207.5</v>
      </c>
      <c r="D43">
        <f t="shared" si="18"/>
        <v>52</v>
      </c>
      <c r="E43">
        <f t="shared" si="16"/>
        <v>201</v>
      </c>
      <c r="F43">
        <v>49</v>
      </c>
      <c r="G43">
        <f t="shared" si="17"/>
        <v>199</v>
      </c>
      <c r="H43">
        <v>56.5</v>
      </c>
      <c r="J43">
        <f t="shared" si="19"/>
        <v>180</v>
      </c>
      <c r="K43">
        <f t="shared" si="20"/>
        <v>56.5</v>
      </c>
      <c r="L43">
        <f t="shared" si="21"/>
        <v>195</v>
      </c>
      <c r="M43">
        <f t="shared" si="22"/>
        <v>56</v>
      </c>
      <c r="N43">
        <f t="shared" si="23"/>
        <v>184</v>
      </c>
      <c r="O43">
        <f t="shared" si="24"/>
        <v>52.5</v>
      </c>
      <c r="P43">
        <f t="shared" si="25"/>
        <v>191</v>
      </c>
      <c r="Q43">
        <f t="shared" si="26"/>
        <v>60</v>
      </c>
      <c r="T43">
        <f t="shared" si="27"/>
        <v>170</v>
      </c>
      <c r="U43">
        <f t="shared" si="28"/>
        <v>54.5</v>
      </c>
      <c r="V43">
        <f t="shared" si="29"/>
        <v>185</v>
      </c>
      <c r="W43">
        <f t="shared" si="30"/>
        <v>54</v>
      </c>
      <c r="X43">
        <f t="shared" si="31"/>
        <v>174</v>
      </c>
      <c r="Y43">
        <f t="shared" si="32"/>
        <v>50.5</v>
      </c>
      <c r="Z43">
        <f t="shared" si="33"/>
        <v>181</v>
      </c>
      <c r="AA43">
        <f t="shared" si="34"/>
        <v>58</v>
      </c>
    </row>
    <row r="44" spans="1:27" x14ac:dyDescent="0.25">
      <c r="A44">
        <v>192.5</v>
      </c>
      <c r="B44">
        <f t="shared" si="35"/>
        <v>52.5</v>
      </c>
      <c r="C44">
        <v>207.5</v>
      </c>
      <c r="D44">
        <f t="shared" si="18"/>
        <v>52.5</v>
      </c>
      <c r="E44">
        <f t="shared" si="16"/>
        <v>201.5</v>
      </c>
      <c r="F44">
        <v>49</v>
      </c>
      <c r="G44">
        <f t="shared" si="17"/>
        <v>198.5</v>
      </c>
      <c r="H44">
        <v>56.5</v>
      </c>
      <c r="J44">
        <f t="shared" si="19"/>
        <v>180</v>
      </c>
      <c r="K44">
        <f t="shared" si="20"/>
        <v>57</v>
      </c>
      <c r="L44">
        <f t="shared" si="21"/>
        <v>195</v>
      </c>
      <c r="M44">
        <f t="shared" si="22"/>
        <v>55.5</v>
      </c>
      <c r="N44">
        <f t="shared" si="23"/>
        <v>184.5</v>
      </c>
      <c r="O44">
        <f t="shared" si="24"/>
        <v>52.5</v>
      </c>
      <c r="P44">
        <f t="shared" si="25"/>
        <v>190.5</v>
      </c>
      <c r="Q44">
        <f t="shared" si="26"/>
        <v>60</v>
      </c>
      <c r="T44">
        <f t="shared" si="27"/>
        <v>170</v>
      </c>
      <c r="U44">
        <f t="shared" si="28"/>
        <v>55</v>
      </c>
      <c r="V44">
        <f t="shared" si="29"/>
        <v>185</v>
      </c>
      <c r="W44">
        <f t="shared" si="30"/>
        <v>53.5</v>
      </c>
      <c r="X44">
        <f t="shared" si="31"/>
        <v>174.5</v>
      </c>
      <c r="Y44">
        <f t="shared" si="32"/>
        <v>50.5</v>
      </c>
      <c r="Z44">
        <f t="shared" si="33"/>
        <v>180.5</v>
      </c>
      <c r="AA44">
        <f t="shared" si="34"/>
        <v>58</v>
      </c>
    </row>
    <row r="45" spans="1:27" x14ac:dyDescent="0.25">
      <c r="A45">
        <v>192.5</v>
      </c>
      <c r="B45">
        <f t="shared" si="35"/>
        <v>53</v>
      </c>
      <c r="C45">
        <v>207.5</v>
      </c>
      <c r="D45">
        <f t="shared" si="18"/>
        <v>53</v>
      </c>
      <c r="E45">
        <f t="shared" si="16"/>
        <v>202</v>
      </c>
      <c r="F45">
        <v>49</v>
      </c>
      <c r="G45">
        <f t="shared" si="17"/>
        <v>198</v>
      </c>
      <c r="H45">
        <v>56.5</v>
      </c>
      <c r="J45">
        <f t="shared" si="19"/>
        <v>180</v>
      </c>
      <c r="K45">
        <f t="shared" si="20"/>
        <v>57.5</v>
      </c>
      <c r="L45">
        <f t="shared" si="21"/>
        <v>195</v>
      </c>
      <c r="M45">
        <f t="shared" si="22"/>
        <v>55</v>
      </c>
      <c r="N45">
        <f t="shared" si="23"/>
        <v>185</v>
      </c>
      <c r="O45">
        <f t="shared" si="24"/>
        <v>52.5</v>
      </c>
      <c r="P45">
        <f t="shared" si="25"/>
        <v>190</v>
      </c>
      <c r="Q45">
        <f t="shared" si="26"/>
        <v>60</v>
      </c>
      <c r="T45">
        <f t="shared" si="27"/>
        <v>170</v>
      </c>
      <c r="U45">
        <f t="shared" si="28"/>
        <v>55.5</v>
      </c>
      <c r="V45">
        <f t="shared" si="29"/>
        <v>185</v>
      </c>
      <c r="W45">
        <f t="shared" si="30"/>
        <v>53</v>
      </c>
      <c r="X45">
        <f t="shared" si="31"/>
        <v>175</v>
      </c>
      <c r="Y45">
        <f t="shared" si="32"/>
        <v>50.5</v>
      </c>
      <c r="Z45">
        <f t="shared" si="33"/>
        <v>180</v>
      </c>
      <c r="AA45">
        <f t="shared" si="34"/>
        <v>58</v>
      </c>
    </row>
    <row r="46" spans="1:27" x14ac:dyDescent="0.25">
      <c r="A46">
        <v>192.5</v>
      </c>
      <c r="B46">
        <f t="shared" si="35"/>
        <v>53.5</v>
      </c>
      <c r="C46">
        <v>207.5</v>
      </c>
      <c r="D46">
        <f t="shared" si="18"/>
        <v>53.5</v>
      </c>
      <c r="E46">
        <f t="shared" si="16"/>
        <v>202.5</v>
      </c>
      <c r="F46">
        <v>49</v>
      </c>
      <c r="G46">
        <f t="shared" si="17"/>
        <v>197.5</v>
      </c>
      <c r="H46">
        <v>56.5</v>
      </c>
      <c r="J46">
        <f t="shared" si="19"/>
        <v>180</v>
      </c>
      <c r="K46">
        <f t="shared" si="20"/>
        <v>58</v>
      </c>
      <c r="L46">
        <f t="shared" si="21"/>
        <v>195</v>
      </c>
      <c r="M46">
        <f t="shared" si="22"/>
        <v>54.5</v>
      </c>
      <c r="N46">
        <f t="shared" si="23"/>
        <v>185.5</v>
      </c>
      <c r="O46">
        <f t="shared" si="24"/>
        <v>52.5</v>
      </c>
      <c r="P46">
        <f t="shared" si="25"/>
        <v>189.5</v>
      </c>
      <c r="Q46">
        <f t="shared" si="26"/>
        <v>60</v>
      </c>
      <c r="T46">
        <f t="shared" si="27"/>
        <v>170</v>
      </c>
      <c r="U46">
        <f t="shared" si="28"/>
        <v>56</v>
      </c>
      <c r="V46">
        <f t="shared" si="29"/>
        <v>185</v>
      </c>
      <c r="W46">
        <f t="shared" si="30"/>
        <v>52.5</v>
      </c>
      <c r="X46">
        <f t="shared" si="31"/>
        <v>175.5</v>
      </c>
      <c r="Y46">
        <f t="shared" si="32"/>
        <v>50.5</v>
      </c>
      <c r="Z46">
        <f t="shared" si="33"/>
        <v>179.5</v>
      </c>
      <c r="AA46">
        <f t="shared" si="34"/>
        <v>58</v>
      </c>
    </row>
    <row r="47" spans="1:27" x14ac:dyDescent="0.25">
      <c r="A47">
        <v>192.5</v>
      </c>
      <c r="B47">
        <f t="shared" si="35"/>
        <v>54</v>
      </c>
      <c r="C47">
        <v>207.5</v>
      </c>
      <c r="D47">
        <f t="shared" ref="D47:D52" si="36">B47</f>
        <v>54</v>
      </c>
      <c r="E47">
        <f t="shared" si="16"/>
        <v>203</v>
      </c>
      <c r="F47">
        <v>49</v>
      </c>
      <c r="G47">
        <f t="shared" si="17"/>
        <v>197</v>
      </c>
      <c r="H47">
        <v>56.5</v>
      </c>
      <c r="J47">
        <f t="shared" si="19"/>
        <v>180</v>
      </c>
      <c r="K47">
        <f t="shared" si="20"/>
        <v>58.5</v>
      </c>
      <c r="L47">
        <f t="shared" si="21"/>
        <v>195</v>
      </c>
      <c r="M47">
        <f t="shared" si="22"/>
        <v>54</v>
      </c>
      <c r="N47">
        <f t="shared" si="23"/>
        <v>186</v>
      </c>
      <c r="O47">
        <f t="shared" si="24"/>
        <v>52.5</v>
      </c>
      <c r="P47">
        <f t="shared" si="25"/>
        <v>189</v>
      </c>
      <c r="Q47">
        <f t="shared" si="26"/>
        <v>60</v>
      </c>
      <c r="T47">
        <f t="shared" si="27"/>
        <v>170</v>
      </c>
      <c r="U47">
        <f t="shared" si="28"/>
        <v>56.5</v>
      </c>
      <c r="V47">
        <f t="shared" si="29"/>
        <v>185</v>
      </c>
      <c r="W47">
        <f t="shared" si="30"/>
        <v>52</v>
      </c>
      <c r="X47">
        <f t="shared" si="31"/>
        <v>176</v>
      </c>
      <c r="Y47">
        <f t="shared" si="32"/>
        <v>50.5</v>
      </c>
      <c r="Z47">
        <f t="shared" si="33"/>
        <v>179</v>
      </c>
      <c r="AA47">
        <f t="shared" si="34"/>
        <v>58</v>
      </c>
    </row>
    <row r="48" spans="1:27" x14ac:dyDescent="0.25">
      <c r="A48">
        <v>192.5</v>
      </c>
      <c r="B48">
        <f t="shared" si="35"/>
        <v>54.5</v>
      </c>
      <c r="C48">
        <v>207.5</v>
      </c>
      <c r="D48">
        <f t="shared" si="36"/>
        <v>54.5</v>
      </c>
      <c r="E48">
        <f t="shared" si="16"/>
        <v>203.5</v>
      </c>
      <c r="F48">
        <v>49</v>
      </c>
      <c r="G48">
        <f t="shared" si="17"/>
        <v>196.5</v>
      </c>
      <c r="H48">
        <v>56.5</v>
      </c>
      <c r="J48">
        <f t="shared" si="19"/>
        <v>180</v>
      </c>
      <c r="K48">
        <f t="shared" si="20"/>
        <v>59</v>
      </c>
      <c r="L48">
        <f t="shared" si="21"/>
        <v>195</v>
      </c>
      <c r="M48">
        <f t="shared" si="22"/>
        <v>53.5</v>
      </c>
      <c r="N48">
        <f t="shared" si="23"/>
        <v>186.5</v>
      </c>
      <c r="O48">
        <f t="shared" si="24"/>
        <v>52.5</v>
      </c>
      <c r="P48">
        <f t="shared" si="25"/>
        <v>188.5</v>
      </c>
      <c r="Q48">
        <f t="shared" si="26"/>
        <v>60</v>
      </c>
      <c r="T48">
        <f t="shared" si="27"/>
        <v>170</v>
      </c>
      <c r="U48">
        <f t="shared" si="28"/>
        <v>57</v>
      </c>
      <c r="V48">
        <f t="shared" si="29"/>
        <v>185</v>
      </c>
      <c r="W48">
        <f t="shared" si="30"/>
        <v>51.5</v>
      </c>
      <c r="X48">
        <f t="shared" si="31"/>
        <v>176.5</v>
      </c>
      <c r="Y48">
        <f t="shared" si="32"/>
        <v>50.5</v>
      </c>
      <c r="Z48">
        <f t="shared" si="33"/>
        <v>178.5</v>
      </c>
      <c r="AA48">
        <f t="shared" si="34"/>
        <v>58</v>
      </c>
    </row>
    <row r="49" spans="1:27" x14ac:dyDescent="0.25">
      <c r="A49">
        <v>192.5</v>
      </c>
      <c r="B49">
        <f t="shared" si="35"/>
        <v>55</v>
      </c>
      <c r="C49">
        <v>207.5</v>
      </c>
      <c r="D49">
        <f t="shared" si="36"/>
        <v>55</v>
      </c>
      <c r="E49">
        <f t="shared" si="16"/>
        <v>204</v>
      </c>
      <c r="F49">
        <v>49</v>
      </c>
      <c r="G49">
        <f t="shared" si="17"/>
        <v>196</v>
      </c>
      <c r="H49">
        <v>56.5</v>
      </c>
      <c r="J49">
        <f t="shared" si="19"/>
        <v>180</v>
      </c>
      <c r="K49">
        <f t="shared" si="20"/>
        <v>59.5</v>
      </c>
      <c r="L49">
        <f t="shared" si="21"/>
        <v>195</v>
      </c>
      <c r="M49">
        <f t="shared" si="22"/>
        <v>53</v>
      </c>
      <c r="N49">
        <f t="shared" si="23"/>
        <v>187</v>
      </c>
      <c r="O49">
        <f t="shared" si="24"/>
        <v>52.5</v>
      </c>
      <c r="P49">
        <f t="shared" si="25"/>
        <v>188</v>
      </c>
      <c r="Q49">
        <f t="shared" si="26"/>
        <v>60</v>
      </c>
      <c r="T49">
        <f t="shared" si="27"/>
        <v>170</v>
      </c>
      <c r="U49">
        <f t="shared" si="28"/>
        <v>57.5</v>
      </c>
      <c r="V49">
        <f t="shared" si="29"/>
        <v>185</v>
      </c>
      <c r="W49">
        <f t="shared" si="30"/>
        <v>51</v>
      </c>
      <c r="X49">
        <f t="shared" si="31"/>
        <v>177</v>
      </c>
      <c r="Y49">
        <f t="shared" si="32"/>
        <v>50.5</v>
      </c>
      <c r="Z49">
        <f t="shared" si="33"/>
        <v>178</v>
      </c>
      <c r="AA49">
        <f t="shared" si="34"/>
        <v>58</v>
      </c>
    </row>
    <row r="50" spans="1:27" x14ac:dyDescent="0.25">
      <c r="A50">
        <v>192.5</v>
      </c>
      <c r="B50">
        <f t="shared" si="35"/>
        <v>55.5</v>
      </c>
      <c r="C50">
        <v>207.5</v>
      </c>
      <c r="D50">
        <f t="shared" si="36"/>
        <v>55.5</v>
      </c>
      <c r="E50">
        <f t="shared" si="16"/>
        <v>204.5</v>
      </c>
      <c r="F50">
        <v>49</v>
      </c>
      <c r="G50">
        <f t="shared" si="17"/>
        <v>195.5</v>
      </c>
      <c r="H50">
        <v>56.5</v>
      </c>
      <c r="J50">
        <f t="shared" si="19"/>
        <v>180</v>
      </c>
      <c r="K50">
        <f t="shared" si="20"/>
        <v>60</v>
      </c>
      <c r="L50">
        <f t="shared" si="21"/>
        <v>195</v>
      </c>
      <c r="M50">
        <f t="shared" si="22"/>
        <v>52.5</v>
      </c>
      <c r="N50">
        <f t="shared" si="23"/>
        <v>187.5</v>
      </c>
      <c r="O50">
        <f t="shared" si="24"/>
        <v>52.5</v>
      </c>
      <c r="P50">
        <f t="shared" si="25"/>
        <v>187.5</v>
      </c>
      <c r="Q50">
        <f t="shared" si="26"/>
        <v>60</v>
      </c>
      <c r="T50">
        <f t="shared" si="27"/>
        <v>170</v>
      </c>
      <c r="U50">
        <f t="shared" si="28"/>
        <v>58</v>
      </c>
      <c r="V50">
        <f t="shared" si="29"/>
        <v>185</v>
      </c>
      <c r="W50">
        <f t="shared" si="30"/>
        <v>50.5</v>
      </c>
      <c r="X50">
        <f t="shared" si="31"/>
        <v>177.5</v>
      </c>
      <c r="Y50">
        <f t="shared" si="32"/>
        <v>50.5</v>
      </c>
      <c r="Z50">
        <f t="shared" si="33"/>
        <v>177.5</v>
      </c>
      <c r="AA50">
        <f t="shared" si="34"/>
        <v>58</v>
      </c>
    </row>
    <row r="51" spans="1:27" x14ac:dyDescent="0.25">
      <c r="A51">
        <v>192.5</v>
      </c>
      <c r="B51">
        <f t="shared" si="35"/>
        <v>56</v>
      </c>
      <c r="C51">
        <v>207.5</v>
      </c>
      <c r="D51">
        <f t="shared" si="36"/>
        <v>56</v>
      </c>
      <c r="E51">
        <f t="shared" si="16"/>
        <v>205</v>
      </c>
      <c r="F51">
        <v>49</v>
      </c>
      <c r="G51">
        <f t="shared" si="17"/>
        <v>195</v>
      </c>
      <c r="H51">
        <v>56.5</v>
      </c>
      <c r="N51">
        <f t="shared" si="23"/>
        <v>188</v>
      </c>
      <c r="O51">
        <f t="shared" si="24"/>
        <v>52.5</v>
      </c>
      <c r="P51">
        <f t="shared" si="25"/>
        <v>187</v>
      </c>
      <c r="Q51">
        <f t="shared" si="26"/>
        <v>60</v>
      </c>
      <c r="X51">
        <f t="shared" si="31"/>
        <v>178</v>
      </c>
      <c r="Y51">
        <f t="shared" si="32"/>
        <v>50.5</v>
      </c>
      <c r="Z51">
        <f t="shared" si="33"/>
        <v>177</v>
      </c>
      <c r="AA51">
        <f t="shared" si="34"/>
        <v>58</v>
      </c>
    </row>
    <row r="52" spans="1:27" x14ac:dyDescent="0.25">
      <c r="A52">
        <v>192.5</v>
      </c>
      <c r="B52">
        <f t="shared" si="35"/>
        <v>56.5</v>
      </c>
      <c r="C52">
        <v>207.5</v>
      </c>
      <c r="D52">
        <f t="shared" si="36"/>
        <v>56.5</v>
      </c>
      <c r="E52">
        <f t="shared" si="16"/>
        <v>205.5</v>
      </c>
      <c r="F52">
        <v>49</v>
      </c>
      <c r="G52">
        <f t="shared" si="17"/>
        <v>194.5</v>
      </c>
      <c r="H52">
        <v>56.5</v>
      </c>
      <c r="N52">
        <f t="shared" si="23"/>
        <v>188.5</v>
      </c>
      <c r="O52">
        <f t="shared" si="24"/>
        <v>52.5</v>
      </c>
      <c r="P52">
        <f t="shared" si="25"/>
        <v>186.5</v>
      </c>
      <c r="Q52">
        <f t="shared" si="26"/>
        <v>60</v>
      </c>
      <c r="X52">
        <f t="shared" si="31"/>
        <v>178.5</v>
      </c>
      <c r="Y52">
        <f t="shared" si="32"/>
        <v>50.5</v>
      </c>
      <c r="Z52">
        <f t="shared" si="33"/>
        <v>176.5</v>
      </c>
      <c r="AA52">
        <f t="shared" si="34"/>
        <v>58</v>
      </c>
    </row>
    <row r="53" spans="1:27" x14ac:dyDescent="0.25">
      <c r="E53">
        <f t="shared" si="16"/>
        <v>206</v>
      </c>
      <c r="F53">
        <v>49</v>
      </c>
      <c r="G53">
        <f t="shared" si="17"/>
        <v>194</v>
      </c>
      <c r="H53">
        <v>56.5</v>
      </c>
      <c r="N53">
        <f t="shared" si="23"/>
        <v>189</v>
      </c>
      <c r="O53">
        <f t="shared" si="24"/>
        <v>52.5</v>
      </c>
      <c r="P53">
        <f t="shared" si="25"/>
        <v>186</v>
      </c>
      <c r="Q53">
        <f t="shared" si="26"/>
        <v>60</v>
      </c>
      <c r="X53">
        <f t="shared" si="31"/>
        <v>179</v>
      </c>
      <c r="Y53">
        <f t="shared" si="32"/>
        <v>50.5</v>
      </c>
      <c r="Z53">
        <f t="shared" si="33"/>
        <v>176</v>
      </c>
      <c r="AA53">
        <f t="shared" si="34"/>
        <v>58</v>
      </c>
    </row>
    <row r="54" spans="1:27" x14ac:dyDescent="0.25">
      <c r="E54">
        <f t="shared" si="16"/>
        <v>206.5</v>
      </c>
      <c r="F54">
        <v>49</v>
      </c>
      <c r="G54">
        <f t="shared" si="17"/>
        <v>193.5</v>
      </c>
      <c r="H54">
        <v>56.5</v>
      </c>
      <c r="N54">
        <f t="shared" si="23"/>
        <v>189.5</v>
      </c>
      <c r="O54">
        <f t="shared" si="24"/>
        <v>52.5</v>
      </c>
      <c r="P54">
        <f t="shared" si="25"/>
        <v>185.5</v>
      </c>
      <c r="Q54">
        <f t="shared" si="26"/>
        <v>60</v>
      </c>
      <c r="X54">
        <f t="shared" si="31"/>
        <v>179.5</v>
      </c>
      <c r="Y54">
        <f t="shared" si="32"/>
        <v>50.5</v>
      </c>
      <c r="Z54">
        <f t="shared" si="33"/>
        <v>175.5</v>
      </c>
      <c r="AA54">
        <f t="shared" si="34"/>
        <v>58</v>
      </c>
    </row>
    <row r="55" spans="1:27" x14ac:dyDescent="0.25">
      <c r="E55">
        <f t="shared" ref="E55:E56" si="37">E54+0.5</f>
        <v>207</v>
      </c>
      <c r="F55">
        <v>49</v>
      </c>
      <c r="G55">
        <f t="shared" si="17"/>
        <v>193</v>
      </c>
      <c r="H55">
        <v>56.5</v>
      </c>
      <c r="N55">
        <f t="shared" ref="N55:N65" si="38">N54+0.5</f>
        <v>190</v>
      </c>
      <c r="O55">
        <f t="shared" ref="O55:O65" si="39">O54</f>
        <v>52.5</v>
      </c>
      <c r="P55">
        <f t="shared" ref="P55:P65" si="40">P54-0.5</f>
        <v>185</v>
      </c>
      <c r="Q55">
        <f t="shared" ref="Q55:Q65" si="41">Q54</f>
        <v>60</v>
      </c>
      <c r="X55">
        <f t="shared" si="31"/>
        <v>180</v>
      </c>
      <c r="Y55">
        <f t="shared" si="32"/>
        <v>50.5</v>
      </c>
      <c r="Z55">
        <f t="shared" si="33"/>
        <v>175</v>
      </c>
      <c r="AA55">
        <f t="shared" si="34"/>
        <v>58</v>
      </c>
    </row>
    <row r="56" spans="1:27" x14ac:dyDescent="0.25">
      <c r="E56">
        <f t="shared" si="37"/>
        <v>207.5</v>
      </c>
      <c r="F56">
        <v>49</v>
      </c>
      <c r="G56">
        <f t="shared" si="17"/>
        <v>192.5</v>
      </c>
      <c r="H56">
        <v>56.5</v>
      </c>
      <c r="N56">
        <f t="shared" si="38"/>
        <v>190.5</v>
      </c>
      <c r="O56">
        <f t="shared" si="39"/>
        <v>52.5</v>
      </c>
      <c r="P56">
        <f t="shared" si="40"/>
        <v>184.5</v>
      </c>
      <c r="Q56">
        <f t="shared" si="41"/>
        <v>60</v>
      </c>
      <c r="X56">
        <f t="shared" si="31"/>
        <v>180.5</v>
      </c>
      <c r="Y56">
        <f t="shared" si="32"/>
        <v>50.5</v>
      </c>
      <c r="Z56">
        <f t="shared" si="33"/>
        <v>174.5</v>
      </c>
      <c r="AA56">
        <f t="shared" si="34"/>
        <v>58</v>
      </c>
    </row>
    <row r="57" spans="1:27" x14ac:dyDescent="0.25">
      <c r="N57">
        <f t="shared" si="38"/>
        <v>191</v>
      </c>
      <c r="O57">
        <f t="shared" si="39"/>
        <v>52.5</v>
      </c>
      <c r="P57">
        <f t="shared" si="40"/>
        <v>184</v>
      </c>
      <c r="Q57">
        <f t="shared" si="41"/>
        <v>60</v>
      </c>
      <c r="X57">
        <f t="shared" si="31"/>
        <v>181</v>
      </c>
      <c r="Y57">
        <f t="shared" si="32"/>
        <v>50.5</v>
      </c>
      <c r="Z57">
        <f t="shared" si="33"/>
        <v>174</v>
      </c>
      <c r="AA57">
        <f t="shared" si="34"/>
        <v>58</v>
      </c>
    </row>
    <row r="58" spans="1:27" x14ac:dyDescent="0.25">
      <c r="N58">
        <f t="shared" si="38"/>
        <v>191.5</v>
      </c>
      <c r="O58">
        <f t="shared" si="39"/>
        <v>52.5</v>
      </c>
      <c r="P58">
        <f t="shared" si="40"/>
        <v>183.5</v>
      </c>
      <c r="Q58">
        <f t="shared" si="41"/>
        <v>60</v>
      </c>
      <c r="X58">
        <f t="shared" si="31"/>
        <v>181.5</v>
      </c>
      <c r="Y58">
        <f t="shared" si="32"/>
        <v>50.5</v>
      </c>
      <c r="Z58">
        <f t="shared" si="33"/>
        <v>173.5</v>
      </c>
      <c r="AA58">
        <f t="shared" si="34"/>
        <v>58</v>
      </c>
    </row>
    <row r="59" spans="1:27" x14ac:dyDescent="0.25">
      <c r="N59">
        <f t="shared" si="38"/>
        <v>192</v>
      </c>
      <c r="O59">
        <f t="shared" si="39"/>
        <v>52.5</v>
      </c>
      <c r="P59">
        <f t="shared" si="40"/>
        <v>183</v>
      </c>
      <c r="Q59">
        <f t="shared" si="41"/>
        <v>60</v>
      </c>
      <c r="X59">
        <f t="shared" ref="X59:X65" si="42">X58+0.5</f>
        <v>182</v>
      </c>
      <c r="Y59">
        <f t="shared" ref="Y59:Y65" si="43">Y58</f>
        <v>50.5</v>
      </c>
      <c r="Z59">
        <f t="shared" ref="Z59:Z65" si="44">Z58-0.5</f>
        <v>173</v>
      </c>
      <c r="AA59">
        <f t="shared" ref="AA59:AA65" si="45">AA58</f>
        <v>58</v>
      </c>
    </row>
    <row r="60" spans="1:27" x14ac:dyDescent="0.25">
      <c r="N60">
        <f t="shared" si="38"/>
        <v>192.5</v>
      </c>
      <c r="O60">
        <f t="shared" si="39"/>
        <v>52.5</v>
      </c>
      <c r="P60">
        <f t="shared" si="40"/>
        <v>182.5</v>
      </c>
      <c r="Q60">
        <f t="shared" si="41"/>
        <v>60</v>
      </c>
      <c r="X60">
        <f t="shared" si="42"/>
        <v>182.5</v>
      </c>
      <c r="Y60">
        <f t="shared" si="43"/>
        <v>50.5</v>
      </c>
      <c r="Z60">
        <f t="shared" si="44"/>
        <v>172.5</v>
      </c>
      <c r="AA60">
        <f t="shared" si="45"/>
        <v>58</v>
      </c>
    </row>
    <row r="61" spans="1:27" x14ac:dyDescent="0.25">
      <c r="N61">
        <f t="shared" si="38"/>
        <v>193</v>
      </c>
      <c r="O61">
        <f t="shared" si="39"/>
        <v>52.5</v>
      </c>
      <c r="P61">
        <f t="shared" si="40"/>
        <v>182</v>
      </c>
      <c r="Q61">
        <f t="shared" si="41"/>
        <v>60</v>
      </c>
      <c r="X61">
        <f t="shared" si="42"/>
        <v>183</v>
      </c>
      <c r="Y61">
        <f t="shared" si="43"/>
        <v>50.5</v>
      </c>
      <c r="Z61">
        <f t="shared" si="44"/>
        <v>172</v>
      </c>
      <c r="AA61">
        <f t="shared" si="45"/>
        <v>58</v>
      </c>
    </row>
    <row r="62" spans="1:27" x14ac:dyDescent="0.25">
      <c r="N62">
        <f t="shared" si="38"/>
        <v>193.5</v>
      </c>
      <c r="O62">
        <f t="shared" si="39"/>
        <v>52.5</v>
      </c>
      <c r="P62">
        <f t="shared" si="40"/>
        <v>181.5</v>
      </c>
      <c r="Q62">
        <f t="shared" si="41"/>
        <v>60</v>
      </c>
      <c r="X62">
        <f t="shared" si="42"/>
        <v>183.5</v>
      </c>
      <c r="Y62">
        <f t="shared" si="43"/>
        <v>50.5</v>
      </c>
      <c r="Z62">
        <f t="shared" si="44"/>
        <v>171.5</v>
      </c>
      <c r="AA62">
        <f t="shared" si="45"/>
        <v>58</v>
      </c>
    </row>
    <row r="63" spans="1:27" x14ac:dyDescent="0.25">
      <c r="N63">
        <f t="shared" si="38"/>
        <v>194</v>
      </c>
      <c r="O63">
        <f t="shared" si="39"/>
        <v>52.5</v>
      </c>
      <c r="P63">
        <f t="shared" si="40"/>
        <v>181</v>
      </c>
      <c r="Q63">
        <f t="shared" si="41"/>
        <v>60</v>
      </c>
      <c r="X63">
        <f t="shared" si="42"/>
        <v>184</v>
      </c>
      <c r="Y63">
        <f t="shared" si="43"/>
        <v>50.5</v>
      </c>
      <c r="Z63">
        <f t="shared" si="44"/>
        <v>171</v>
      </c>
      <c r="AA63">
        <f t="shared" si="45"/>
        <v>58</v>
      </c>
    </row>
    <row r="64" spans="1:27" x14ac:dyDescent="0.25">
      <c r="N64">
        <f t="shared" si="38"/>
        <v>194.5</v>
      </c>
      <c r="O64">
        <f t="shared" si="39"/>
        <v>52.5</v>
      </c>
      <c r="P64">
        <f t="shared" si="40"/>
        <v>180.5</v>
      </c>
      <c r="Q64">
        <f t="shared" si="41"/>
        <v>60</v>
      </c>
      <c r="X64">
        <f t="shared" si="42"/>
        <v>184.5</v>
      </c>
      <c r="Y64">
        <f t="shared" si="43"/>
        <v>50.5</v>
      </c>
      <c r="Z64">
        <f t="shared" si="44"/>
        <v>170.5</v>
      </c>
      <c r="AA64">
        <f t="shared" si="45"/>
        <v>58</v>
      </c>
    </row>
    <row r="65" spans="14:27" x14ac:dyDescent="0.25">
      <c r="N65">
        <f t="shared" si="38"/>
        <v>195</v>
      </c>
      <c r="O65">
        <f t="shared" si="39"/>
        <v>52.5</v>
      </c>
      <c r="P65">
        <f t="shared" si="40"/>
        <v>180</v>
      </c>
      <c r="Q65">
        <f t="shared" si="41"/>
        <v>60</v>
      </c>
      <c r="X65">
        <f t="shared" si="42"/>
        <v>185</v>
      </c>
      <c r="Y65">
        <f t="shared" si="43"/>
        <v>50.5</v>
      </c>
      <c r="Z65">
        <f t="shared" si="44"/>
        <v>170</v>
      </c>
      <c r="AA65">
        <f t="shared" si="45"/>
        <v>58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7121-6740-4C14-8465-9468F30EED43}">
  <dimension ref="A1"/>
  <sheetViews>
    <sheetView workbookViewId="0">
      <selection activeCell="A31" sqref="A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2019-06-07T21:01:13Z</dcterms:created>
  <dcterms:modified xsi:type="dcterms:W3CDTF">2019-06-13T19:12:59Z</dcterms:modified>
</cp:coreProperties>
</file>