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dane_rgb" localSheetId="0">Arkusz1!$A$1:$D$24</definedName>
    <definedName name="dane_rgb2" localSheetId="0">Arkusz1!$A$1:$D$24</definedName>
    <definedName name="dane_rgb2" localSheetId="1">Arkusz2!$C$1:$F$24</definedName>
    <definedName name="data_godzina_zdjec" localSheetId="1">Arkusz2!$A$1:$B$24</definedName>
  </definedNames>
  <calcPr calcId="124519"/>
</workbook>
</file>

<file path=xl/calcChain.xml><?xml version="1.0" encoding="utf-8"?>
<calcChain xmlns="http://schemas.openxmlformats.org/spreadsheetml/2006/main">
  <c r="Q30" i="1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51"/>
  <c r="R51"/>
  <c r="S51"/>
  <c r="T51"/>
  <c r="Q52"/>
  <c r="R52"/>
  <c r="S52"/>
  <c r="T52"/>
  <c r="Q29"/>
  <c r="R29"/>
  <c r="T29"/>
  <c r="S29"/>
  <c r="M2"/>
  <c r="N2"/>
  <c r="M3"/>
  <c r="M31" s="1"/>
  <c r="N3"/>
  <c r="N31" s="1"/>
  <c r="M4"/>
  <c r="N4"/>
  <c r="M5"/>
  <c r="N5"/>
  <c r="M6"/>
  <c r="N6"/>
  <c r="M7"/>
  <c r="M35" s="1"/>
  <c r="N7"/>
  <c r="N35" s="1"/>
  <c r="M8"/>
  <c r="N8"/>
  <c r="N36" s="1"/>
  <c r="M9"/>
  <c r="N9"/>
  <c r="M10"/>
  <c r="N10"/>
  <c r="M11"/>
  <c r="M39" s="1"/>
  <c r="N11"/>
  <c r="N39" s="1"/>
  <c r="M12"/>
  <c r="N12"/>
  <c r="N40" s="1"/>
  <c r="M13"/>
  <c r="N13"/>
  <c r="M14"/>
  <c r="N14"/>
  <c r="M15"/>
  <c r="M43" s="1"/>
  <c r="N15"/>
  <c r="N43" s="1"/>
  <c r="M16"/>
  <c r="N16"/>
  <c r="N44" s="1"/>
  <c r="M17"/>
  <c r="N17"/>
  <c r="M18"/>
  <c r="N18"/>
  <c r="M19"/>
  <c r="M47" s="1"/>
  <c r="N19"/>
  <c r="N47" s="1"/>
  <c r="M20"/>
  <c r="N20"/>
  <c r="N48" s="1"/>
  <c r="M21"/>
  <c r="N21"/>
  <c r="M22"/>
  <c r="N22"/>
  <c r="M23"/>
  <c r="M51" s="1"/>
  <c r="N23"/>
  <c r="N51" s="1"/>
  <c r="M24"/>
  <c r="N24"/>
  <c r="N52" s="1"/>
  <c r="N1"/>
  <c r="M1"/>
  <c r="G1"/>
  <c r="H1"/>
  <c r="I1"/>
  <c r="O1" s="1"/>
  <c r="P1" s="1"/>
  <c r="G2"/>
  <c r="H2"/>
  <c r="I2"/>
  <c r="O2" s="1"/>
  <c r="P2" s="1"/>
  <c r="G3"/>
  <c r="H3"/>
  <c r="I3"/>
  <c r="O3" s="1"/>
  <c r="P3" s="1"/>
  <c r="G4"/>
  <c r="H4"/>
  <c r="I4"/>
  <c r="O4" s="1"/>
  <c r="P4" s="1"/>
  <c r="G5"/>
  <c r="H5"/>
  <c r="I5"/>
  <c r="O5" s="1"/>
  <c r="P5" s="1"/>
  <c r="G6"/>
  <c r="H6"/>
  <c r="I6"/>
  <c r="O6" s="1"/>
  <c r="P6" s="1"/>
  <c r="G7"/>
  <c r="H7"/>
  <c r="I7"/>
  <c r="O7" s="1"/>
  <c r="P7" s="1"/>
  <c r="G8"/>
  <c r="H8"/>
  <c r="I8"/>
  <c r="O8" s="1"/>
  <c r="P8" s="1"/>
  <c r="G9"/>
  <c r="H9"/>
  <c r="I9"/>
  <c r="O9" s="1"/>
  <c r="P9" s="1"/>
  <c r="G10"/>
  <c r="H10"/>
  <c r="I10"/>
  <c r="O10" s="1"/>
  <c r="P10" s="1"/>
  <c r="G11"/>
  <c r="H11"/>
  <c r="I11"/>
  <c r="O11" s="1"/>
  <c r="P11" s="1"/>
  <c r="G12"/>
  <c r="H12"/>
  <c r="I12"/>
  <c r="O12" s="1"/>
  <c r="P12" s="1"/>
  <c r="G13"/>
  <c r="H13"/>
  <c r="I13"/>
  <c r="O13" s="1"/>
  <c r="P13" s="1"/>
  <c r="G14"/>
  <c r="H14"/>
  <c r="I14"/>
  <c r="O14" s="1"/>
  <c r="P14" s="1"/>
  <c r="G15"/>
  <c r="H15"/>
  <c r="I15"/>
  <c r="O15" s="1"/>
  <c r="P15" s="1"/>
  <c r="G16"/>
  <c r="H16"/>
  <c r="I16"/>
  <c r="O16" s="1"/>
  <c r="P16" s="1"/>
  <c r="G17"/>
  <c r="H17"/>
  <c r="I17"/>
  <c r="O17" s="1"/>
  <c r="P17" s="1"/>
  <c r="G18"/>
  <c r="H18"/>
  <c r="I18"/>
  <c r="O18" s="1"/>
  <c r="P18" s="1"/>
  <c r="G19"/>
  <c r="H19"/>
  <c r="I19"/>
  <c r="O19" s="1"/>
  <c r="P19" s="1"/>
  <c r="G20"/>
  <c r="H20"/>
  <c r="I20"/>
  <c r="O20" s="1"/>
  <c r="P20" s="1"/>
  <c r="G21"/>
  <c r="H21"/>
  <c r="I21"/>
  <c r="O21" s="1"/>
  <c r="P21" s="1"/>
  <c r="G22"/>
  <c r="H22"/>
  <c r="I22"/>
  <c r="O22" s="1"/>
  <c r="P22" s="1"/>
  <c r="G23"/>
  <c r="H23"/>
  <c r="I23"/>
  <c r="O23" s="1"/>
  <c r="P23" s="1"/>
  <c r="G24"/>
  <c r="H24"/>
  <c r="I24"/>
  <c r="O24" s="1"/>
  <c r="P24" s="1"/>
  <c r="F2"/>
  <c r="L2" s="1"/>
  <c r="F3"/>
  <c r="L3" s="1"/>
  <c r="L31" s="1"/>
  <c r="F4"/>
  <c r="L4" s="1"/>
  <c r="L32" s="1"/>
  <c r="F5"/>
  <c r="L5" s="1"/>
  <c r="F6"/>
  <c r="L6" s="1"/>
  <c r="F7"/>
  <c r="L7" s="1"/>
  <c r="L35" s="1"/>
  <c r="F8"/>
  <c r="L8" s="1"/>
  <c r="L36" s="1"/>
  <c r="F9"/>
  <c r="L9" s="1"/>
  <c r="F10"/>
  <c r="L10" s="1"/>
  <c r="F11"/>
  <c r="L11" s="1"/>
  <c r="L39" s="1"/>
  <c r="F12"/>
  <c r="L12" s="1"/>
  <c r="L40" s="1"/>
  <c r="F13"/>
  <c r="L13" s="1"/>
  <c r="F14"/>
  <c r="L14" s="1"/>
  <c r="F15"/>
  <c r="L15" s="1"/>
  <c r="L43" s="1"/>
  <c r="F16"/>
  <c r="L16" s="1"/>
  <c r="L44" s="1"/>
  <c r="F17"/>
  <c r="L17" s="1"/>
  <c r="F18"/>
  <c r="L18" s="1"/>
  <c r="F19"/>
  <c r="L19" s="1"/>
  <c r="L47" s="1"/>
  <c r="F20"/>
  <c r="L20" s="1"/>
  <c r="L48" s="1"/>
  <c r="F21"/>
  <c r="L21" s="1"/>
  <c r="F22"/>
  <c r="L22" s="1"/>
  <c r="F23"/>
  <c r="L23" s="1"/>
  <c r="L51" s="1"/>
  <c r="F24"/>
  <c r="L24" s="1"/>
  <c r="L52" s="1"/>
  <c r="F1"/>
  <c r="L1" s="1"/>
  <c r="L29" l="1"/>
  <c r="L45"/>
  <c r="L41"/>
  <c r="L33"/>
  <c r="L50"/>
  <c r="L46"/>
  <c r="L42"/>
  <c r="L38"/>
  <c r="L34"/>
  <c r="L30"/>
  <c r="M52"/>
  <c r="M50"/>
  <c r="M48"/>
  <c r="M46"/>
  <c r="M44"/>
  <c r="M42"/>
  <c r="M40"/>
  <c r="M38"/>
  <c r="M36"/>
  <c r="M34"/>
  <c r="M32"/>
  <c r="M30"/>
  <c r="N50"/>
  <c r="N46"/>
  <c r="N42"/>
  <c r="N38"/>
  <c r="N34"/>
  <c r="N32"/>
  <c r="N30"/>
  <c r="N29"/>
  <c r="M49"/>
  <c r="M45"/>
  <c r="M41"/>
  <c r="M37"/>
  <c r="M33"/>
  <c r="L49"/>
  <c r="L37"/>
  <c r="M29"/>
  <c r="N49"/>
  <c r="N45"/>
  <c r="N41"/>
  <c r="N37"/>
  <c r="N33"/>
</calcChain>
</file>

<file path=xl/connections.xml><?xml version="1.0" encoding="utf-8"?>
<connections xmlns="http://schemas.openxmlformats.org/spreadsheetml/2006/main">
  <connection id="1" name="dane_rgb" type="6" refreshedVersion="3" background="1" saveData="1">
    <textPr codePage="852" sourceFile="C:\Users\User\Desktop\zachod_rgb\dane_rgb.txt" decimal="," thousands=" " comma="1" consecutive="1" delimiter="_x0000_">
      <textFields count="4">
        <textField/>
        <textField/>
        <textField/>
        <textField/>
      </textFields>
    </textPr>
  </connection>
  <connection id="2" name="dane_rgb2" type="6" refreshedVersion="3" background="1" saveData="1">
    <textPr codePage="852" sourceFile="C:\Users\User\Desktop\zachod_rgb\dane_rgb2.txt" decimal="," thousands=" " comma="1">
      <textFields count="4">
        <textField/>
        <textField/>
        <textField/>
        <textField/>
      </textFields>
    </textPr>
  </connection>
  <connection id="3" name="dane_rgb21" type="6" refreshedVersion="3" background="1" saveData="1">
    <textPr codePage="852" sourceFile="C:\Users\User\Desktop\zachod_rgb\dane_rgb2.txt" decimal="," thousands=" " comma="1">
      <textFields count="4">
        <textField/>
        <textField/>
        <textField/>
        <textField/>
      </textFields>
    </textPr>
  </connection>
  <connection id="4" name="data_godzina_zdjec" type="6" refreshedVersion="3" background="1" saveData="1">
    <textPr codePage="852" sourceFile="C:\Users\User\Desktop\zachod_rgb\data_godzina_zdjec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<sst xmlns="http://schemas.openxmlformats.org/spreadsheetml/2006/main" count="124" uniqueCount="52">
  <si>
    <t>[188422578</t>
  </si>
  <si>
    <t xml:space="preserve"> 1040000]</t>
  </si>
  <si>
    <t>[199935708</t>
  </si>
  <si>
    <t>2022_05_31</t>
  </si>
  <si>
    <t>[192158865</t>
  </si>
  <si>
    <t xml:space="preserve"> 1029150]</t>
  </si>
  <si>
    <t>[167846887</t>
  </si>
  <si>
    <t xml:space="preserve"> 1015592]</t>
  </si>
  <si>
    <t>[130800034</t>
  </si>
  <si>
    <t xml:space="preserve"> 927789]</t>
  </si>
  <si>
    <t>[39931575</t>
  </si>
  <si>
    <t xml:space="preserve"> 323855]</t>
  </si>
  <si>
    <t>[27447937</t>
  </si>
  <si>
    <t xml:space="preserve"> 237984]</t>
  </si>
  <si>
    <t>[23511942</t>
  </si>
  <si>
    <t xml:space="preserve"> 280039]</t>
  </si>
  <si>
    <t>[24582724</t>
  </si>
  <si>
    <t xml:space="preserve"> 309409]</t>
  </si>
  <si>
    <t>[28217495</t>
  </si>
  <si>
    <t xml:space="preserve"> 349407]</t>
  </si>
  <si>
    <t>[45509665</t>
  </si>
  <si>
    <t xml:space="preserve"> 518412]</t>
  </si>
  <si>
    <t>[53398316</t>
  </si>
  <si>
    <t xml:space="preserve"> 619945]</t>
  </si>
  <si>
    <t>[48070844</t>
  </si>
  <si>
    <t xml:space="preserve"> 573737]</t>
  </si>
  <si>
    <t>[37068073</t>
  </si>
  <si>
    <t xml:space="preserve"> 449520]</t>
  </si>
  <si>
    <t>[35336740</t>
  </si>
  <si>
    <t xml:space="preserve"> 399609]</t>
  </si>
  <si>
    <t>[33378143</t>
  </si>
  <si>
    <t xml:space="preserve"> 376527]</t>
  </si>
  <si>
    <t>[29879959</t>
  </si>
  <si>
    <t xml:space="preserve"> 365090]</t>
  </si>
  <si>
    <t>[26401913</t>
  </si>
  <si>
    <t xml:space="preserve"> 381025]</t>
  </si>
  <si>
    <t>[2824395</t>
  </si>
  <si>
    <t xml:space="preserve"> 48480]</t>
  </si>
  <si>
    <t>[2572325</t>
  </si>
  <si>
    <t xml:space="preserve"> 44854]</t>
  </si>
  <si>
    <t>[3756295</t>
  </si>
  <si>
    <t xml:space="preserve"> 49150]</t>
  </si>
  <si>
    <t>[3701200</t>
  </si>
  <si>
    <t xml:space="preserve"> 49211]</t>
  </si>
  <si>
    <t>[3528193</t>
  </si>
  <si>
    <t xml:space="preserve"> 46408]</t>
  </si>
  <si>
    <t>[2982174</t>
  </si>
  <si>
    <t xml:space="preserve"> 41007]</t>
  </si>
  <si>
    <t>Numer Pomiaru</t>
  </si>
  <si>
    <t>Niebieski</t>
  </si>
  <si>
    <t>Czerwony</t>
  </si>
  <si>
    <t>Zielony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</si>
</sst>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rgb="FF00B050"/>
      <name val="Czcionka tekstu podstawowego"/>
      <family val="2"/>
      <charset val="238"/>
    </font>
    <font>
      <sz val="11"/>
      <color rgb="FF00B0F0"/>
      <name val="Czcionka tekstu podstawowego"/>
      <family val="2"/>
      <charset val="238"/>
    </font>
    <font>
      <sz val="11"/>
      <color rgb="FF0070C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1" fontId="0" fillId="0" borderId="0" xfId="0" applyNumberFormat="1"/>
    <xf numFmtId="0" fontId="4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Udział kolorów</a:t>
            </a:r>
            <a:r>
              <a:rPr lang="pl-PL" baseline="0"/>
              <a:t> RGB w kolejnych zdjęciach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Arkusz1!$R$28</c:f>
              <c:strCache>
                <c:ptCount val="1"/>
                <c:pt idx="0">
                  <c:v>Niebieski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Arkusz1!$R$29:$R$52</c:f>
              <c:numCache>
                <c:formatCode>General</c:formatCode>
                <c:ptCount val="24"/>
                <c:pt idx="0">
                  <c:v>0.71049237556561085</c:v>
                </c:pt>
                <c:pt idx="1">
                  <c:v>0.75390538461538459</c:v>
                </c:pt>
                <c:pt idx="2">
                  <c:v>0.73221996450525995</c:v>
                </c:pt>
                <c:pt idx="3">
                  <c:v>0.64811763609255468</c:v>
                </c:pt>
                <c:pt idx="4">
                  <c:v>0.55286418550330041</c:v>
                </c:pt>
                <c:pt idx="5">
                  <c:v>0.48353248140280647</c:v>
                </c:pt>
                <c:pt idx="6">
                  <c:v>0.45229498045016042</c:v>
                </c:pt>
                <c:pt idx="7">
                  <c:v>0.32925304731714888</c:v>
                </c:pt>
                <c:pt idx="8">
                  <c:v>0.311570895532083</c:v>
                </c:pt>
                <c:pt idx="9">
                  <c:v>0.31669898753389286</c:v>
                </c:pt>
                <c:pt idx="10">
                  <c:v>0.34426146483839865</c:v>
                </c:pt>
                <c:pt idx="11">
                  <c:v>0.33778022370422173</c:v>
                </c:pt>
                <c:pt idx="12">
                  <c:v>0.32857060591436527</c:v>
                </c:pt>
                <c:pt idx="13">
                  <c:v>0.32337825270702691</c:v>
                </c:pt>
                <c:pt idx="14">
                  <c:v>0.3467776025574803</c:v>
                </c:pt>
                <c:pt idx="15">
                  <c:v>0.34763689836684369</c:v>
                </c:pt>
                <c:pt idx="16">
                  <c:v>0.32095184695259132</c:v>
                </c:pt>
                <c:pt idx="17">
                  <c:v>0.27173259950263157</c:v>
                </c:pt>
                <c:pt idx="18">
                  <c:v>0.22846655989128326</c:v>
                </c:pt>
                <c:pt idx="19">
                  <c:v>0.22489742318651276</c:v>
                </c:pt>
                <c:pt idx="20">
                  <c:v>0.29970638102646957</c:v>
                </c:pt>
                <c:pt idx="21">
                  <c:v>0.29494441901041574</c:v>
                </c:pt>
                <c:pt idx="22">
                  <c:v>0.29813935055146001</c:v>
                </c:pt>
                <c:pt idx="23">
                  <c:v>0.28519033335771943</c:v>
                </c:pt>
              </c:numCache>
            </c:numRef>
          </c:yVal>
        </c:ser>
        <c:ser>
          <c:idx val="1"/>
          <c:order val="1"/>
          <c:tx>
            <c:strRef>
              <c:f>Arkusz1!$S$28</c:f>
              <c:strCache>
                <c:ptCount val="1"/>
                <c:pt idx="0">
                  <c:v>Czerwony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Arkusz1!$S$29:$S$52</c:f>
              <c:numCache>
                <c:formatCode>General</c:formatCode>
                <c:ptCount val="24"/>
                <c:pt idx="0">
                  <c:v>0.96941928733031679</c:v>
                </c:pt>
                <c:pt idx="1">
                  <c:v>0.9861337481146305</c:v>
                </c:pt>
                <c:pt idx="2">
                  <c:v>0.98503677030254355</c:v>
                </c:pt>
                <c:pt idx="3">
                  <c:v>0.96452410486286067</c:v>
                </c:pt>
                <c:pt idx="4">
                  <c:v>0.91721773115291028</c:v>
                </c:pt>
                <c:pt idx="5">
                  <c:v>0.89308810133801708</c:v>
                </c:pt>
                <c:pt idx="6">
                  <c:v>0.88788206555985305</c:v>
                </c:pt>
                <c:pt idx="7">
                  <c:v>0.94132838220222692</c:v>
                </c:pt>
                <c:pt idx="8">
                  <c:v>0.94569668841781163</c:v>
                </c:pt>
                <c:pt idx="9">
                  <c:v>0.94416450235544735</c:v>
                </c:pt>
                <c:pt idx="10">
                  <c:v>0.95737548740474876</c:v>
                </c:pt>
                <c:pt idx="11">
                  <c:v>0.95604188796634237</c:v>
                </c:pt>
                <c:pt idx="12">
                  <c:v>0.94750004160887136</c:v>
                </c:pt>
                <c:pt idx="13">
                  <c:v>0.941555881829507</c:v>
                </c:pt>
                <c:pt idx="14">
                  <c:v>0.94573367034904066</c:v>
                </c:pt>
                <c:pt idx="15">
                  <c:v>0.95416098327349597</c:v>
                </c:pt>
                <c:pt idx="16">
                  <c:v>0.95897374754223907</c:v>
                </c:pt>
                <c:pt idx="17">
                  <c:v>0.95371986038690781</c:v>
                </c:pt>
                <c:pt idx="18">
                  <c:v>0.94893540089303052</c:v>
                </c:pt>
                <c:pt idx="19">
                  <c:v>0.95125579549160366</c:v>
                </c:pt>
                <c:pt idx="20">
                  <c:v>0.99144635270181314</c:v>
                </c:pt>
                <c:pt idx="21">
                  <c:v>0.99584964464743853</c:v>
                </c:pt>
                <c:pt idx="22">
                  <c:v>0.99713191775589738</c:v>
                </c:pt>
                <c:pt idx="23">
                  <c:v>0.99818548435298227</c:v>
                </c:pt>
              </c:numCache>
            </c:numRef>
          </c:yVal>
        </c:ser>
        <c:ser>
          <c:idx val="2"/>
          <c:order val="2"/>
          <c:tx>
            <c:strRef>
              <c:f>Arkusz1!$T$28</c:f>
              <c:strCache>
                <c:ptCount val="1"/>
                <c:pt idx="0">
                  <c:v>Zielony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Arkusz1!$Q$29:$Q$52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Arkusz1!$T$29:$T$52</c:f>
              <c:numCache>
                <c:formatCode>General</c:formatCode>
                <c:ptCount val="24"/>
                <c:pt idx="0">
                  <c:v>0.89962739819004522</c:v>
                </c:pt>
                <c:pt idx="1">
                  <c:v>0.93193386877828055</c:v>
                </c:pt>
                <c:pt idx="2">
                  <c:v>0.92698059411297917</c:v>
                </c:pt>
                <c:pt idx="3">
                  <c:v>0.86774440762764238</c:v>
                </c:pt>
                <c:pt idx="4">
                  <c:v>0.79210307685112391</c:v>
                </c:pt>
                <c:pt idx="5">
                  <c:v>0.74450421257879573</c:v>
                </c:pt>
                <c:pt idx="6">
                  <c:v>0.73428480609670255</c:v>
                </c:pt>
                <c:pt idx="7">
                  <c:v>0.70221334017271686</c:v>
                </c:pt>
                <c:pt idx="8">
                  <c:v>0.68460081931023586</c:v>
                </c:pt>
                <c:pt idx="9">
                  <c:v>0.68566662272667356</c:v>
                </c:pt>
                <c:pt idx="10">
                  <c:v>0.70727801780187549</c:v>
                </c:pt>
                <c:pt idx="11">
                  <c:v>0.70919663176951653</c:v>
                </c:pt>
                <c:pt idx="12">
                  <c:v>0.68098849144755713</c:v>
                </c:pt>
                <c:pt idx="13">
                  <c:v>0.67536071591833036</c:v>
                </c:pt>
                <c:pt idx="14">
                  <c:v>0.69369605848540483</c:v>
                </c:pt>
                <c:pt idx="15">
                  <c:v>0.70641944954394076</c:v>
                </c:pt>
                <c:pt idx="16">
                  <c:v>0.70144450012057191</c:v>
                </c:pt>
                <c:pt idx="17">
                  <c:v>0.66791261445198769</c:v>
                </c:pt>
                <c:pt idx="18">
                  <c:v>0.59039757652235814</c:v>
                </c:pt>
                <c:pt idx="19">
                  <c:v>0.58150688464622036</c:v>
                </c:pt>
                <c:pt idx="20">
                  <c:v>0.47453094767917342</c:v>
                </c:pt>
                <c:pt idx="21">
                  <c:v>0.48942317615103592</c:v>
                </c:pt>
                <c:pt idx="22">
                  <c:v>0.49942073881785087</c:v>
                </c:pt>
                <c:pt idx="23">
                  <c:v>0.50352005898562513</c:v>
                </c:pt>
              </c:numCache>
            </c:numRef>
          </c:yVal>
        </c:ser>
        <c:axId val="86599936"/>
        <c:axId val="86584704"/>
      </c:scatterChart>
      <c:valAx>
        <c:axId val="86599936"/>
        <c:scaling>
          <c:orientation val="minMax"/>
        </c:scaling>
        <c:axPos val="b"/>
        <c:numFmt formatCode="General" sourceLinked="1"/>
        <c:tickLblPos val="nextTo"/>
        <c:crossAx val="86584704"/>
        <c:crosses val="autoZero"/>
        <c:crossBetween val="midCat"/>
      </c:valAx>
      <c:valAx>
        <c:axId val="8658470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8659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27</xdr:row>
      <xdr:rowOff>38101</xdr:rowOff>
    </xdr:from>
    <xdr:to>
      <xdr:col>15</xdr:col>
      <xdr:colOff>514350</xdr:colOff>
      <xdr:row>51</xdr:row>
      <xdr:rowOff>152401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rgb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ne_rgb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ne_rgb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godzina_zdjec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workbookViewId="0">
      <selection activeCell="Q17" sqref="Q17"/>
    </sheetView>
  </sheetViews>
  <sheetFormatPr defaultRowHeight="14.25"/>
  <cols>
    <col min="1" max="1" width="10.375" bestFit="1" customWidth="1"/>
    <col min="2" max="3" width="9.875" bestFit="1" customWidth="1"/>
    <col min="4" max="4" width="8.875" bestFit="1" customWidth="1"/>
    <col min="12" max="12" width="11.75" customWidth="1"/>
    <col min="13" max="13" width="10.375" customWidth="1"/>
    <col min="14" max="14" width="11.75" customWidth="1"/>
    <col min="16" max="16" width="9.875" bestFit="1" customWidth="1"/>
    <col min="17" max="17" width="13.875" customWidth="1"/>
  </cols>
  <sheetData>
    <row r="1" spans="1:16">
      <c r="A1" t="s">
        <v>0</v>
      </c>
      <c r="B1">
        <v>238581186</v>
      </c>
      <c r="C1">
        <v>257089995</v>
      </c>
      <c r="D1" t="s">
        <v>1</v>
      </c>
      <c r="F1">
        <f>LEN(A1)</f>
        <v>10</v>
      </c>
      <c r="G1">
        <f t="shared" ref="G1:I16" si="0">LEN(B1)</f>
        <v>9</v>
      </c>
      <c r="H1">
        <f t="shared" si="0"/>
        <v>9</v>
      </c>
      <c r="I1">
        <f t="shared" si="0"/>
        <v>9</v>
      </c>
      <c r="K1" s="4">
        <v>0.8181250000000001</v>
      </c>
      <c r="L1" s="3" t="str">
        <f>RIGHT(A1,F1-1)</f>
        <v>188422578</v>
      </c>
      <c r="M1" s="2">
        <f>B1</f>
        <v>238581186</v>
      </c>
      <c r="N1" s="1">
        <f>C1</f>
        <v>257089995</v>
      </c>
      <c r="O1" t="str">
        <f>LEFT(D1,I1-1)</f>
        <v xml:space="preserve"> 1040000</v>
      </c>
      <c r="P1">
        <f>255*O1</f>
        <v>265200000</v>
      </c>
    </row>
    <row r="2" spans="1:16">
      <c r="A2" t="s">
        <v>2</v>
      </c>
      <c r="B2">
        <v>247148862</v>
      </c>
      <c r="C2">
        <v>261522670</v>
      </c>
      <c r="D2" t="s">
        <v>1</v>
      </c>
      <c r="F2">
        <f t="shared" ref="F2:F24" si="1">LEN(A2)</f>
        <v>10</v>
      </c>
      <c r="G2">
        <f t="shared" si="0"/>
        <v>9</v>
      </c>
      <c r="H2">
        <f t="shared" si="0"/>
        <v>9</v>
      </c>
      <c r="I2">
        <f t="shared" si="0"/>
        <v>9</v>
      </c>
      <c r="K2" s="4">
        <v>0.81871527777777775</v>
      </c>
      <c r="L2" s="3" t="str">
        <f t="shared" ref="L2:L24" si="2">RIGHT(A2,F2-1)</f>
        <v>199935708</v>
      </c>
      <c r="M2" s="2">
        <f t="shared" ref="M2:M25" si="3">B2</f>
        <v>247148862</v>
      </c>
      <c r="N2" s="1">
        <f t="shared" ref="N2:N25" si="4">C2</f>
        <v>261522670</v>
      </c>
      <c r="O2" t="str">
        <f t="shared" ref="O2:O24" si="5">LEFT(D2,I2-1)</f>
        <v xml:space="preserve"> 1040000</v>
      </c>
      <c r="P2">
        <f t="shared" ref="P2:P24" si="6">255*O2</f>
        <v>265200000</v>
      </c>
    </row>
    <row r="3" spans="1:16">
      <c r="A3" t="s">
        <v>4</v>
      </c>
      <c r="B3">
        <v>243270530</v>
      </c>
      <c r="C3">
        <v>258506401</v>
      </c>
      <c r="D3" t="s">
        <v>5</v>
      </c>
      <c r="F3">
        <f t="shared" si="1"/>
        <v>10</v>
      </c>
      <c r="G3">
        <f t="shared" si="0"/>
        <v>9</v>
      </c>
      <c r="H3">
        <f t="shared" si="0"/>
        <v>9</v>
      </c>
      <c r="I3">
        <f t="shared" si="0"/>
        <v>9</v>
      </c>
      <c r="K3" s="4">
        <v>0.81940972222222219</v>
      </c>
      <c r="L3" s="3" t="str">
        <f t="shared" si="2"/>
        <v>192158865</v>
      </c>
      <c r="M3" s="2">
        <f t="shared" si="3"/>
        <v>243270530</v>
      </c>
      <c r="N3" s="1">
        <f t="shared" si="4"/>
        <v>258506401</v>
      </c>
      <c r="O3" t="str">
        <f t="shared" si="5"/>
        <v xml:space="preserve"> 1029150</v>
      </c>
      <c r="P3">
        <f t="shared" si="6"/>
        <v>262433250</v>
      </c>
    </row>
    <row r="4" spans="1:16">
      <c r="A4" t="s">
        <v>6</v>
      </c>
      <c r="B4">
        <v>224724941</v>
      </c>
      <c r="C4">
        <v>249788556</v>
      </c>
      <c r="D4" t="s">
        <v>7</v>
      </c>
      <c r="F4">
        <f t="shared" si="1"/>
        <v>10</v>
      </c>
      <c r="G4">
        <f t="shared" si="0"/>
        <v>9</v>
      </c>
      <c r="H4">
        <f t="shared" si="0"/>
        <v>9</v>
      </c>
      <c r="I4">
        <f t="shared" si="0"/>
        <v>9</v>
      </c>
      <c r="K4" s="4">
        <v>0.82010416666666675</v>
      </c>
      <c r="L4" s="3" t="str">
        <f t="shared" si="2"/>
        <v>167846887</v>
      </c>
      <c r="M4" s="2">
        <f t="shared" si="3"/>
        <v>224724941</v>
      </c>
      <c r="N4" s="1">
        <f t="shared" si="4"/>
        <v>249788556</v>
      </c>
      <c r="O4" t="str">
        <f t="shared" si="5"/>
        <v xml:space="preserve"> 1015592</v>
      </c>
      <c r="P4">
        <f t="shared" si="6"/>
        <v>258975960</v>
      </c>
    </row>
    <row r="5" spans="1:16">
      <c r="A5" t="s">
        <v>8</v>
      </c>
      <c r="B5">
        <v>187400653</v>
      </c>
      <c r="C5">
        <v>217001053</v>
      </c>
      <c r="D5" t="s">
        <v>9</v>
      </c>
      <c r="F5">
        <f t="shared" si="1"/>
        <v>10</v>
      </c>
      <c r="G5">
        <f t="shared" si="0"/>
        <v>9</v>
      </c>
      <c r="H5">
        <f t="shared" si="0"/>
        <v>9</v>
      </c>
      <c r="I5">
        <f t="shared" si="0"/>
        <v>8</v>
      </c>
      <c r="K5" s="4">
        <v>0.82079861111111108</v>
      </c>
      <c r="L5" s="3" t="str">
        <f t="shared" si="2"/>
        <v>130800034</v>
      </c>
      <c r="M5" s="2">
        <f t="shared" si="3"/>
        <v>187400653</v>
      </c>
      <c r="N5" s="1">
        <f t="shared" si="4"/>
        <v>217001053</v>
      </c>
      <c r="O5" t="str">
        <f t="shared" si="5"/>
        <v xml:space="preserve"> 927789</v>
      </c>
      <c r="P5">
        <f t="shared" si="6"/>
        <v>236586195</v>
      </c>
    </row>
    <row r="6" spans="1:16">
      <c r="A6" t="s">
        <v>10</v>
      </c>
      <c r="B6">
        <v>61483410</v>
      </c>
      <c r="C6">
        <v>73753917</v>
      </c>
      <c r="D6" t="s">
        <v>11</v>
      </c>
      <c r="F6">
        <f t="shared" si="1"/>
        <v>9</v>
      </c>
      <c r="G6">
        <f t="shared" si="0"/>
        <v>8</v>
      </c>
      <c r="H6">
        <f t="shared" si="0"/>
        <v>8</v>
      </c>
      <c r="I6">
        <f t="shared" si="0"/>
        <v>8</v>
      </c>
      <c r="K6" s="4">
        <v>0.82565972222222228</v>
      </c>
      <c r="L6" s="3" t="str">
        <f t="shared" si="2"/>
        <v>39931575</v>
      </c>
      <c r="M6" s="2">
        <f t="shared" si="3"/>
        <v>61483410</v>
      </c>
      <c r="N6" s="1">
        <f t="shared" si="4"/>
        <v>73753917</v>
      </c>
      <c r="O6" t="str">
        <f t="shared" si="5"/>
        <v xml:space="preserve"> 323855</v>
      </c>
      <c r="P6">
        <f t="shared" si="6"/>
        <v>82583025</v>
      </c>
    </row>
    <row r="7" spans="1:16">
      <c r="A7" t="s">
        <v>12</v>
      </c>
      <c r="B7">
        <v>44560749</v>
      </c>
      <c r="C7">
        <v>53881940</v>
      </c>
      <c r="D7" t="s">
        <v>13</v>
      </c>
      <c r="F7">
        <f t="shared" si="1"/>
        <v>9</v>
      </c>
      <c r="G7">
        <f t="shared" si="0"/>
        <v>8</v>
      </c>
      <c r="H7">
        <f t="shared" si="0"/>
        <v>8</v>
      </c>
      <c r="I7">
        <f t="shared" si="0"/>
        <v>8</v>
      </c>
      <c r="K7" s="4">
        <v>0.82635416666666661</v>
      </c>
      <c r="L7" s="3" t="str">
        <f t="shared" si="2"/>
        <v>27447937</v>
      </c>
      <c r="M7" s="2">
        <f t="shared" si="3"/>
        <v>44560749</v>
      </c>
      <c r="N7" s="1">
        <f t="shared" si="4"/>
        <v>53881940</v>
      </c>
      <c r="O7" t="str">
        <f t="shared" si="5"/>
        <v xml:space="preserve"> 237984</v>
      </c>
      <c r="P7">
        <f t="shared" si="6"/>
        <v>60685920</v>
      </c>
    </row>
    <row r="8" spans="1:16">
      <c r="A8" t="s">
        <v>14</v>
      </c>
      <c r="B8">
        <v>50145016</v>
      </c>
      <c r="C8">
        <v>67220208</v>
      </c>
      <c r="D8" t="s">
        <v>15</v>
      </c>
      <c r="F8">
        <f t="shared" si="1"/>
        <v>9</v>
      </c>
      <c r="G8">
        <f t="shared" si="0"/>
        <v>8</v>
      </c>
      <c r="H8">
        <f t="shared" si="0"/>
        <v>8</v>
      </c>
      <c r="I8">
        <f t="shared" si="0"/>
        <v>8</v>
      </c>
      <c r="K8" s="4">
        <v>0.83468749999999992</v>
      </c>
      <c r="L8" s="3" t="str">
        <f t="shared" si="2"/>
        <v>23511942</v>
      </c>
      <c r="M8" s="2">
        <f t="shared" si="3"/>
        <v>50145016</v>
      </c>
      <c r="N8" s="1">
        <f t="shared" si="4"/>
        <v>67220208</v>
      </c>
      <c r="O8" t="str">
        <f t="shared" si="5"/>
        <v xml:space="preserve"> 280039</v>
      </c>
      <c r="P8">
        <f t="shared" si="6"/>
        <v>71409945</v>
      </c>
    </row>
    <row r="9" spans="1:16">
      <c r="A9" t="s">
        <v>16</v>
      </c>
      <c r="B9">
        <v>54014522</v>
      </c>
      <c r="C9">
        <v>74614802</v>
      </c>
      <c r="D9" t="s">
        <v>17</v>
      </c>
      <c r="F9">
        <f t="shared" si="1"/>
        <v>9</v>
      </c>
      <c r="G9">
        <f t="shared" si="0"/>
        <v>8</v>
      </c>
      <c r="H9">
        <f t="shared" si="0"/>
        <v>8</v>
      </c>
      <c r="I9">
        <f t="shared" si="0"/>
        <v>8</v>
      </c>
      <c r="K9" s="4">
        <v>0.83538194444444447</v>
      </c>
      <c r="L9" s="3" t="str">
        <f t="shared" si="2"/>
        <v>24582724</v>
      </c>
      <c r="M9" s="2">
        <f t="shared" si="3"/>
        <v>54014522</v>
      </c>
      <c r="N9" s="1">
        <f t="shared" si="4"/>
        <v>74614802</v>
      </c>
      <c r="O9" t="str">
        <f t="shared" si="5"/>
        <v xml:space="preserve"> 309409</v>
      </c>
      <c r="P9">
        <f t="shared" si="6"/>
        <v>78899295</v>
      </c>
    </row>
    <row r="10" spans="1:16">
      <c r="A10" t="s">
        <v>18</v>
      </c>
      <c r="B10">
        <v>61092063</v>
      </c>
      <c r="C10">
        <v>84123910</v>
      </c>
      <c r="D10" t="s">
        <v>19</v>
      </c>
      <c r="F10">
        <f t="shared" si="1"/>
        <v>9</v>
      </c>
      <c r="G10">
        <f t="shared" si="0"/>
        <v>8</v>
      </c>
      <c r="H10">
        <f t="shared" si="0"/>
        <v>8</v>
      </c>
      <c r="I10">
        <f t="shared" si="0"/>
        <v>8</v>
      </c>
      <c r="K10" s="4">
        <v>0.83607638888888891</v>
      </c>
      <c r="L10" s="3" t="str">
        <f t="shared" si="2"/>
        <v>28217495</v>
      </c>
      <c r="M10" s="2">
        <f t="shared" si="3"/>
        <v>61092063</v>
      </c>
      <c r="N10" s="1">
        <f t="shared" si="4"/>
        <v>84123910</v>
      </c>
      <c r="O10" t="str">
        <f t="shared" si="5"/>
        <v xml:space="preserve"> 349407</v>
      </c>
      <c r="P10">
        <f t="shared" si="6"/>
        <v>89098785</v>
      </c>
    </row>
    <row r="11" spans="1:16">
      <c r="A11" t="s">
        <v>20</v>
      </c>
      <c r="B11">
        <v>93498660</v>
      </c>
      <c r="C11">
        <v>126560310</v>
      </c>
      <c r="D11" t="s">
        <v>21</v>
      </c>
      <c r="F11">
        <f t="shared" si="1"/>
        <v>9</v>
      </c>
      <c r="G11">
        <f t="shared" si="0"/>
        <v>8</v>
      </c>
      <c r="H11">
        <f t="shared" si="0"/>
        <v>9</v>
      </c>
      <c r="I11">
        <f t="shared" si="0"/>
        <v>8</v>
      </c>
      <c r="K11" s="4">
        <v>0.83746527777777768</v>
      </c>
      <c r="L11" s="3" t="str">
        <f t="shared" si="2"/>
        <v>45509665</v>
      </c>
      <c r="M11" s="2">
        <f t="shared" si="3"/>
        <v>93498660</v>
      </c>
      <c r="N11" s="1">
        <f t="shared" si="4"/>
        <v>126560310</v>
      </c>
      <c r="O11" t="str">
        <f t="shared" si="5"/>
        <v xml:space="preserve"> 518412</v>
      </c>
      <c r="P11">
        <f t="shared" si="6"/>
        <v>132195060</v>
      </c>
    </row>
    <row r="12" spans="1:16">
      <c r="A12" t="s">
        <v>22</v>
      </c>
      <c r="B12">
        <v>112114041</v>
      </c>
      <c r="C12">
        <v>151136814</v>
      </c>
      <c r="D12" t="s">
        <v>23</v>
      </c>
      <c r="F12">
        <f t="shared" si="1"/>
        <v>9</v>
      </c>
      <c r="G12">
        <f t="shared" si="0"/>
        <v>9</v>
      </c>
      <c r="H12">
        <f t="shared" si="0"/>
        <v>9</v>
      </c>
      <c r="I12">
        <f t="shared" si="0"/>
        <v>8</v>
      </c>
      <c r="K12" s="4">
        <v>0.83815972222222224</v>
      </c>
      <c r="L12" s="3" t="str">
        <f t="shared" si="2"/>
        <v>53398316</v>
      </c>
      <c r="M12" s="2">
        <f t="shared" si="3"/>
        <v>112114041</v>
      </c>
      <c r="N12" s="1">
        <f t="shared" si="4"/>
        <v>151136814</v>
      </c>
      <c r="O12" t="str">
        <f t="shared" si="5"/>
        <v xml:space="preserve"> 619945</v>
      </c>
      <c r="P12">
        <f t="shared" si="6"/>
        <v>158085975</v>
      </c>
    </row>
    <row r="13" spans="1:16">
      <c r="A13" t="s">
        <v>24</v>
      </c>
      <c r="B13">
        <v>99630615</v>
      </c>
      <c r="C13">
        <v>138622037</v>
      </c>
      <c r="D13" t="s">
        <v>25</v>
      </c>
      <c r="F13">
        <f t="shared" si="1"/>
        <v>9</v>
      </c>
      <c r="G13">
        <f t="shared" si="0"/>
        <v>8</v>
      </c>
      <c r="H13">
        <f t="shared" si="0"/>
        <v>9</v>
      </c>
      <c r="I13">
        <f t="shared" si="0"/>
        <v>8</v>
      </c>
      <c r="K13" s="4">
        <v>0.83885416666666668</v>
      </c>
      <c r="L13" s="3" t="str">
        <f t="shared" si="2"/>
        <v>48070844</v>
      </c>
      <c r="M13" s="2">
        <f t="shared" si="3"/>
        <v>99630615</v>
      </c>
      <c r="N13" s="1">
        <f t="shared" si="4"/>
        <v>138622037</v>
      </c>
      <c r="O13" t="str">
        <f t="shared" si="5"/>
        <v xml:space="preserve"> 573737</v>
      </c>
      <c r="P13">
        <f t="shared" si="6"/>
        <v>146302935</v>
      </c>
    </row>
    <row r="14" spans="1:16">
      <c r="A14" t="s">
        <v>26</v>
      </c>
      <c r="B14">
        <v>77414978</v>
      </c>
      <c r="C14">
        <v>107928291</v>
      </c>
      <c r="D14" t="s">
        <v>27</v>
      </c>
      <c r="F14">
        <f t="shared" si="1"/>
        <v>9</v>
      </c>
      <c r="G14">
        <f t="shared" si="0"/>
        <v>8</v>
      </c>
      <c r="H14">
        <f t="shared" si="0"/>
        <v>9</v>
      </c>
      <c r="I14">
        <f t="shared" si="0"/>
        <v>8</v>
      </c>
      <c r="K14" s="4">
        <v>0.83954861111111112</v>
      </c>
      <c r="L14" s="3" t="str">
        <f t="shared" si="2"/>
        <v>37068073</v>
      </c>
      <c r="M14" s="2">
        <f t="shared" si="3"/>
        <v>77414978</v>
      </c>
      <c r="N14" s="1">
        <f t="shared" si="4"/>
        <v>107928291</v>
      </c>
      <c r="O14" t="str">
        <f t="shared" si="5"/>
        <v xml:space="preserve"> 449520</v>
      </c>
      <c r="P14">
        <f t="shared" si="6"/>
        <v>114627600</v>
      </c>
    </row>
    <row r="15" spans="1:16">
      <c r="A15" t="s">
        <v>28</v>
      </c>
      <c r="B15">
        <v>70687833</v>
      </c>
      <c r="C15">
        <v>96370540</v>
      </c>
      <c r="D15" t="s">
        <v>29</v>
      </c>
      <c r="F15">
        <f t="shared" si="1"/>
        <v>9</v>
      </c>
      <c r="G15">
        <f t="shared" si="0"/>
        <v>8</v>
      </c>
      <c r="H15">
        <f t="shared" si="0"/>
        <v>8</v>
      </c>
      <c r="I15">
        <f t="shared" si="0"/>
        <v>8</v>
      </c>
      <c r="K15" s="4">
        <v>0.84024305555555545</v>
      </c>
      <c r="L15" s="3" t="str">
        <f t="shared" si="2"/>
        <v>35336740</v>
      </c>
      <c r="M15" s="2">
        <f t="shared" si="3"/>
        <v>70687833</v>
      </c>
      <c r="N15" s="1">
        <f t="shared" si="4"/>
        <v>96370540</v>
      </c>
      <c r="O15" t="str">
        <f t="shared" si="5"/>
        <v xml:space="preserve"> 399609</v>
      </c>
      <c r="P15">
        <f t="shared" si="6"/>
        <v>101900295</v>
      </c>
    </row>
    <row r="16" spans="1:16">
      <c r="A16" t="s">
        <v>30</v>
      </c>
      <c r="B16">
        <v>67826429</v>
      </c>
      <c r="C16">
        <v>91613180</v>
      </c>
      <c r="D16" t="s">
        <v>31</v>
      </c>
      <c r="F16">
        <f t="shared" si="1"/>
        <v>9</v>
      </c>
      <c r="G16">
        <f t="shared" si="0"/>
        <v>8</v>
      </c>
      <c r="H16">
        <f t="shared" si="0"/>
        <v>8</v>
      </c>
      <c r="I16">
        <f t="shared" si="0"/>
        <v>8</v>
      </c>
      <c r="K16" s="4">
        <v>0.8409375</v>
      </c>
      <c r="L16" s="3" t="str">
        <f t="shared" si="2"/>
        <v>33378143</v>
      </c>
      <c r="M16" s="2">
        <f t="shared" si="3"/>
        <v>67826429</v>
      </c>
      <c r="N16" s="1">
        <f t="shared" si="4"/>
        <v>91613180</v>
      </c>
      <c r="O16" t="str">
        <f t="shared" si="5"/>
        <v xml:space="preserve"> 376527</v>
      </c>
      <c r="P16">
        <f t="shared" si="6"/>
        <v>96014385</v>
      </c>
    </row>
    <row r="17" spans="1:20">
      <c r="A17" t="s">
        <v>32</v>
      </c>
      <c r="B17">
        <v>65303045</v>
      </c>
      <c r="C17">
        <v>89278490</v>
      </c>
      <c r="D17" t="s">
        <v>33</v>
      </c>
      <c r="F17">
        <f t="shared" si="1"/>
        <v>9</v>
      </c>
      <c r="G17">
        <f t="shared" ref="G17:G24" si="7">LEN(B17)</f>
        <v>8</v>
      </c>
      <c r="H17">
        <f t="shared" ref="H17:H24" si="8">LEN(C17)</f>
        <v>8</v>
      </c>
      <c r="I17">
        <f t="shared" ref="I17:I24" si="9">LEN(D17)</f>
        <v>8</v>
      </c>
      <c r="K17" s="4">
        <v>0.84163194444444445</v>
      </c>
      <c r="L17" s="3" t="str">
        <f t="shared" si="2"/>
        <v>29879959</v>
      </c>
      <c r="M17" s="2">
        <f t="shared" si="3"/>
        <v>65303045</v>
      </c>
      <c r="N17" s="1">
        <f t="shared" si="4"/>
        <v>89278490</v>
      </c>
      <c r="O17" t="str">
        <f t="shared" si="5"/>
        <v xml:space="preserve"> 365090</v>
      </c>
      <c r="P17">
        <f t="shared" si="6"/>
        <v>93097950</v>
      </c>
    </row>
    <row r="18" spans="1:20">
      <c r="A18" t="s">
        <v>34</v>
      </c>
      <c r="B18">
        <v>64895308</v>
      </c>
      <c r="C18">
        <v>92664733</v>
      </c>
      <c r="D18" t="s">
        <v>35</v>
      </c>
      <c r="F18">
        <f t="shared" si="1"/>
        <v>9</v>
      </c>
      <c r="G18">
        <f t="shared" si="7"/>
        <v>8</v>
      </c>
      <c r="H18">
        <f t="shared" si="8"/>
        <v>8</v>
      </c>
      <c r="I18">
        <f t="shared" si="9"/>
        <v>8</v>
      </c>
      <c r="K18" s="4">
        <v>0.84232638888888889</v>
      </c>
      <c r="L18" s="3" t="str">
        <f t="shared" si="2"/>
        <v>26401913</v>
      </c>
      <c r="M18" s="2">
        <f t="shared" si="3"/>
        <v>64895308</v>
      </c>
      <c r="N18" s="1">
        <f t="shared" si="4"/>
        <v>92664733</v>
      </c>
      <c r="O18" t="str">
        <f t="shared" si="5"/>
        <v xml:space="preserve"> 381025</v>
      </c>
      <c r="P18">
        <f t="shared" si="6"/>
        <v>97161375</v>
      </c>
    </row>
    <row r="19" spans="1:20">
      <c r="A19" t="s">
        <v>36</v>
      </c>
      <c r="B19">
        <v>7298731</v>
      </c>
      <c r="C19">
        <v>11731119</v>
      </c>
      <c r="D19" t="s">
        <v>37</v>
      </c>
      <c r="F19">
        <f t="shared" si="1"/>
        <v>8</v>
      </c>
      <c r="G19">
        <f t="shared" si="7"/>
        <v>7</v>
      </c>
      <c r="H19">
        <f t="shared" si="8"/>
        <v>8</v>
      </c>
      <c r="I19">
        <f t="shared" si="9"/>
        <v>7</v>
      </c>
      <c r="K19" s="4">
        <v>0.84788194444444442</v>
      </c>
      <c r="L19" s="3" t="str">
        <f t="shared" si="2"/>
        <v>2824395</v>
      </c>
      <c r="M19" s="2">
        <f t="shared" si="3"/>
        <v>7298731</v>
      </c>
      <c r="N19" s="1">
        <f t="shared" si="4"/>
        <v>11731119</v>
      </c>
      <c r="O19" t="str">
        <f t="shared" si="5"/>
        <v xml:space="preserve"> 48480</v>
      </c>
      <c r="P19">
        <f t="shared" si="6"/>
        <v>12362400</v>
      </c>
    </row>
    <row r="20" spans="1:20">
      <c r="A20" t="s">
        <v>38</v>
      </c>
      <c r="B20">
        <v>6651142</v>
      </c>
      <c r="C20">
        <v>10880245</v>
      </c>
      <c r="D20" t="s">
        <v>39</v>
      </c>
      <c r="F20">
        <f t="shared" si="1"/>
        <v>8</v>
      </c>
      <c r="G20">
        <f t="shared" si="7"/>
        <v>7</v>
      </c>
      <c r="H20">
        <f t="shared" si="8"/>
        <v>8</v>
      </c>
      <c r="I20">
        <f t="shared" si="9"/>
        <v>7</v>
      </c>
      <c r="K20" s="4">
        <v>0.84857638888888898</v>
      </c>
      <c r="L20" s="3" t="str">
        <f t="shared" si="2"/>
        <v>2572325</v>
      </c>
      <c r="M20" s="2">
        <f t="shared" si="3"/>
        <v>6651142</v>
      </c>
      <c r="N20" s="1">
        <f t="shared" si="4"/>
        <v>10880245</v>
      </c>
      <c r="O20" t="str">
        <f t="shared" si="5"/>
        <v xml:space="preserve"> 44854</v>
      </c>
      <c r="P20">
        <f t="shared" si="6"/>
        <v>11437770</v>
      </c>
    </row>
    <row r="21" spans="1:20">
      <c r="A21" t="s">
        <v>40</v>
      </c>
      <c r="B21">
        <v>5947415</v>
      </c>
      <c r="C21">
        <v>12426045</v>
      </c>
      <c r="D21" t="s">
        <v>41</v>
      </c>
      <c r="F21">
        <f t="shared" si="1"/>
        <v>8</v>
      </c>
      <c r="G21">
        <f t="shared" si="7"/>
        <v>7</v>
      </c>
      <c r="H21">
        <f t="shared" si="8"/>
        <v>8</v>
      </c>
      <c r="I21">
        <f t="shared" si="9"/>
        <v>7</v>
      </c>
      <c r="K21" s="4">
        <v>0.85482638888888884</v>
      </c>
      <c r="L21" s="3" t="str">
        <f t="shared" si="2"/>
        <v>3756295</v>
      </c>
      <c r="M21" s="2">
        <f t="shared" si="3"/>
        <v>5947415</v>
      </c>
      <c r="N21" s="1">
        <f t="shared" si="4"/>
        <v>12426045</v>
      </c>
      <c r="O21" t="str">
        <f t="shared" si="5"/>
        <v xml:space="preserve"> 49150</v>
      </c>
      <c r="P21">
        <f t="shared" si="6"/>
        <v>12533250</v>
      </c>
    </row>
    <row r="22" spans="1:20">
      <c r="A22" t="s">
        <v>42</v>
      </c>
      <c r="B22">
        <v>6141676</v>
      </c>
      <c r="C22">
        <v>12496723</v>
      </c>
      <c r="D22" t="s">
        <v>43</v>
      </c>
      <c r="F22">
        <f t="shared" si="1"/>
        <v>8</v>
      </c>
      <c r="G22">
        <f t="shared" si="7"/>
        <v>7</v>
      </c>
      <c r="H22">
        <f t="shared" si="8"/>
        <v>8</v>
      </c>
      <c r="I22">
        <f t="shared" si="9"/>
        <v>7</v>
      </c>
      <c r="K22" s="4">
        <v>0.85552083333333329</v>
      </c>
      <c r="L22" s="3" t="str">
        <f t="shared" si="2"/>
        <v>3701200</v>
      </c>
      <c r="M22" s="2">
        <f t="shared" si="3"/>
        <v>6141676</v>
      </c>
      <c r="N22" s="1">
        <f t="shared" si="4"/>
        <v>12496723</v>
      </c>
      <c r="O22" t="str">
        <f t="shared" si="5"/>
        <v xml:space="preserve"> 49211</v>
      </c>
      <c r="P22">
        <f t="shared" si="6"/>
        <v>12548805</v>
      </c>
    </row>
    <row r="23" spans="1:20">
      <c r="A23" t="s">
        <v>44</v>
      </c>
      <c r="B23">
        <v>5910165</v>
      </c>
      <c r="C23">
        <v>11800099</v>
      </c>
      <c r="D23" t="s">
        <v>45</v>
      </c>
      <c r="F23">
        <f t="shared" si="1"/>
        <v>8</v>
      </c>
      <c r="G23">
        <f t="shared" si="7"/>
        <v>7</v>
      </c>
      <c r="H23">
        <f t="shared" si="8"/>
        <v>8</v>
      </c>
      <c r="I23">
        <f t="shared" si="9"/>
        <v>7</v>
      </c>
      <c r="K23" s="4">
        <v>0.85621527777777784</v>
      </c>
      <c r="L23" s="3" t="str">
        <f t="shared" si="2"/>
        <v>3528193</v>
      </c>
      <c r="M23" s="2">
        <f t="shared" si="3"/>
        <v>5910165</v>
      </c>
      <c r="N23" s="1">
        <f t="shared" si="4"/>
        <v>11800099</v>
      </c>
      <c r="O23" t="str">
        <f t="shared" si="5"/>
        <v xml:space="preserve"> 46408</v>
      </c>
      <c r="P23">
        <f t="shared" si="6"/>
        <v>11834040</v>
      </c>
    </row>
    <row r="24" spans="1:20">
      <c r="A24" t="s">
        <v>46</v>
      </c>
      <c r="B24">
        <v>5265201</v>
      </c>
      <c r="C24">
        <v>10437811</v>
      </c>
      <c r="D24" t="s">
        <v>47</v>
      </c>
      <c r="F24">
        <f t="shared" si="1"/>
        <v>8</v>
      </c>
      <c r="G24">
        <f t="shared" si="7"/>
        <v>7</v>
      </c>
      <c r="H24">
        <f t="shared" si="8"/>
        <v>8</v>
      </c>
      <c r="I24">
        <f t="shared" si="9"/>
        <v>7</v>
      </c>
      <c r="K24" s="4">
        <v>0.85690972222222228</v>
      </c>
      <c r="L24" s="3" t="str">
        <f t="shared" si="2"/>
        <v>2982174</v>
      </c>
      <c r="M24" s="2">
        <f t="shared" si="3"/>
        <v>5265201</v>
      </c>
      <c r="N24" s="1">
        <f t="shared" si="4"/>
        <v>10437811</v>
      </c>
      <c r="O24" t="str">
        <f t="shared" si="5"/>
        <v xml:space="preserve"> 41007</v>
      </c>
      <c r="P24">
        <f t="shared" si="6"/>
        <v>10456785</v>
      </c>
    </row>
    <row r="28" spans="1:20">
      <c r="Q28" t="s">
        <v>48</v>
      </c>
      <c r="R28" s="5" t="s">
        <v>49</v>
      </c>
      <c r="S28" s="1" t="s">
        <v>50</v>
      </c>
      <c r="T28" s="2" t="s">
        <v>51</v>
      </c>
    </row>
    <row r="29" spans="1:20">
      <c r="J29">
        <v>1</v>
      </c>
      <c r="K29" s="4">
        <v>0.8181250000000001</v>
      </c>
      <c r="L29">
        <f>L1/$P1</f>
        <v>0.71049237556561085</v>
      </c>
      <c r="M29">
        <f t="shared" ref="M29:N29" si="10">M1/$P1</f>
        <v>0.89962739819004522</v>
      </c>
      <c r="N29">
        <f t="shared" si="10"/>
        <v>0.96941928733031679</v>
      </c>
      <c r="Q29">
        <f>J29</f>
        <v>1</v>
      </c>
      <c r="R29" s="5">
        <f>L29</f>
        <v>0.71049237556561085</v>
      </c>
      <c r="S29" s="1">
        <f>N29</f>
        <v>0.96941928733031679</v>
      </c>
      <c r="T29" s="2">
        <f>M29</f>
        <v>0.89962739819004522</v>
      </c>
    </row>
    <row r="30" spans="1:20">
      <c r="J30">
        <v>2</v>
      </c>
      <c r="K30" s="4">
        <v>0.81871527777777775</v>
      </c>
      <c r="L30">
        <f t="shared" ref="L30:N52" si="11">L2/$P2</f>
        <v>0.75390538461538459</v>
      </c>
      <c r="M30">
        <f t="shared" si="11"/>
        <v>0.93193386877828055</v>
      </c>
      <c r="N30">
        <f t="shared" si="11"/>
        <v>0.9861337481146305</v>
      </c>
      <c r="Q30">
        <f t="shared" ref="Q30:Q52" si="12">J30</f>
        <v>2</v>
      </c>
      <c r="R30" s="5">
        <f t="shared" ref="R30:R52" si="13">L30</f>
        <v>0.75390538461538459</v>
      </c>
      <c r="S30" s="1">
        <f t="shared" ref="S30:S52" si="14">N30</f>
        <v>0.9861337481146305</v>
      </c>
      <c r="T30" s="2">
        <f t="shared" ref="T30:T52" si="15">M30</f>
        <v>0.93193386877828055</v>
      </c>
    </row>
    <row r="31" spans="1:20">
      <c r="J31">
        <v>3</v>
      </c>
      <c r="K31" s="4">
        <v>0.81940972222222219</v>
      </c>
      <c r="L31">
        <f t="shared" si="11"/>
        <v>0.73221996450525995</v>
      </c>
      <c r="M31">
        <f t="shared" si="11"/>
        <v>0.92698059411297917</v>
      </c>
      <c r="N31">
        <f t="shared" si="11"/>
        <v>0.98503677030254355</v>
      </c>
      <c r="Q31">
        <f t="shared" si="12"/>
        <v>3</v>
      </c>
      <c r="R31" s="5">
        <f t="shared" si="13"/>
        <v>0.73221996450525995</v>
      </c>
      <c r="S31" s="1">
        <f t="shared" si="14"/>
        <v>0.98503677030254355</v>
      </c>
      <c r="T31" s="2">
        <f t="shared" si="15"/>
        <v>0.92698059411297917</v>
      </c>
    </row>
    <row r="32" spans="1:20">
      <c r="J32">
        <v>4</v>
      </c>
      <c r="K32" s="4">
        <v>0.82010416666666675</v>
      </c>
      <c r="L32">
        <f t="shared" si="11"/>
        <v>0.64811763609255468</v>
      </c>
      <c r="M32">
        <f t="shared" si="11"/>
        <v>0.86774440762764238</v>
      </c>
      <c r="N32">
        <f t="shared" si="11"/>
        <v>0.96452410486286067</v>
      </c>
      <c r="Q32">
        <f t="shared" si="12"/>
        <v>4</v>
      </c>
      <c r="R32" s="5">
        <f t="shared" si="13"/>
        <v>0.64811763609255468</v>
      </c>
      <c r="S32" s="1">
        <f t="shared" si="14"/>
        <v>0.96452410486286067</v>
      </c>
      <c r="T32" s="2">
        <f t="shared" si="15"/>
        <v>0.86774440762764238</v>
      </c>
    </row>
    <row r="33" spans="10:20">
      <c r="J33">
        <v>5</v>
      </c>
      <c r="K33" s="4">
        <v>0.82079861111111108</v>
      </c>
      <c r="L33">
        <f t="shared" si="11"/>
        <v>0.55286418550330041</v>
      </c>
      <c r="M33">
        <f t="shared" si="11"/>
        <v>0.79210307685112391</v>
      </c>
      <c r="N33">
        <f t="shared" si="11"/>
        <v>0.91721773115291028</v>
      </c>
      <c r="Q33">
        <f t="shared" si="12"/>
        <v>5</v>
      </c>
      <c r="R33" s="5">
        <f t="shared" si="13"/>
        <v>0.55286418550330041</v>
      </c>
      <c r="S33" s="1">
        <f t="shared" si="14"/>
        <v>0.91721773115291028</v>
      </c>
      <c r="T33" s="2">
        <f t="shared" si="15"/>
        <v>0.79210307685112391</v>
      </c>
    </row>
    <row r="34" spans="10:20">
      <c r="J34">
        <v>6</v>
      </c>
      <c r="K34" s="4">
        <v>0.82565972222222228</v>
      </c>
      <c r="L34">
        <f t="shared" si="11"/>
        <v>0.48353248140280647</v>
      </c>
      <c r="M34">
        <f t="shared" si="11"/>
        <v>0.74450421257879573</v>
      </c>
      <c r="N34">
        <f t="shared" si="11"/>
        <v>0.89308810133801708</v>
      </c>
      <c r="Q34">
        <f t="shared" si="12"/>
        <v>6</v>
      </c>
      <c r="R34" s="5">
        <f t="shared" si="13"/>
        <v>0.48353248140280647</v>
      </c>
      <c r="S34" s="1">
        <f t="shared" si="14"/>
        <v>0.89308810133801708</v>
      </c>
      <c r="T34" s="2">
        <f t="shared" si="15"/>
        <v>0.74450421257879573</v>
      </c>
    </row>
    <row r="35" spans="10:20">
      <c r="J35">
        <v>7</v>
      </c>
      <c r="K35" s="4">
        <v>0.82635416666666661</v>
      </c>
      <c r="L35">
        <f t="shared" si="11"/>
        <v>0.45229498045016042</v>
      </c>
      <c r="M35">
        <f t="shared" si="11"/>
        <v>0.73428480609670255</v>
      </c>
      <c r="N35">
        <f t="shared" si="11"/>
        <v>0.88788206555985305</v>
      </c>
      <c r="Q35">
        <f t="shared" si="12"/>
        <v>7</v>
      </c>
      <c r="R35" s="5">
        <f t="shared" si="13"/>
        <v>0.45229498045016042</v>
      </c>
      <c r="S35" s="1">
        <f t="shared" si="14"/>
        <v>0.88788206555985305</v>
      </c>
      <c r="T35" s="2">
        <f t="shared" si="15"/>
        <v>0.73428480609670255</v>
      </c>
    </row>
    <row r="36" spans="10:20">
      <c r="J36">
        <v>8</v>
      </c>
      <c r="K36" s="4">
        <v>0.83468749999999992</v>
      </c>
      <c r="L36">
        <f t="shared" si="11"/>
        <v>0.32925304731714888</v>
      </c>
      <c r="M36">
        <f t="shared" si="11"/>
        <v>0.70221334017271686</v>
      </c>
      <c r="N36">
        <f t="shared" si="11"/>
        <v>0.94132838220222692</v>
      </c>
      <c r="Q36">
        <f t="shared" si="12"/>
        <v>8</v>
      </c>
      <c r="R36" s="5">
        <f t="shared" si="13"/>
        <v>0.32925304731714888</v>
      </c>
      <c r="S36" s="1">
        <f t="shared" si="14"/>
        <v>0.94132838220222692</v>
      </c>
      <c r="T36" s="2">
        <f t="shared" si="15"/>
        <v>0.70221334017271686</v>
      </c>
    </row>
    <row r="37" spans="10:20">
      <c r="J37">
        <v>9</v>
      </c>
      <c r="K37" s="4">
        <v>0.83538194444444447</v>
      </c>
      <c r="L37">
        <f t="shared" si="11"/>
        <v>0.311570895532083</v>
      </c>
      <c r="M37">
        <f t="shared" si="11"/>
        <v>0.68460081931023586</v>
      </c>
      <c r="N37">
        <f t="shared" si="11"/>
        <v>0.94569668841781163</v>
      </c>
      <c r="Q37">
        <f t="shared" si="12"/>
        <v>9</v>
      </c>
      <c r="R37" s="5">
        <f t="shared" si="13"/>
        <v>0.311570895532083</v>
      </c>
      <c r="S37" s="1">
        <f t="shared" si="14"/>
        <v>0.94569668841781163</v>
      </c>
      <c r="T37" s="2">
        <f t="shared" si="15"/>
        <v>0.68460081931023586</v>
      </c>
    </row>
    <row r="38" spans="10:20">
      <c r="J38">
        <v>10</v>
      </c>
      <c r="K38" s="4">
        <v>0.83607638888888891</v>
      </c>
      <c r="L38">
        <f t="shared" si="11"/>
        <v>0.31669898753389286</v>
      </c>
      <c r="M38">
        <f t="shared" si="11"/>
        <v>0.68566662272667356</v>
      </c>
      <c r="N38">
        <f t="shared" si="11"/>
        <v>0.94416450235544735</v>
      </c>
      <c r="Q38">
        <f t="shared" si="12"/>
        <v>10</v>
      </c>
      <c r="R38" s="5">
        <f t="shared" si="13"/>
        <v>0.31669898753389286</v>
      </c>
      <c r="S38" s="1">
        <f t="shared" si="14"/>
        <v>0.94416450235544735</v>
      </c>
      <c r="T38" s="2">
        <f t="shared" si="15"/>
        <v>0.68566662272667356</v>
      </c>
    </row>
    <row r="39" spans="10:20">
      <c r="J39">
        <v>11</v>
      </c>
      <c r="K39" s="4">
        <v>0.83746527777777768</v>
      </c>
      <c r="L39">
        <f t="shared" si="11"/>
        <v>0.34426146483839865</v>
      </c>
      <c r="M39">
        <f t="shared" si="11"/>
        <v>0.70727801780187549</v>
      </c>
      <c r="N39">
        <f t="shared" si="11"/>
        <v>0.95737548740474876</v>
      </c>
      <c r="Q39">
        <f t="shared" si="12"/>
        <v>11</v>
      </c>
      <c r="R39" s="5">
        <f t="shared" si="13"/>
        <v>0.34426146483839865</v>
      </c>
      <c r="S39" s="1">
        <f t="shared" si="14"/>
        <v>0.95737548740474876</v>
      </c>
      <c r="T39" s="2">
        <f t="shared" si="15"/>
        <v>0.70727801780187549</v>
      </c>
    </row>
    <row r="40" spans="10:20">
      <c r="J40">
        <v>12</v>
      </c>
      <c r="K40" s="4">
        <v>0.83815972222222224</v>
      </c>
      <c r="L40">
        <f t="shared" si="11"/>
        <v>0.33778022370422173</v>
      </c>
      <c r="M40">
        <f t="shared" si="11"/>
        <v>0.70919663176951653</v>
      </c>
      <c r="N40">
        <f t="shared" si="11"/>
        <v>0.95604188796634237</v>
      </c>
      <c r="Q40">
        <f t="shared" si="12"/>
        <v>12</v>
      </c>
      <c r="R40" s="5">
        <f t="shared" si="13"/>
        <v>0.33778022370422173</v>
      </c>
      <c r="S40" s="1">
        <f t="shared" si="14"/>
        <v>0.95604188796634237</v>
      </c>
      <c r="T40" s="2">
        <f t="shared" si="15"/>
        <v>0.70919663176951653</v>
      </c>
    </row>
    <row r="41" spans="10:20">
      <c r="J41">
        <v>13</v>
      </c>
      <c r="K41" s="4">
        <v>0.83885416666666668</v>
      </c>
      <c r="L41">
        <f t="shared" si="11"/>
        <v>0.32857060591436527</v>
      </c>
      <c r="M41">
        <f t="shared" si="11"/>
        <v>0.68098849144755713</v>
      </c>
      <c r="N41">
        <f t="shared" si="11"/>
        <v>0.94750004160887136</v>
      </c>
      <c r="Q41">
        <f t="shared" si="12"/>
        <v>13</v>
      </c>
      <c r="R41" s="5">
        <f t="shared" si="13"/>
        <v>0.32857060591436527</v>
      </c>
      <c r="S41" s="1">
        <f t="shared" si="14"/>
        <v>0.94750004160887136</v>
      </c>
      <c r="T41" s="2">
        <f t="shared" si="15"/>
        <v>0.68098849144755713</v>
      </c>
    </row>
    <row r="42" spans="10:20">
      <c r="J42">
        <v>14</v>
      </c>
      <c r="K42" s="4">
        <v>0.83954861111111112</v>
      </c>
      <c r="L42">
        <f t="shared" si="11"/>
        <v>0.32337825270702691</v>
      </c>
      <c r="M42">
        <f t="shared" si="11"/>
        <v>0.67536071591833036</v>
      </c>
      <c r="N42">
        <f t="shared" si="11"/>
        <v>0.941555881829507</v>
      </c>
      <c r="Q42">
        <f t="shared" si="12"/>
        <v>14</v>
      </c>
      <c r="R42" s="5">
        <f t="shared" si="13"/>
        <v>0.32337825270702691</v>
      </c>
      <c r="S42" s="1">
        <f t="shared" si="14"/>
        <v>0.941555881829507</v>
      </c>
      <c r="T42" s="2">
        <f t="shared" si="15"/>
        <v>0.67536071591833036</v>
      </c>
    </row>
    <row r="43" spans="10:20">
      <c r="J43">
        <v>15</v>
      </c>
      <c r="K43" s="4">
        <v>0.84024305555555545</v>
      </c>
      <c r="L43">
        <f t="shared" si="11"/>
        <v>0.3467776025574803</v>
      </c>
      <c r="M43">
        <f t="shared" si="11"/>
        <v>0.69369605848540483</v>
      </c>
      <c r="N43">
        <f t="shared" si="11"/>
        <v>0.94573367034904066</v>
      </c>
      <c r="Q43">
        <f t="shared" si="12"/>
        <v>15</v>
      </c>
      <c r="R43" s="5">
        <f t="shared" si="13"/>
        <v>0.3467776025574803</v>
      </c>
      <c r="S43" s="1">
        <f t="shared" si="14"/>
        <v>0.94573367034904066</v>
      </c>
      <c r="T43" s="2">
        <f t="shared" si="15"/>
        <v>0.69369605848540483</v>
      </c>
    </row>
    <row r="44" spans="10:20">
      <c r="J44">
        <v>16</v>
      </c>
      <c r="K44" s="4">
        <v>0.8409375</v>
      </c>
      <c r="L44">
        <f t="shared" si="11"/>
        <v>0.34763689836684369</v>
      </c>
      <c r="M44">
        <f t="shared" si="11"/>
        <v>0.70641944954394076</v>
      </c>
      <c r="N44">
        <f t="shared" si="11"/>
        <v>0.95416098327349597</v>
      </c>
      <c r="Q44">
        <f t="shared" si="12"/>
        <v>16</v>
      </c>
      <c r="R44" s="5">
        <f t="shared" si="13"/>
        <v>0.34763689836684369</v>
      </c>
      <c r="S44" s="1">
        <f t="shared" si="14"/>
        <v>0.95416098327349597</v>
      </c>
      <c r="T44" s="2">
        <f t="shared" si="15"/>
        <v>0.70641944954394076</v>
      </c>
    </row>
    <row r="45" spans="10:20">
      <c r="J45">
        <v>17</v>
      </c>
      <c r="K45" s="4">
        <v>0.84163194444444445</v>
      </c>
      <c r="L45">
        <f t="shared" si="11"/>
        <v>0.32095184695259132</v>
      </c>
      <c r="M45">
        <f t="shared" si="11"/>
        <v>0.70144450012057191</v>
      </c>
      <c r="N45">
        <f t="shared" si="11"/>
        <v>0.95897374754223907</v>
      </c>
      <c r="Q45">
        <f t="shared" si="12"/>
        <v>17</v>
      </c>
      <c r="R45" s="5">
        <f t="shared" si="13"/>
        <v>0.32095184695259132</v>
      </c>
      <c r="S45" s="1">
        <f t="shared" si="14"/>
        <v>0.95897374754223907</v>
      </c>
      <c r="T45" s="2">
        <f t="shared" si="15"/>
        <v>0.70144450012057191</v>
      </c>
    </row>
    <row r="46" spans="10:20">
      <c r="J46">
        <v>18</v>
      </c>
      <c r="K46" s="4">
        <v>0.84232638888888889</v>
      </c>
      <c r="L46">
        <f t="shared" si="11"/>
        <v>0.27173259950263157</v>
      </c>
      <c r="M46">
        <f t="shared" si="11"/>
        <v>0.66791261445198769</v>
      </c>
      <c r="N46">
        <f t="shared" si="11"/>
        <v>0.95371986038690781</v>
      </c>
      <c r="Q46">
        <f t="shared" si="12"/>
        <v>18</v>
      </c>
      <c r="R46" s="5">
        <f t="shared" si="13"/>
        <v>0.27173259950263157</v>
      </c>
      <c r="S46" s="1">
        <f t="shared" si="14"/>
        <v>0.95371986038690781</v>
      </c>
      <c r="T46" s="2">
        <f t="shared" si="15"/>
        <v>0.66791261445198769</v>
      </c>
    </row>
    <row r="47" spans="10:20">
      <c r="J47">
        <v>19</v>
      </c>
      <c r="K47" s="4">
        <v>0.84788194444444442</v>
      </c>
      <c r="L47">
        <f t="shared" si="11"/>
        <v>0.22846655989128326</v>
      </c>
      <c r="M47">
        <f t="shared" si="11"/>
        <v>0.59039757652235814</v>
      </c>
      <c r="N47">
        <f t="shared" si="11"/>
        <v>0.94893540089303052</v>
      </c>
      <c r="Q47">
        <f t="shared" si="12"/>
        <v>19</v>
      </c>
      <c r="R47" s="5">
        <f t="shared" si="13"/>
        <v>0.22846655989128326</v>
      </c>
      <c r="S47" s="1">
        <f t="shared" si="14"/>
        <v>0.94893540089303052</v>
      </c>
      <c r="T47" s="2">
        <f t="shared" si="15"/>
        <v>0.59039757652235814</v>
      </c>
    </row>
    <row r="48" spans="10:20">
      <c r="J48">
        <v>20</v>
      </c>
      <c r="K48" s="4">
        <v>0.84857638888888898</v>
      </c>
      <c r="L48">
        <f t="shared" si="11"/>
        <v>0.22489742318651276</v>
      </c>
      <c r="M48">
        <f t="shared" si="11"/>
        <v>0.58150688464622036</v>
      </c>
      <c r="N48">
        <f t="shared" si="11"/>
        <v>0.95125579549160366</v>
      </c>
      <c r="Q48">
        <f t="shared" si="12"/>
        <v>20</v>
      </c>
      <c r="R48" s="5">
        <f t="shared" si="13"/>
        <v>0.22489742318651276</v>
      </c>
      <c r="S48" s="1">
        <f t="shared" si="14"/>
        <v>0.95125579549160366</v>
      </c>
      <c r="T48" s="2">
        <f t="shared" si="15"/>
        <v>0.58150688464622036</v>
      </c>
    </row>
    <row r="49" spans="10:20">
      <c r="J49">
        <v>21</v>
      </c>
      <c r="K49" s="4">
        <v>0.85482638888888884</v>
      </c>
      <c r="L49">
        <f t="shared" si="11"/>
        <v>0.29970638102646957</v>
      </c>
      <c r="M49">
        <f t="shared" si="11"/>
        <v>0.47453094767917342</v>
      </c>
      <c r="N49">
        <f t="shared" si="11"/>
        <v>0.99144635270181314</v>
      </c>
      <c r="Q49">
        <f t="shared" si="12"/>
        <v>21</v>
      </c>
      <c r="R49" s="5">
        <f t="shared" si="13"/>
        <v>0.29970638102646957</v>
      </c>
      <c r="S49" s="1">
        <f t="shared" si="14"/>
        <v>0.99144635270181314</v>
      </c>
      <c r="T49" s="2">
        <f t="shared" si="15"/>
        <v>0.47453094767917342</v>
      </c>
    </row>
    <row r="50" spans="10:20">
      <c r="J50">
        <v>22</v>
      </c>
      <c r="K50" s="4">
        <v>0.85552083333333329</v>
      </c>
      <c r="L50">
        <f t="shared" si="11"/>
        <v>0.29494441901041574</v>
      </c>
      <c r="M50">
        <f t="shared" si="11"/>
        <v>0.48942317615103592</v>
      </c>
      <c r="N50">
        <f t="shared" si="11"/>
        <v>0.99584964464743853</v>
      </c>
      <c r="Q50">
        <f t="shared" si="12"/>
        <v>22</v>
      </c>
      <c r="R50" s="5">
        <f t="shared" si="13"/>
        <v>0.29494441901041574</v>
      </c>
      <c r="S50" s="1">
        <f t="shared" si="14"/>
        <v>0.99584964464743853</v>
      </c>
      <c r="T50" s="2">
        <f t="shared" si="15"/>
        <v>0.48942317615103592</v>
      </c>
    </row>
    <row r="51" spans="10:20">
      <c r="J51">
        <v>23</v>
      </c>
      <c r="K51" s="4">
        <v>0.85621527777777784</v>
      </c>
      <c r="L51">
        <f t="shared" si="11"/>
        <v>0.29813935055146001</v>
      </c>
      <c r="M51">
        <f t="shared" si="11"/>
        <v>0.49942073881785087</v>
      </c>
      <c r="N51">
        <f t="shared" si="11"/>
        <v>0.99713191775589738</v>
      </c>
      <c r="Q51">
        <f t="shared" si="12"/>
        <v>23</v>
      </c>
      <c r="R51" s="5">
        <f t="shared" si="13"/>
        <v>0.29813935055146001</v>
      </c>
      <c r="S51" s="1">
        <f t="shared" si="14"/>
        <v>0.99713191775589738</v>
      </c>
      <c r="T51" s="2">
        <f t="shared" si="15"/>
        <v>0.49942073881785087</v>
      </c>
    </row>
    <row r="52" spans="10:20">
      <c r="J52">
        <v>24</v>
      </c>
      <c r="K52" s="4">
        <v>0.85690972222222228</v>
      </c>
      <c r="L52">
        <f t="shared" si="11"/>
        <v>0.28519033335771943</v>
      </c>
      <c r="M52">
        <f t="shared" si="11"/>
        <v>0.50352005898562513</v>
      </c>
      <c r="N52">
        <f t="shared" si="11"/>
        <v>0.99818548435298227</v>
      </c>
      <c r="Q52">
        <f t="shared" si="12"/>
        <v>24</v>
      </c>
      <c r="R52" s="5">
        <f t="shared" si="13"/>
        <v>0.28519033335771943</v>
      </c>
      <c r="S52" s="1">
        <f t="shared" si="14"/>
        <v>0.99818548435298227</v>
      </c>
      <c r="T52" s="2">
        <f t="shared" si="15"/>
        <v>0.50352005898562513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1" sqref="C1:F24"/>
    </sheetView>
  </sheetViews>
  <sheetFormatPr defaultRowHeight="14.25"/>
  <cols>
    <col min="1" max="1" width="10.875" bestFit="1" customWidth="1"/>
    <col min="2" max="2" width="7.875" bestFit="1" customWidth="1"/>
    <col min="3" max="3" width="10.375" bestFit="1" customWidth="1"/>
    <col min="4" max="5" width="9.875" bestFit="1" customWidth="1"/>
    <col min="6" max="6" width="8.875" bestFit="1" customWidth="1"/>
  </cols>
  <sheetData>
    <row r="1" spans="1:6">
      <c r="A1" t="s">
        <v>3</v>
      </c>
      <c r="B1" s="4">
        <v>0.8181250000000001</v>
      </c>
      <c r="C1" t="s">
        <v>0</v>
      </c>
      <c r="D1">
        <v>238581186</v>
      </c>
      <c r="E1">
        <v>257089995</v>
      </c>
      <c r="F1" t="s">
        <v>1</v>
      </c>
    </row>
    <row r="2" spans="1:6">
      <c r="A2" t="s">
        <v>3</v>
      </c>
      <c r="B2" s="4">
        <v>0.81871527777777775</v>
      </c>
      <c r="C2" t="s">
        <v>2</v>
      </c>
      <c r="D2">
        <v>247148862</v>
      </c>
      <c r="E2">
        <v>261522670</v>
      </c>
      <c r="F2" t="s">
        <v>1</v>
      </c>
    </row>
    <row r="3" spans="1:6">
      <c r="A3" t="s">
        <v>3</v>
      </c>
      <c r="B3" s="4">
        <v>0.81940972222222219</v>
      </c>
      <c r="C3" t="s">
        <v>4</v>
      </c>
      <c r="D3">
        <v>243270530</v>
      </c>
      <c r="E3">
        <v>258506401</v>
      </c>
      <c r="F3" t="s">
        <v>5</v>
      </c>
    </row>
    <row r="4" spans="1:6">
      <c r="A4" t="s">
        <v>3</v>
      </c>
      <c r="B4" s="4">
        <v>0.82010416666666675</v>
      </c>
      <c r="C4" t="s">
        <v>6</v>
      </c>
      <c r="D4">
        <v>224724941</v>
      </c>
      <c r="E4">
        <v>249788556</v>
      </c>
      <c r="F4" t="s">
        <v>7</v>
      </c>
    </row>
    <row r="5" spans="1:6">
      <c r="A5" t="s">
        <v>3</v>
      </c>
      <c r="B5" s="4">
        <v>0.82079861111111108</v>
      </c>
      <c r="C5" t="s">
        <v>8</v>
      </c>
      <c r="D5">
        <v>187400653</v>
      </c>
      <c r="E5">
        <v>217001053</v>
      </c>
      <c r="F5" t="s">
        <v>9</v>
      </c>
    </row>
    <row r="6" spans="1:6">
      <c r="A6" t="s">
        <v>3</v>
      </c>
      <c r="B6" s="4">
        <v>0.82565972222222228</v>
      </c>
      <c r="C6" t="s">
        <v>10</v>
      </c>
      <c r="D6">
        <v>61483410</v>
      </c>
      <c r="E6">
        <v>73753917</v>
      </c>
      <c r="F6" t="s">
        <v>11</v>
      </c>
    </row>
    <row r="7" spans="1:6">
      <c r="A7" t="s">
        <v>3</v>
      </c>
      <c r="B7" s="4">
        <v>0.82635416666666661</v>
      </c>
      <c r="C7" t="s">
        <v>12</v>
      </c>
      <c r="D7">
        <v>44560749</v>
      </c>
      <c r="E7">
        <v>53881940</v>
      </c>
      <c r="F7" t="s">
        <v>13</v>
      </c>
    </row>
    <row r="8" spans="1:6">
      <c r="A8" t="s">
        <v>3</v>
      </c>
      <c r="B8" s="4">
        <v>0.83468749999999992</v>
      </c>
      <c r="C8" t="s">
        <v>14</v>
      </c>
      <c r="D8">
        <v>50145016</v>
      </c>
      <c r="E8">
        <v>67220208</v>
      </c>
      <c r="F8" t="s">
        <v>15</v>
      </c>
    </row>
    <row r="9" spans="1:6">
      <c r="A9" t="s">
        <v>3</v>
      </c>
      <c r="B9" s="4">
        <v>0.83538194444444447</v>
      </c>
      <c r="C9" t="s">
        <v>16</v>
      </c>
      <c r="D9">
        <v>54014522</v>
      </c>
      <c r="E9">
        <v>74614802</v>
      </c>
      <c r="F9" t="s">
        <v>17</v>
      </c>
    </row>
    <row r="10" spans="1:6">
      <c r="A10" t="s">
        <v>3</v>
      </c>
      <c r="B10" s="4">
        <v>0.83607638888888891</v>
      </c>
      <c r="C10" t="s">
        <v>18</v>
      </c>
      <c r="D10">
        <v>61092063</v>
      </c>
      <c r="E10">
        <v>84123910</v>
      </c>
      <c r="F10" t="s">
        <v>19</v>
      </c>
    </row>
    <row r="11" spans="1:6">
      <c r="A11" t="s">
        <v>3</v>
      </c>
      <c r="B11" s="4">
        <v>0.83746527777777768</v>
      </c>
      <c r="C11" t="s">
        <v>20</v>
      </c>
      <c r="D11">
        <v>93498660</v>
      </c>
      <c r="E11">
        <v>126560310</v>
      </c>
      <c r="F11" t="s">
        <v>21</v>
      </c>
    </row>
    <row r="12" spans="1:6">
      <c r="A12" t="s">
        <v>3</v>
      </c>
      <c r="B12" s="4">
        <v>0.83815972222222224</v>
      </c>
      <c r="C12" t="s">
        <v>22</v>
      </c>
      <c r="D12">
        <v>112114041</v>
      </c>
      <c r="E12">
        <v>151136814</v>
      </c>
      <c r="F12" t="s">
        <v>23</v>
      </c>
    </row>
    <row r="13" spans="1:6">
      <c r="A13" t="s">
        <v>3</v>
      </c>
      <c r="B13" s="4">
        <v>0.83885416666666668</v>
      </c>
      <c r="C13" t="s">
        <v>24</v>
      </c>
      <c r="D13">
        <v>99630615</v>
      </c>
      <c r="E13">
        <v>138622037</v>
      </c>
      <c r="F13" t="s">
        <v>25</v>
      </c>
    </row>
    <row r="14" spans="1:6">
      <c r="A14" t="s">
        <v>3</v>
      </c>
      <c r="B14" s="4">
        <v>0.83954861111111112</v>
      </c>
      <c r="C14" t="s">
        <v>26</v>
      </c>
      <c r="D14">
        <v>77414978</v>
      </c>
      <c r="E14">
        <v>107928291</v>
      </c>
      <c r="F14" t="s">
        <v>27</v>
      </c>
    </row>
    <row r="15" spans="1:6">
      <c r="A15" t="s">
        <v>3</v>
      </c>
      <c r="B15" s="4">
        <v>0.84024305555555545</v>
      </c>
      <c r="C15" t="s">
        <v>28</v>
      </c>
      <c r="D15">
        <v>70687833</v>
      </c>
      <c r="E15">
        <v>96370540</v>
      </c>
      <c r="F15" t="s">
        <v>29</v>
      </c>
    </row>
    <row r="16" spans="1:6">
      <c r="A16" t="s">
        <v>3</v>
      </c>
      <c r="B16" s="4">
        <v>0.8409375</v>
      </c>
      <c r="C16" t="s">
        <v>30</v>
      </c>
      <c r="D16">
        <v>67826429</v>
      </c>
      <c r="E16">
        <v>91613180</v>
      </c>
      <c r="F16" t="s">
        <v>31</v>
      </c>
    </row>
    <row r="17" spans="1:6">
      <c r="A17" t="s">
        <v>3</v>
      </c>
      <c r="B17" s="4">
        <v>0.84163194444444445</v>
      </c>
      <c r="C17" t="s">
        <v>32</v>
      </c>
      <c r="D17">
        <v>65303045</v>
      </c>
      <c r="E17">
        <v>89278490</v>
      </c>
      <c r="F17" t="s">
        <v>33</v>
      </c>
    </row>
    <row r="18" spans="1:6">
      <c r="A18" t="s">
        <v>3</v>
      </c>
      <c r="B18" s="4">
        <v>0.84232638888888889</v>
      </c>
      <c r="C18" t="s">
        <v>34</v>
      </c>
      <c r="D18">
        <v>64895308</v>
      </c>
      <c r="E18">
        <v>92664733</v>
      </c>
      <c r="F18" t="s">
        <v>35</v>
      </c>
    </row>
    <row r="19" spans="1:6">
      <c r="A19" t="s">
        <v>3</v>
      </c>
      <c r="B19" s="4">
        <v>0.84788194444444442</v>
      </c>
      <c r="C19" t="s">
        <v>36</v>
      </c>
      <c r="D19">
        <v>7298731</v>
      </c>
      <c r="E19">
        <v>11731119</v>
      </c>
      <c r="F19" t="s">
        <v>37</v>
      </c>
    </row>
    <row r="20" spans="1:6">
      <c r="A20" t="s">
        <v>3</v>
      </c>
      <c r="B20" s="4">
        <v>0.84857638888888898</v>
      </c>
      <c r="C20" t="s">
        <v>38</v>
      </c>
      <c r="D20">
        <v>6651142</v>
      </c>
      <c r="E20">
        <v>10880245</v>
      </c>
      <c r="F20" t="s">
        <v>39</v>
      </c>
    </row>
    <row r="21" spans="1:6">
      <c r="A21" t="s">
        <v>3</v>
      </c>
      <c r="B21" s="4">
        <v>0.85482638888888884</v>
      </c>
      <c r="C21" t="s">
        <v>40</v>
      </c>
      <c r="D21">
        <v>5947415</v>
      </c>
      <c r="E21">
        <v>12426045</v>
      </c>
      <c r="F21" t="s">
        <v>41</v>
      </c>
    </row>
    <row r="22" spans="1:6">
      <c r="A22" t="s">
        <v>3</v>
      </c>
      <c r="B22" s="4">
        <v>0.85552083333333329</v>
      </c>
      <c r="C22" t="s">
        <v>42</v>
      </c>
      <c r="D22">
        <v>6141676</v>
      </c>
      <c r="E22">
        <v>12496723</v>
      </c>
      <c r="F22" t="s">
        <v>43</v>
      </c>
    </row>
    <row r="23" spans="1:6">
      <c r="A23" t="s">
        <v>3</v>
      </c>
      <c r="B23" s="4">
        <v>0.85621527777777784</v>
      </c>
      <c r="C23" t="s">
        <v>44</v>
      </c>
      <c r="D23">
        <v>5910165</v>
      </c>
      <c r="E23">
        <v>11800099</v>
      </c>
      <c r="F23" t="s">
        <v>45</v>
      </c>
    </row>
    <row r="24" spans="1:6">
      <c r="A24" t="s">
        <v>3</v>
      </c>
      <c r="B24" s="4">
        <v>0.85690972222222228</v>
      </c>
      <c r="C24" t="s">
        <v>46</v>
      </c>
      <c r="D24">
        <v>5265201</v>
      </c>
      <c r="E24">
        <v>10437811</v>
      </c>
      <c r="F2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Arkusz1</vt:lpstr>
      <vt:lpstr>Arkusz2</vt:lpstr>
      <vt:lpstr>Arkusz3</vt:lpstr>
      <vt:lpstr>Arkusz1!dane_rgb</vt:lpstr>
      <vt:lpstr>Arkusz1!dane_rgb2</vt:lpstr>
      <vt:lpstr>Arkusz2!dane_rgb2</vt:lpstr>
      <vt:lpstr>Arkusz2!data_godzina_zdjec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2022-06-16T20:36:13Z</dcterms:created>
  <dcterms:modified xsi:type="dcterms:W3CDTF">2022-06-16T21:05:03Z</dcterms:modified>
</cp:coreProperties>
</file>