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C62357-4B59-4B46-82B3-1C04BC1951E0}" xr6:coauthVersionLast="37" xr6:coauthVersionMax="37" xr10:uidLastSave="{00000000-0000-0000-0000-000000000000}"/>
  <bookViews>
    <workbookView xWindow="0" yWindow="0" windowWidth="22260" windowHeight="12645" activeTab="5" xr2:uid="{00000000-000D-0000-FFFF-FFFF00000000}"/>
  </bookViews>
  <sheets>
    <sheet name="Cases_par_data_all" sheetId="2" r:id="rId1"/>
    <sheet name="nse_df_cases" sheetId="3" r:id="rId2"/>
    <sheet name="sen_cases_log_t" sheetId="4" r:id="rId3"/>
    <sheet name="sen_cases_log_t_ranked_s" sheetId="5" r:id="rId4"/>
    <sheet name="Parameter_table" sheetId="6" r:id="rId5"/>
    <sheet name="Cases_par_data_all_2" sheetId="8" r:id="rId6"/>
  </sheets>
  <definedNames>
    <definedName name="ExterneDaten_1" localSheetId="0" hidden="1">Cases_par_data_all!#REF!</definedName>
    <definedName name="ExterneDaten_1" localSheetId="5" hidden="1">Cases_par_data_all_2!#REF!</definedName>
    <definedName name="ExterneDaten_1" localSheetId="2" hidden="1">sen_cases_log_t!#REF!</definedName>
    <definedName name="ExterneDaten_1" localSheetId="3" hidden="1">sen_cases_log_t_ranked_s!#REF!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8" l="1"/>
  <c r="H31" i="8"/>
  <c r="I31" i="8"/>
  <c r="J31" i="8"/>
  <c r="K31" i="8"/>
  <c r="L31" i="8"/>
  <c r="M31" i="8"/>
  <c r="N31" i="8"/>
  <c r="F31" i="8"/>
  <c r="F11" i="3" l="1"/>
  <c r="D10" i="3"/>
  <c r="E10" i="3"/>
  <c r="F10" i="3"/>
  <c r="G10" i="3"/>
  <c r="H10" i="3"/>
  <c r="C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33490-FB4D-4CAA-B8C7-CDADA14B0F13}" keepAlive="1" name="Abfrage - Cases_par_data_all" description="Verbindung mit der Abfrage 'Cases_par_data_all' in der Arbeitsmappe." type="5" refreshedVersion="6" background="1">
    <dbPr connection="Provider=Microsoft.Mashup.OleDb.1;Data Source=$Workbook$;Location=Cases_par_data_all;Extended Properties=&quot;&quot;" command="SELECT * FROM [Cases_par_data_all]"/>
  </connection>
  <connection id="2" xr16:uid="{64EF792C-185D-4B31-A638-2080DE8CE3F8}" keepAlive="1" name="Abfrage - Cases_par_data_all (2)" description="Verbindung mit der Abfrage 'Cases_par_data_all (2)' in der Arbeitsmappe." type="5" refreshedVersion="6" background="1" saveData="1">
    <dbPr connection="Provider=Microsoft.Mashup.OleDb.1;Data Source=$Workbook$;Location=&quot;Cases_par_data_all (2)&quot;;Extended Properties=&quot;&quot;" command="SELECT * FROM [Cases_par_data_all (2)]"/>
  </connection>
  <connection id="3" xr16:uid="{F450155A-EE57-4E3F-A88B-AB61596A82CD}" keepAlive="1" name="Abfrage - nse_df_cases" description="Verbindung mit der Abfrage 'nse_df_cases' in der Arbeitsmappe." type="5" refreshedVersion="6" background="1">
    <dbPr connection="Provider=Microsoft.Mashup.OleDb.1;Data Source=$Workbook$;Location=nse_df_cases;Extended Properties=&quot;&quot;" command="SELECT * FROM [nse_df_cases]"/>
  </connection>
  <connection id="4" xr16:uid="{A506B43A-1A97-4253-A7A1-DD00B0D0717C}" keepAlive="1" name="Abfrage - nse_df_cases (2)" description="Verbindung mit der Abfrage 'nse_df_cases (2)' in der Arbeitsmappe." type="5" refreshedVersion="6" background="1" saveData="1">
    <dbPr connection="Provider=Microsoft.Mashup.OleDb.1;Data Source=$Workbook$;Location=&quot;nse_df_cases (2)&quot;;Extended Properties=&quot;&quot;" command="SELECT * FROM [nse_df_cases (2)]"/>
  </connection>
  <connection id="5" xr16:uid="{6D2F811B-9846-4A80-BB53-B6A87B376F8E}" keepAlive="1" name="Abfrage - sen_cases_log_t" description="Verbindung mit der Abfrage 'sen_cases_log_t' in der Arbeitsmappe." type="5" refreshedVersion="6" background="1" saveData="1">
    <dbPr connection="Provider=Microsoft.Mashup.OleDb.1;Data Source=$Workbook$;Location=sen_cases_log_t;Extended Properties=&quot;&quot;" command="SELECT * FROM [sen_cases_log_t]"/>
  </connection>
  <connection id="6" xr16:uid="{69CDD809-D6E6-4801-A158-B024DA64F678}" keepAlive="1" name="Abfrage - sen_cases_log_t (2)" description="Verbindung mit der Abfrage 'sen_cases_log_t (2)' in der Arbeitsmappe." type="5" refreshedVersion="6" background="1" saveData="1">
    <dbPr connection="Provider=Microsoft.Mashup.OleDb.1;Data Source=$Workbook$;Location=&quot;sen_cases_log_t (2)&quot;;Extended Properties=&quot;&quot;" command="SELECT * FROM [sen_cases_log_t (2)]"/>
  </connection>
  <connection id="7" xr16:uid="{483AAB0A-A4E2-4062-ADE6-755524632DCE}" keepAlive="1" name="Abfrage - sen_cases_log_t_ranked_s" description="Verbindung mit der Abfrage 'sen_cases_log_t_ranked_s' in der Arbeitsmappe." type="5" refreshedVersion="6" background="1">
    <dbPr connection="Provider=Microsoft.Mashup.OleDb.1;Data Source=$Workbook$;Location=sen_cases_log_t_ranked_s;Extended Properties=&quot;&quot;" command="SELECT * FROM [sen_cases_log_t_ranked_s]"/>
  </connection>
  <connection id="8" xr16:uid="{B95D36BE-443D-4DD6-8BC7-E98000CC4B19}" keepAlive="1" name="Abfrage - sen_cases_log_t_ranked_s (2)" description="Verbindung mit der Abfrage 'sen_cases_log_t_ranked_s (2)' in der Arbeitsmappe." type="5" refreshedVersion="6" background="1" saveData="1">
    <dbPr connection="Provider=Microsoft.Mashup.OleDb.1;Data Source=$Workbook$;Location=&quot;sen_cases_log_t_ranked_s (2)&quot;;Extended Properties=&quot;&quot;" command="SELECT * FROM [sen_cases_log_t_ranked_s (2)]"/>
  </connection>
</connections>
</file>

<file path=xl/sharedStrings.xml><?xml version="1.0" encoding="utf-8"?>
<sst xmlns="http://schemas.openxmlformats.org/spreadsheetml/2006/main" count="738" uniqueCount="152">
  <si>
    <t/>
  </si>
  <si>
    <t>Case1_inipar</t>
  </si>
  <si>
    <t>Case1_parlbnd</t>
  </si>
  <si>
    <t>Case1_parubnd</t>
  </si>
  <si>
    <t>Case2_inipar</t>
  </si>
  <si>
    <t>Case2_parlbnd</t>
  </si>
  <si>
    <t>Case2_parubnd</t>
  </si>
  <si>
    <t>Case3_inipar</t>
  </si>
  <si>
    <t>Case3_parlbnd</t>
  </si>
  <si>
    <t>Case3_parubnd</t>
  </si>
  <si>
    <t>Case1_bestpar</t>
  </si>
  <si>
    <t>Case2_bestpar</t>
  </si>
  <si>
    <t>Case3_bestpar</t>
  </si>
  <si>
    <t>alpha_p</t>
  </si>
  <si>
    <t>0.01</t>
  </si>
  <si>
    <t>0.0025</t>
  </si>
  <si>
    <t>0.0175</t>
  </si>
  <si>
    <t>0.0125</t>
  </si>
  <si>
    <t>alpha_m</t>
  </si>
  <si>
    <t>0.00046</t>
  </si>
  <si>
    <t>0.0032</t>
  </si>
  <si>
    <t>n_p</t>
  </si>
  <si>
    <t>2.05</t>
  </si>
  <si>
    <t>1.025</t>
  </si>
  <si>
    <t>3.075</t>
  </si>
  <si>
    <t>1.5</t>
  </si>
  <si>
    <t>1.48723</t>
  </si>
  <si>
    <t>n_m</t>
  </si>
  <si>
    <t>wr_p</t>
  </si>
  <si>
    <t>0.1</t>
  </si>
  <si>
    <t>0.024</t>
  </si>
  <si>
    <t>0.2</t>
  </si>
  <si>
    <t>0.178925</t>
  </si>
  <si>
    <t>0.134712</t>
  </si>
  <si>
    <t>wr_m</t>
  </si>
  <si>
    <t>tcs_p</t>
  </si>
  <si>
    <t>tcs_m</t>
  </si>
  <si>
    <t>tcd_p</t>
  </si>
  <si>
    <t>tcd_m</t>
  </si>
  <si>
    <t>af_p</t>
  </si>
  <si>
    <t>af_m</t>
  </si>
  <si>
    <t>auf_p</t>
  </si>
  <si>
    <t>auf_m</t>
  </si>
  <si>
    <t>por_p</t>
  </si>
  <si>
    <t>0.637</t>
  </si>
  <si>
    <t>0.15935</t>
  </si>
  <si>
    <t>0.85</t>
  </si>
  <si>
    <t>0.63739</t>
  </si>
  <si>
    <t>0.159</t>
  </si>
  <si>
    <t>por_m</t>
  </si>
  <si>
    <t>0.481</t>
  </si>
  <si>
    <t>0.12</t>
  </si>
  <si>
    <t>0.8418</t>
  </si>
  <si>
    <t>perm_p</t>
  </si>
  <si>
    <t>5.346e-11</t>
  </si>
  <si>
    <t>9.3565e-11</t>
  </si>
  <si>
    <t>perm_m</t>
  </si>
  <si>
    <t>1e-13</t>
  </si>
  <si>
    <t>2.5e-14</t>
  </si>
  <si>
    <t>1.75e-13</t>
  </si>
  <si>
    <t>den_p</t>
  </si>
  <si>
    <t>900.0</t>
  </si>
  <si>
    <t>1575.0</t>
  </si>
  <si>
    <t>den_m</t>
  </si>
  <si>
    <t>1900.0</t>
  </si>
  <si>
    <t>2850.0</t>
  </si>
  <si>
    <t>b_bc</t>
  </si>
  <si>
    <t>268.45</t>
  </si>
  <si>
    <t>263.15</t>
  </si>
  <si>
    <t>274.15</t>
  </si>
  <si>
    <t>pen_s</t>
  </si>
  <si>
    <t>0.02</t>
  </si>
  <si>
    <t>0.005</t>
  </si>
  <si>
    <t>0.035</t>
  </si>
  <si>
    <t>z_bg</t>
  </si>
  <si>
    <t>0.04</t>
  </si>
  <si>
    <t>0.07</t>
  </si>
  <si>
    <t>0.0431176</t>
  </si>
  <si>
    <t>z_s</t>
  </si>
  <si>
    <t>0.00125</t>
  </si>
  <si>
    <t>0.00875</t>
  </si>
  <si>
    <t>-</t>
  </si>
  <si>
    <t>Case1_Temp</t>
  </si>
  <si>
    <t>Case1_Mois</t>
  </si>
  <si>
    <t>Case2_Temp</t>
  </si>
  <si>
    <t>Case2_Mois</t>
  </si>
  <si>
    <t>Case3_Temp</t>
  </si>
  <si>
    <t>Case3_Mois</t>
  </si>
  <si>
    <t>Case1_rw</t>
  </si>
  <si>
    <t>Case2_rw</t>
  </si>
  <si>
    <t>Case3_rw</t>
  </si>
  <si>
    <t>Case1_rw_rank</t>
  </si>
  <si>
    <t>Case2_rw_rank</t>
  </si>
  <si>
    <t>Case3_rw_rank</t>
  </si>
  <si>
    <t>1.0</t>
  </si>
  <si>
    <t>2.0</t>
  </si>
  <si>
    <t>3.0</t>
  </si>
  <si>
    <t>4.0</t>
  </si>
  <si>
    <t>5.0</t>
  </si>
  <si>
    <t>7.0</t>
  </si>
  <si>
    <t>6.0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</si>
  <si>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</si>
  <si>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</si>
  <si>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</si>
  <si>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</si>
  <si>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</si>
  <si>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</si>
  <si>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</si>
  <si>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</si>
  <si>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</si>
  <si>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</si>
  <si>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</si>
  <si>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</si>
  <si>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</si>
  <si>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</si>
  <si>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Depth (in m)</t>
  </si>
  <si>
    <t>Parameters</t>
  </si>
  <si>
    <t>Mean:</t>
  </si>
  <si>
    <t>Notation</t>
  </si>
  <si>
    <t>Unit</t>
  </si>
  <si>
    <t>Residual saturation (peat)</t>
  </si>
  <si>
    <t>Residual saturation (mineral)</t>
  </si>
  <si>
    <t>Unfrozen saturated thermal conducitivity (peat)</t>
  </si>
  <si>
    <t>Unfrozen saturated thermal conductivity (mineral)</t>
  </si>
  <si>
    <t>Dry thermal conductivity (peat)</t>
  </si>
  <si>
    <t>Dry thermal conductivity (mineral)</t>
  </si>
  <si>
    <t>Porosity (peat)</t>
  </si>
  <si>
    <t xml:space="preserve">Permeability (peat) </t>
  </si>
  <si>
    <t>Density (peat)</t>
  </si>
  <si>
    <t>Porosity (mineral)</t>
  </si>
  <si>
    <t>Permeability (mineral)</t>
  </si>
  <si>
    <t>Density (mineral)</t>
  </si>
  <si>
    <t>Bottom boundary condition</t>
  </si>
  <si>
    <t>Pa^-1</t>
  </si>
  <si>
    <t>Van Genuchten alpha (peat)</t>
  </si>
  <si>
    <t>Van Genuchten alpha (mineral)</t>
  </si>
  <si>
    <t>Van Genuchten n (peat)</t>
  </si>
  <si>
    <t>Van Genuchten n (mineral)</t>
  </si>
  <si>
    <t>°C</t>
  </si>
  <si>
    <t>W m^-1 K^-1</t>
  </si>
  <si>
    <t>BPC frozen unsaturated alpha   (peat)</t>
  </si>
  <si>
    <t>BPC frozen unsaturated alpha   (mineral)</t>
  </si>
  <si>
    <t>BPC unfrozen unsaturated alpha   (peat)</t>
  </si>
  <si>
    <t>BPC unfrozen unsaturated alpha   (mineral)</t>
  </si>
  <si>
    <t>m^2</t>
  </si>
  <si>
    <t>kg m^{-3}</t>
  </si>
  <si>
    <t>m</t>
  </si>
  <si>
    <t>Snow transition depth</t>
  </si>
  <si>
    <t>Roughness length of bare ground</t>
  </si>
  <si>
    <t>Roughness length of snow</t>
  </si>
  <si>
    <t>Pa^{-1}</t>
  </si>
  <si>
    <t>W m^{-1} K^{-1}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</si>
</sst>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Border="1"/>
    <xf numFmtId="0" fontId="0" fillId="0" borderId="2" xfId="0" applyNumberFormat="1" applyBorder="1"/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5C81-111F-4BA4-98B9-67A5D2ECD169}">
  <dimension ref="B1:N26"/>
  <sheetViews>
    <sheetView workbookViewId="0">
      <selection activeCell="C30" sqref="C30"/>
    </sheetView>
  </sheetViews>
  <sheetFormatPr baseColWidth="10" defaultRowHeight="15" x14ac:dyDescent="0.25"/>
  <cols>
    <col min="2" max="2" width="14.42578125" customWidth="1"/>
    <col min="3" max="3" width="17.5703125" bestFit="1" customWidth="1"/>
    <col min="4" max="4" width="18.7109375" bestFit="1" customWidth="1"/>
    <col min="5" max="5" width="21.7109375" bestFit="1" customWidth="1"/>
    <col min="6" max="6" width="14.7109375" customWidth="1"/>
    <col min="7" max="7" width="14" bestFit="1" customWidth="1"/>
    <col min="8" max="8" width="14.5703125" bestFit="1" customWidth="1"/>
    <col min="9" max="9" width="17.5703125" bestFit="1" customWidth="1"/>
    <col min="10" max="10" width="22.7109375" bestFit="1" customWidth="1"/>
    <col min="11" max="11" width="21.7109375" bestFit="1" customWidth="1"/>
    <col min="12" max="14" width="13.85546875" bestFit="1" customWidth="1"/>
  </cols>
  <sheetData>
    <row r="1" spans="2:14" ht="15.75" thickBot="1" x14ac:dyDescent="0.3"/>
    <row r="2" spans="2:14" ht="15.75" thickBot="1" x14ac:dyDescent="0.3">
      <c r="B2" s="12" t="s">
        <v>116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4" t="s">
        <v>12</v>
      </c>
    </row>
    <row r="3" spans="2:14" x14ac:dyDescent="0.25">
      <c r="B3" s="15" t="s">
        <v>13</v>
      </c>
      <c r="C3" s="19">
        <v>0.01</v>
      </c>
      <c r="D3" s="19" t="s">
        <v>15</v>
      </c>
      <c r="E3" s="19" t="s">
        <v>16</v>
      </c>
      <c r="F3" s="19" t="s">
        <v>14</v>
      </c>
      <c r="G3" s="19" t="s">
        <v>15</v>
      </c>
      <c r="H3" s="19" t="s">
        <v>17</v>
      </c>
      <c r="I3" s="19" t="s">
        <v>14</v>
      </c>
      <c r="J3" s="19" t="s">
        <v>15</v>
      </c>
      <c r="K3" s="19" t="s">
        <v>17</v>
      </c>
      <c r="L3" s="19" t="s">
        <v>15</v>
      </c>
      <c r="M3" s="20">
        <v>1.12E-2</v>
      </c>
      <c r="N3" s="21">
        <v>1.7600000000000001E-3</v>
      </c>
    </row>
    <row r="4" spans="2:14" x14ac:dyDescent="0.25">
      <c r="B4" s="15" t="s">
        <v>18</v>
      </c>
      <c r="C4" s="19">
        <v>1.8E-3</v>
      </c>
      <c r="D4" s="22">
        <v>4.4999999999999999E-4</v>
      </c>
      <c r="E4" s="20">
        <v>3.1936001185199998E-3</v>
      </c>
      <c r="F4" s="19">
        <v>1.825E-3</v>
      </c>
      <c r="G4" s="19" t="s">
        <v>19</v>
      </c>
      <c r="H4" s="19" t="s">
        <v>20</v>
      </c>
      <c r="I4" s="22">
        <v>1.82E-3</v>
      </c>
      <c r="J4" s="22">
        <v>4.4999999999999999E-4</v>
      </c>
      <c r="K4" s="20">
        <v>3.1900000000000001E-3</v>
      </c>
      <c r="L4" s="22">
        <v>1.7600000000000001E-3</v>
      </c>
      <c r="M4" s="23">
        <v>4.75E-4</v>
      </c>
      <c r="N4" s="21">
        <v>2.5699999999999998E-3</v>
      </c>
    </row>
    <row r="5" spans="2:14" x14ac:dyDescent="0.25">
      <c r="B5" s="15" t="s">
        <v>21</v>
      </c>
      <c r="C5" s="19">
        <v>2.0499999999999998</v>
      </c>
      <c r="D5" s="19" t="s">
        <v>23</v>
      </c>
      <c r="E5" s="19" t="s">
        <v>24</v>
      </c>
      <c r="F5" s="19" t="s">
        <v>25</v>
      </c>
      <c r="G5" s="19" t="s">
        <v>23</v>
      </c>
      <c r="H5" s="19" t="s">
        <v>22</v>
      </c>
      <c r="I5" s="19" t="s">
        <v>25</v>
      </c>
      <c r="J5" s="19" t="s">
        <v>23</v>
      </c>
      <c r="K5" s="19" t="s">
        <v>22</v>
      </c>
      <c r="L5" s="19">
        <v>2.0497000000000001</v>
      </c>
      <c r="M5" s="19" t="s">
        <v>26</v>
      </c>
      <c r="N5" s="24">
        <v>1.5011000000000001</v>
      </c>
    </row>
    <row r="6" spans="2:14" x14ac:dyDescent="0.25">
      <c r="B6" s="15" t="s">
        <v>27</v>
      </c>
      <c r="C6" s="19">
        <v>2.0499999999999998</v>
      </c>
      <c r="D6" s="19" t="s">
        <v>23</v>
      </c>
      <c r="E6" s="19" t="s">
        <v>24</v>
      </c>
      <c r="F6" s="19" t="s">
        <v>81</v>
      </c>
      <c r="G6" s="19" t="s">
        <v>81</v>
      </c>
      <c r="H6" s="19" t="s">
        <v>81</v>
      </c>
      <c r="I6" s="19" t="s">
        <v>81</v>
      </c>
      <c r="J6" s="19" t="s">
        <v>81</v>
      </c>
      <c r="K6" s="19" t="s">
        <v>81</v>
      </c>
      <c r="L6" s="19">
        <v>2.0499999999999998</v>
      </c>
      <c r="M6" s="19" t="s">
        <v>81</v>
      </c>
      <c r="N6" s="24" t="s">
        <v>81</v>
      </c>
    </row>
    <row r="7" spans="2:14" x14ac:dyDescent="0.25">
      <c r="B7" s="15" t="s">
        <v>28</v>
      </c>
      <c r="C7" s="19">
        <v>0.2243</v>
      </c>
      <c r="D7" s="19">
        <v>5.6000000000000001E-2</v>
      </c>
      <c r="E7" s="19">
        <v>0.3926</v>
      </c>
      <c r="F7" s="19" t="s">
        <v>29</v>
      </c>
      <c r="G7" s="19" t="s">
        <v>30</v>
      </c>
      <c r="H7" s="19" t="s">
        <v>31</v>
      </c>
      <c r="I7" s="19" t="s">
        <v>29</v>
      </c>
      <c r="J7" s="19" t="s">
        <v>30</v>
      </c>
      <c r="K7" s="19" t="s">
        <v>31</v>
      </c>
      <c r="L7" s="19">
        <v>0.2278</v>
      </c>
      <c r="M7" s="19" t="s">
        <v>32</v>
      </c>
      <c r="N7" s="24" t="s">
        <v>33</v>
      </c>
    </row>
    <row r="8" spans="2:14" x14ac:dyDescent="0.25">
      <c r="B8" s="15" t="s">
        <v>34</v>
      </c>
      <c r="C8" s="19">
        <v>0.1595</v>
      </c>
      <c r="D8" s="19">
        <v>3.9899999999999998E-2</v>
      </c>
      <c r="E8" s="19">
        <v>0.27910000000000001</v>
      </c>
      <c r="F8" s="19" t="s">
        <v>81</v>
      </c>
      <c r="G8" s="19" t="s">
        <v>81</v>
      </c>
      <c r="H8" s="19" t="s">
        <v>81</v>
      </c>
      <c r="I8" s="19" t="s">
        <v>81</v>
      </c>
      <c r="J8" s="19" t="s">
        <v>81</v>
      </c>
      <c r="K8" s="19" t="s">
        <v>81</v>
      </c>
      <c r="L8" s="19">
        <v>0.16170000000000001</v>
      </c>
      <c r="M8" s="19" t="s">
        <v>81</v>
      </c>
      <c r="N8" s="24" t="s">
        <v>81</v>
      </c>
    </row>
    <row r="9" spans="2:14" x14ac:dyDescent="0.25">
      <c r="B9" s="15" t="s">
        <v>35</v>
      </c>
      <c r="C9" s="19">
        <v>0.43959999999999999</v>
      </c>
      <c r="D9" s="19">
        <v>0.1099</v>
      </c>
      <c r="E9" s="19">
        <v>0.76929999999999998</v>
      </c>
      <c r="F9" s="19" t="s">
        <v>81</v>
      </c>
      <c r="G9" s="19" t="s">
        <v>81</v>
      </c>
      <c r="H9" s="19" t="s">
        <v>81</v>
      </c>
      <c r="I9" s="19" t="s">
        <v>81</v>
      </c>
      <c r="J9" s="19" t="s">
        <v>81</v>
      </c>
      <c r="K9" s="19" t="s">
        <v>81</v>
      </c>
      <c r="L9" s="19">
        <v>0.44219999999999998</v>
      </c>
      <c r="M9" s="19" t="s">
        <v>81</v>
      </c>
      <c r="N9" s="24" t="s">
        <v>81</v>
      </c>
    </row>
    <row r="10" spans="2:14" x14ac:dyDescent="0.25">
      <c r="B10" s="15" t="s">
        <v>36</v>
      </c>
      <c r="C10" s="19">
        <v>0.95209999999999995</v>
      </c>
      <c r="D10" s="19">
        <v>0.23799999999999999</v>
      </c>
      <c r="E10" s="19">
        <v>1.6661999999999999</v>
      </c>
      <c r="F10" s="19" t="s">
        <v>81</v>
      </c>
      <c r="G10" s="19" t="s">
        <v>81</v>
      </c>
      <c r="H10" s="19" t="s">
        <v>81</v>
      </c>
      <c r="I10" s="19" t="s">
        <v>81</v>
      </c>
      <c r="J10" s="19" t="s">
        <v>81</v>
      </c>
      <c r="K10" s="19" t="s">
        <v>81</v>
      </c>
      <c r="L10" s="19">
        <v>0.95179999999999998</v>
      </c>
      <c r="M10" s="19" t="s">
        <v>81</v>
      </c>
      <c r="N10" s="24" t="s">
        <v>81</v>
      </c>
    </row>
    <row r="11" spans="2:14" x14ac:dyDescent="0.25">
      <c r="B11" s="15" t="s">
        <v>37</v>
      </c>
      <c r="C11" s="19">
        <v>0.10100000000000001</v>
      </c>
      <c r="D11" s="19">
        <v>2.53E-2</v>
      </c>
      <c r="E11" s="19">
        <v>0.17680000000000001</v>
      </c>
      <c r="F11" s="19" t="s">
        <v>81</v>
      </c>
      <c r="G11" s="19" t="s">
        <v>81</v>
      </c>
      <c r="H11" s="19" t="s">
        <v>81</v>
      </c>
      <c r="I11" s="19" t="s">
        <v>81</v>
      </c>
      <c r="J11" s="19" t="s">
        <v>81</v>
      </c>
      <c r="K11" s="19" t="s">
        <v>81</v>
      </c>
      <c r="L11" s="19">
        <v>0.1036</v>
      </c>
      <c r="M11" s="19" t="s">
        <v>81</v>
      </c>
      <c r="N11" s="24" t="s">
        <v>81</v>
      </c>
    </row>
    <row r="12" spans="2:14" x14ac:dyDescent="0.25">
      <c r="B12" s="15" t="s">
        <v>38</v>
      </c>
      <c r="C12" s="19">
        <v>0.98440000000000005</v>
      </c>
      <c r="D12" s="19">
        <v>0.24610000000000001</v>
      </c>
      <c r="E12" s="19">
        <v>1.7226999999999999</v>
      </c>
      <c r="F12" s="19" t="s">
        <v>81</v>
      </c>
      <c r="G12" s="19" t="s">
        <v>81</v>
      </c>
      <c r="H12" s="19" t="s">
        <v>81</v>
      </c>
      <c r="I12" s="19" t="s">
        <v>81</v>
      </c>
      <c r="J12" s="19" t="s">
        <v>81</v>
      </c>
      <c r="K12" s="19" t="s">
        <v>81</v>
      </c>
      <c r="L12" s="19">
        <v>0.98419999999999996</v>
      </c>
      <c r="M12" s="19" t="s">
        <v>81</v>
      </c>
      <c r="N12" s="24" t="s">
        <v>81</v>
      </c>
    </row>
    <row r="13" spans="2:14" x14ac:dyDescent="0.25">
      <c r="B13" s="15" t="s">
        <v>39</v>
      </c>
      <c r="C13" s="19">
        <v>1.5051000000000001</v>
      </c>
      <c r="D13" s="19">
        <v>0.37630000000000002</v>
      </c>
      <c r="E13" s="19">
        <v>2.6339000000000001</v>
      </c>
      <c r="F13" s="19" t="s">
        <v>81</v>
      </c>
      <c r="G13" s="19" t="s">
        <v>81</v>
      </c>
      <c r="H13" s="19" t="s">
        <v>81</v>
      </c>
      <c r="I13" s="19" t="s">
        <v>81</v>
      </c>
      <c r="J13" s="19" t="s">
        <v>81</v>
      </c>
      <c r="K13" s="19" t="s">
        <v>81</v>
      </c>
      <c r="L13" s="19">
        <v>1.5051000000000001</v>
      </c>
      <c r="M13" s="19" t="s">
        <v>81</v>
      </c>
      <c r="N13" s="24" t="s">
        <v>81</v>
      </c>
    </row>
    <row r="14" spans="2:14" x14ac:dyDescent="0.25">
      <c r="B14" s="15" t="s">
        <v>40</v>
      </c>
      <c r="C14" s="19">
        <v>1.4994000000000001</v>
      </c>
      <c r="D14" s="19">
        <v>0.37480000000000002</v>
      </c>
      <c r="E14" s="19">
        <v>2.6238999999999999</v>
      </c>
      <c r="F14" s="19" t="s">
        <v>81</v>
      </c>
      <c r="G14" s="19" t="s">
        <v>81</v>
      </c>
      <c r="H14" s="19" t="s">
        <v>81</v>
      </c>
      <c r="I14" s="19" t="s">
        <v>81</v>
      </c>
      <c r="J14" s="19" t="s">
        <v>81</v>
      </c>
      <c r="K14" s="19" t="s">
        <v>81</v>
      </c>
      <c r="L14" s="19">
        <v>1.4994000000000001</v>
      </c>
      <c r="M14" s="19" t="s">
        <v>81</v>
      </c>
      <c r="N14" s="24" t="s">
        <v>81</v>
      </c>
    </row>
    <row r="15" spans="2:14" x14ac:dyDescent="0.25">
      <c r="B15" s="15" t="s">
        <v>41</v>
      </c>
      <c r="C15" s="19">
        <v>0.4869</v>
      </c>
      <c r="D15" s="19">
        <v>0.1217</v>
      </c>
      <c r="E15" s="19">
        <v>0.85209999999999997</v>
      </c>
      <c r="F15" s="19" t="s">
        <v>81</v>
      </c>
      <c r="G15" s="19" t="s">
        <v>81</v>
      </c>
      <c r="H15" s="19" t="s">
        <v>81</v>
      </c>
      <c r="I15" s="19" t="s">
        <v>81</v>
      </c>
      <c r="J15" s="19" t="s">
        <v>81</v>
      </c>
      <c r="K15" s="19" t="s">
        <v>81</v>
      </c>
      <c r="L15" s="19">
        <v>0.48580000000000001</v>
      </c>
      <c r="M15" s="19" t="s">
        <v>81</v>
      </c>
      <c r="N15" s="24" t="s">
        <v>81</v>
      </c>
    </row>
    <row r="16" spans="2:14" x14ac:dyDescent="0.25">
      <c r="B16" s="15" t="s">
        <v>42</v>
      </c>
      <c r="C16" s="19">
        <v>0.69889999999999997</v>
      </c>
      <c r="D16" s="19">
        <v>0.17469999999999999</v>
      </c>
      <c r="E16" s="19">
        <v>1.2230000000000001</v>
      </c>
      <c r="F16" s="19" t="s">
        <v>81</v>
      </c>
      <c r="G16" s="19" t="s">
        <v>81</v>
      </c>
      <c r="H16" s="19" t="s">
        <v>81</v>
      </c>
      <c r="I16" s="19" t="s">
        <v>81</v>
      </c>
      <c r="J16" s="19" t="s">
        <v>81</v>
      </c>
      <c r="K16" s="19" t="s">
        <v>81</v>
      </c>
      <c r="L16" s="19">
        <v>0.69889999999999997</v>
      </c>
      <c r="M16" s="19" t="s">
        <v>81</v>
      </c>
      <c r="N16" s="24" t="s">
        <v>81</v>
      </c>
    </row>
    <row r="17" spans="2:14" x14ac:dyDescent="0.25">
      <c r="B17" s="15" t="s">
        <v>43</v>
      </c>
      <c r="C17" s="19">
        <v>0.63739999999999997</v>
      </c>
      <c r="D17" s="19">
        <v>0.1593</v>
      </c>
      <c r="E17" s="19">
        <v>1.1153999999999999</v>
      </c>
      <c r="F17" s="19" t="s">
        <v>44</v>
      </c>
      <c r="G17" s="19" t="s">
        <v>45</v>
      </c>
      <c r="H17" s="19" t="s">
        <v>46</v>
      </c>
      <c r="I17" s="19" t="s">
        <v>47</v>
      </c>
      <c r="J17" s="19" t="s">
        <v>48</v>
      </c>
      <c r="K17" s="19" t="s">
        <v>46</v>
      </c>
      <c r="L17" s="19">
        <v>0.63829999999999998</v>
      </c>
      <c r="M17" s="20">
        <v>0.42149999999999999</v>
      </c>
      <c r="N17" s="24">
        <v>0.64659999999999995</v>
      </c>
    </row>
    <row r="18" spans="2:14" x14ac:dyDescent="0.25">
      <c r="B18" s="15" t="s">
        <v>49</v>
      </c>
      <c r="C18" s="19">
        <v>0.48099999999999998</v>
      </c>
      <c r="D18" s="19">
        <v>0.1203</v>
      </c>
      <c r="E18" s="19">
        <v>0.84179999999999999</v>
      </c>
      <c r="F18" s="19" t="s">
        <v>50</v>
      </c>
      <c r="G18" s="19" t="s">
        <v>51</v>
      </c>
      <c r="H18" s="19" t="s">
        <v>52</v>
      </c>
      <c r="I18" s="19">
        <v>0.48103000000000001</v>
      </c>
      <c r="J18" s="19">
        <v>0.1202</v>
      </c>
      <c r="K18" s="19">
        <v>0.84179999999999999</v>
      </c>
      <c r="L18" s="19">
        <v>0.48159999999999997</v>
      </c>
      <c r="M18" s="19">
        <v>0.362321</v>
      </c>
      <c r="N18" s="24">
        <v>0.48320000000000002</v>
      </c>
    </row>
    <row r="19" spans="2:14" x14ac:dyDescent="0.25">
      <c r="B19" s="15" t="s">
        <v>53</v>
      </c>
      <c r="C19" s="25">
        <v>5.3460000000000002E-11</v>
      </c>
      <c r="D19" s="25">
        <v>1.336E-11</v>
      </c>
      <c r="E19" s="25">
        <v>9.35E-11</v>
      </c>
      <c r="F19" s="25" t="s">
        <v>54</v>
      </c>
      <c r="G19" s="25">
        <v>1.3365999999999999E-11</v>
      </c>
      <c r="H19" s="25" t="s">
        <v>55</v>
      </c>
      <c r="I19" s="25">
        <v>5.3460000000000002E-11</v>
      </c>
      <c r="J19" s="25">
        <v>1.336E-11</v>
      </c>
      <c r="K19" s="25">
        <v>9.3559999999999998E-11</v>
      </c>
      <c r="L19" s="25">
        <v>1.337E-11</v>
      </c>
      <c r="M19" s="25">
        <v>1.336E-11</v>
      </c>
      <c r="N19" s="26">
        <v>9.3559999999999998E-11</v>
      </c>
    </row>
    <row r="20" spans="2:14" x14ac:dyDescent="0.25">
      <c r="B20" s="15" t="s">
        <v>56</v>
      </c>
      <c r="C20" s="19" t="s">
        <v>57</v>
      </c>
      <c r="D20" s="19" t="s">
        <v>58</v>
      </c>
      <c r="E20" s="19" t="s">
        <v>59</v>
      </c>
      <c r="F20" s="25" t="s">
        <v>57</v>
      </c>
      <c r="G20" s="25" t="s">
        <v>58</v>
      </c>
      <c r="H20" s="25" t="s">
        <v>59</v>
      </c>
      <c r="I20" s="25" t="s">
        <v>57</v>
      </c>
      <c r="J20" s="25" t="s">
        <v>58</v>
      </c>
      <c r="K20" s="25" t="s">
        <v>59</v>
      </c>
      <c r="L20" s="25" t="s">
        <v>59</v>
      </c>
      <c r="M20" s="25">
        <v>3.0449999999999999E-14</v>
      </c>
      <c r="N20" s="26">
        <v>7.1930000000000002E-14</v>
      </c>
    </row>
    <row r="21" spans="2:14" x14ac:dyDescent="0.25">
      <c r="B21" s="15" t="s">
        <v>60</v>
      </c>
      <c r="C21" s="19">
        <v>900</v>
      </c>
      <c r="D21" s="19">
        <v>225</v>
      </c>
      <c r="E21" s="19" t="s">
        <v>62</v>
      </c>
      <c r="F21" s="19" t="s">
        <v>81</v>
      </c>
      <c r="G21" s="19" t="s">
        <v>81</v>
      </c>
      <c r="H21" s="19" t="s">
        <v>81</v>
      </c>
      <c r="I21" s="19" t="s">
        <v>81</v>
      </c>
      <c r="J21" s="19" t="s">
        <v>81</v>
      </c>
      <c r="K21" s="19" t="s">
        <v>81</v>
      </c>
      <c r="L21" s="19" t="s">
        <v>61</v>
      </c>
      <c r="M21" s="19" t="s">
        <v>81</v>
      </c>
      <c r="N21" s="24" t="s">
        <v>81</v>
      </c>
    </row>
    <row r="22" spans="2:14" x14ac:dyDescent="0.25">
      <c r="B22" s="15" t="s">
        <v>63</v>
      </c>
      <c r="C22" s="19">
        <v>1900</v>
      </c>
      <c r="D22" s="19">
        <v>950</v>
      </c>
      <c r="E22" s="19" t="s">
        <v>65</v>
      </c>
      <c r="F22" s="19" t="s">
        <v>81</v>
      </c>
      <c r="G22" s="19" t="s">
        <v>81</v>
      </c>
      <c r="H22" s="19" t="s">
        <v>81</v>
      </c>
      <c r="I22" s="19" t="s">
        <v>81</v>
      </c>
      <c r="J22" s="19" t="s">
        <v>81</v>
      </c>
      <c r="K22" s="19" t="s">
        <v>81</v>
      </c>
      <c r="L22" s="19" t="s">
        <v>64</v>
      </c>
      <c r="M22" s="19" t="s">
        <v>81</v>
      </c>
      <c r="N22" s="24" t="s">
        <v>81</v>
      </c>
    </row>
    <row r="23" spans="2:14" x14ac:dyDescent="0.25">
      <c r="B23" s="15" t="s">
        <v>66</v>
      </c>
      <c r="C23" s="19">
        <v>268.45</v>
      </c>
      <c r="D23" s="19">
        <v>263.14999999999998</v>
      </c>
      <c r="E23" s="19" t="s">
        <v>69</v>
      </c>
      <c r="F23" s="19" t="s">
        <v>67</v>
      </c>
      <c r="G23" s="19" t="s">
        <v>68</v>
      </c>
      <c r="H23" s="19" t="s">
        <v>69</v>
      </c>
      <c r="I23" s="19" t="s">
        <v>67</v>
      </c>
      <c r="J23" s="19" t="s">
        <v>68</v>
      </c>
      <c r="K23" s="19" t="s">
        <v>69</v>
      </c>
      <c r="L23" s="19" t="s">
        <v>67</v>
      </c>
      <c r="M23" s="19" t="s">
        <v>67</v>
      </c>
      <c r="N23" s="24" t="s">
        <v>67</v>
      </c>
    </row>
    <row r="24" spans="2:14" x14ac:dyDescent="0.25">
      <c r="B24" s="15" t="s">
        <v>70</v>
      </c>
      <c r="C24" s="19" t="s">
        <v>81</v>
      </c>
      <c r="D24" s="19" t="s">
        <v>81</v>
      </c>
      <c r="E24" s="19" t="s">
        <v>81</v>
      </c>
      <c r="F24" s="19" t="s">
        <v>71</v>
      </c>
      <c r="G24" s="19" t="s">
        <v>72</v>
      </c>
      <c r="H24" s="19" t="s">
        <v>73</v>
      </c>
      <c r="I24" s="19" t="s">
        <v>71</v>
      </c>
      <c r="J24" s="19" t="s">
        <v>72</v>
      </c>
      <c r="K24" s="19" t="s">
        <v>73</v>
      </c>
      <c r="L24" s="19" t="s">
        <v>81</v>
      </c>
      <c r="M24" s="19" t="s">
        <v>71</v>
      </c>
      <c r="N24" s="24">
        <v>2.07E-2</v>
      </c>
    </row>
    <row r="25" spans="2:14" x14ac:dyDescent="0.25">
      <c r="B25" s="15" t="s">
        <v>74</v>
      </c>
      <c r="C25" s="19" t="s">
        <v>81</v>
      </c>
      <c r="D25" s="19" t="s">
        <v>81</v>
      </c>
      <c r="E25" s="19" t="s">
        <v>81</v>
      </c>
      <c r="F25" s="19" t="s">
        <v>75</v>
      </c>
      <c r="G25" s="19" t="s">
        <v>14</v>
      </c>
      <c r="H25" s="19" t="s">
        <v>76</v>
      </c>
      <c r="I25" s="19" t="s">
        <v>75</v>
      </c>
      <c r="J25" s="19" t="s">
        <v>14</v>
      </c>
      <c r="K25" s="19" t="s">
        <v>76</v>
      </c>
      <c r="L25" s="19" t="s">
        <v>81</v>
      </c>
      <c r="M25" s="19" t="s">
        <v>77</v>
      </c>
      <c r="N25" s="24">
        <v>4.0399999999999998E-2</v>
      </c>
    </row>
    <row r="26" spans="2:14" ht="15.75" thickBot="1" x14ac:dyDescent="0.3">
      <c r="B26" s="16" t="s">
        <v>78</v>
      </c>
      <c r="C26" s="27" t="s">
        <v>81</v>
      </c>
      <c r="D26" s="27" t="s">
        <v>81</v>
      </c>
      <c r="E26" s="27" t="s">
        <v>81</v>
      </c>
      <c r="F26" s="27" t="s">
        <v>72</v>
      </c>
      <c r="G26" s="27" t="s">
        <v>79</v>
      </c>
      <c r="H26" s="27" t="s">
        <v>80</v>
      </c>
      <c r="I26" s="27" t="s">
        <v>72</v>
      </c>
      <c r="J26" s="27" t="s">
        <v>79</v>
      </c>
      <c r="K26" s="27" t="s">
        <v>80</v>
      </c>
      <c r="L26" s="27" t="s">
        <v>81</v>
      </c>
      <c r="M26" s="27" t="s">
        <v>72</v>
      </c>
      <c r="N26" s="28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56A9-45D7-4BF3-9DC8-5B6D12DA8998}">
  <dimension ref="B1:H11"/>
  <sheetViews>
    <sheetView workbookViewId="0">
      <selection activeCell="F19" sqref="F19"/>
    </sheetView>
  </sheetViews>
  <sheetFormatPr baseColWidth="10" defaultRowHeight="15" x14ac:dyDescent="0.25"/>
  <cols>
    <col min="2" max="2" width="14.7109375" customWidth="1"/>
    <col min="3" max="3" width="18.7109375" bestFit="1" customWidth="1"/>
    <col min="4" max="4" width="20.42578125" bestFit="1" customWidth="1"/>
    <col min="5" max="5" width="18.7109375" bestFit="1" customWidth="1"/>
    <col min="6" max="6" width="20.42578125" bestFit="1" customWidth="1"/>
    <col min="7" max="7" width="19.7109375" bestFit="1" customWidth="1"/>
    <col min="8" max="8" width="20.42578125" bestFit="1" customWidth="1"/>
  </cols>
  <sheetData>
    <row r="1" spans="2:8" ht="15.75" thickBot="1" x14ac:dyDescent="0.3"/>
    <row r="2" spans="2:8" ht="15.75" thickBot="1" x14ac:dyDescent="0.3">
      <c r="B2" s="29" t="s">
        <v>115</v>
      </c>
      <c r="C2" s="13" t="s">
        <v>82</v>
      </c>
      <c r="D2" s="13" t="s">
        <v>83</v>
      </c>
      <c r="E2" s="13" t="s">
        <v>84</v>
      </c>
      <c r="F2" s="13" t="s">
        <v>85</v>
      </c>
      <c r="G2" s="13" t="s">
        <v>86</v>
      </c>
      <c r="H2" s="14" t="s">
        <v>87</v>
      </c>
    </row>
    <row r="3" spans="2:8" x14ac:dyDescent="0.25">
      <c r="B3" s="30">
        <v>0.04</v>
      </c>
      <c r="C3" s="3">
        <v>0.96689999999999998</v>
      </c>
      <c r="D3" s="3">
        <v>6.4500000000000002E-2</v>
      </c>
      <c r="E3" s="3">
        <v>0.79259999999999997</v>
      </c>
      <c r="F3" s="3">
        <v>0.55840000000000001</v>
      </c>
      <c r="G3" s="3">
        <v>0.36199999999999999</v>
      </c>
      <c r="H3" s="4">
        <v>-0.61160000000000003</v>
      </c>
    </row>
    <row r="4" spans="2:8" x14ac:dyDescent="0.25">
      <c r="B4" s="30">
        <v>0.1</v>
      </c>
      <c r="C4" s="3">
        <v>0.93679999999999997</v>
      </c>
      <c r="D4" s="3">
        <v>6.5600000000000006E-2</v>
      </c>
      <c r="E4" s="3">
        <v>0.81689999999999996</v>
      </c>
      <c r="F4" s="3">
        <v>0.65739999999999998</v>
      </c>
      <c r="G4" s="3">
        <v>0.39360000000000001</v>
      </c>
      <c r="H4" s="4">
        <v>-0.69089999999999996</v>
      </c>
    </row>
    <row r="5" spans="2:8" x14ac:dyDescent="0.25">
      <c r="B5" s="30">
        <v>0.2</v>
      </c>
      <c r="C5" s="3">
        <v>0.86750000000000005</v>
      </c>
      <c r="D5" s="3">
        <v>0.13819999999999999</v>
      </c>
      <c r="E5" s="3">
        <v>0.79949999999999999</v>
      </c>
      <c r="F5" s="3">
        <v>0.38529999999999998</v>
      </c>
      <c r="G5" s="3">
        <v>0.40429999999999999</v>
      </c>
      <c r="H5" s="4">
        <v>-0.68459999999999999</v>
      </c>
    </row>
    <row r="6" spans="2:8" x14ac:dyDescent="0.25">
      <c r="B6" s="30">
        <v>0.4</v>
      </c>
      <c r="C6" s="3">
        <v>0.84360000000000002</v>
      </c>
      <c r="D6" s="3">
        <v>-8.4699999999999998E-2</v>
      </c>
      <c r="E6" s="3">
        <v>0.76880000000000004</v>
      </c>
      <c r="F6" s="3">
        <v>0.78639999999999999</v>
      </c>
      <c r="G6" s="3">
        <v>0.4501</v>
      </c>
      <c r="H6" s="4">
        <v>-0.89080000000000004</v>
      </c>
    </row>
    <row r="7" spans="2:8" x14ac:dyDescent="0.25">
      <c r="B7" s="30">
        <v>0.8</v>
      </c>
      <c r="C7" s="3">
        <v>0.80820000000000003</v>
      </c>
      <c r="D7" s="3">
        <v>-0.31459999999999999</v>
      </c>
      <c r="E7" s="3">
        <v>0.73480000000000001</v>
      </c>
      <c r="F7" s="3">
        <v>0.1158</v>
      </c>
      <c r="G7" s="3">
        <v>0.46750000000000003</v>
      </c>
      <c r="H7" s="4">
        <v>-9.3700000000000006E-2</v>
      </c>
    </row>
    <row r="8" spans="2:8" x14ac:dyDescent="0.25">
      <c r="B8" s="30">
        <v>1.2</v>
      </c>
      <c r="C8" s="3">
        <v>0.81559999999999999</v>
      </c>
      <c r="D8" s="3">
        <v>-0.38269999999999998</v>
      </c>
      <c r="E8" s="3">
        <v>0.75029999999999997</v>
      </c>
      <c r="F8" s="3">
        <v>-2.0423</v>
      </c>
      <c r="G8" s="3">
        <v>0.53469999999999995</v>
      </c>
      <c r="H8" s="4">
        <v>-0.21920000000000001</v>
      </c>
    </row>
    <row r="9" spans="2:8" ht="15.75" thickBot="1" x14ac:dyDescent="0.3">
      <c r="B9" s="31">
        <v>1.6</v>
      </c>
      <c r="C9" s="17">
        <v>0.77829999999999999</v>
      </c>
      <c r="D9" s="17">
        <v>-8.1699999999999995E-2</v>
      </c>
      <c r="E9" s="17">
        <v>0.70530000000000004</v>
      </c>
      <c r="F9" s="17">
        <v>-4.99E-2</v>
      </c>
      <c r="G9" s="17">
        <v>0.52690000000000003</v>
      </c>
      <c r="H9" s="18">
        <v>-5.6599999999999998E-2</v>
      </c>
    </row>
    <row r="10" spans="2:8" ht="15.75" thickBot="1" x14ac:dyDescent="0.3">
      <c r="B10" s="32" t="s">
        <v>117</v>
      </c>
      <c r="C10" s="33">
        <f>AVERAGE(C3:C9)</f>
        <v>0.8595571428571428</v>
      </c>
      <c r="D10" s="33">
        <f t="shared" ref="D10:H10" si="0">AVERAGE(D3:D9)</f>
        <v>-8.5057142857142859E-2</v>
      </c>
      <c r="E10" s="33">
        <f t="shared" si="0"/>
        <v>0.76688571428571428</v>
      </c>
      <c r="F10" s="33">
        <f t="shared" si="0"/>
        <v>5.872857142857147E-2</v>
      </c>
      <c r="G10" s="33">
        <f t="shared" si="0"/>
        <v>0.44844285714285709</v>
      </c>
      <c r="H10" s="34">
        <f t="shared" si="0"/>
        <v>-0.46391428571428567</v>
      </c>
    </row>
    <row r="11" spans="2:8" x14ac:dyDescent="0.25">
      <c r="F11">
        <f>AVERAGE(F3:F7)</f>
        <v>0.5006600000000001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1572-7235-4723-95CF-215B34374EAA}">
  <dimension ref="A1:E23"/>
  <sheetViews>
    <sheetView workbookViewId="0">
      <selection activeCell="B29" sqref="B29"/>
    </sheetView>
  </sheetViews>
  <sheetFormatPr baseColWidth="10" defaultRowHeight="15" x14ac:dyDescent="0.25"/>
  <cols>
    <col min="2" max="2" width="11.140625" bestFit="1" customWidth="1"/>
    <col min="3" max="5" width="19.42578125" bestFit="1" customWidth="1"/>
  </cols>
  <sheetData>
    <row r="1" spans="1:5" ht="15.75" thickBot="1" x14ac:dyDescent="0.3"/>
    <row r="2" spans="1:5" ht="15.75" thickBot="1" x14ac:dyDescent="0.3">
      <c r="B2" s="9" t="s">
        <v>0</v>
      </c>
      <c r="C2" s="7" t="s">
        <v>88</v>
      </c>
      <c r="D2" s="7" t="s">
        <v>89</v>
      </c>
      <c r="E2" s="8" t="s">
        <v>90</v>
      </c>
    </row>
    <row r="3" spans="1:5" x14ac:dyDescent="0.25">
      <c r="A3">
        <v>1</v>
      </c>
      <c r="B3" s="10" t="s">
        <v>13</v>
      </c>
      <c r="C3" s="1">
        <v>-8.6714000000000002</v>
      </c>
      <c r="D3" s="1">
        <v>-9.9138000000000002</v>
      </c>
      <c r="E3" s="2">
        <v>-9.2614000000000001</v>
      </c>
    </row>
    <row r="4" spans="1:5" x14ac:dyDescent="0.25">
      <c r="A4">
        <v>2</v>
      </c>
      <c r="B4" s="10" t="s">
        <v>18</v>
      </c>
      <c r="C4" s="1">
        <v>-8.0046999999999997</v>
      </c>
      <c r="D4" s="1">
        <v>-6.9985999999999997</v>
      </c>
      <c r="E4" s="2">
        <v>-9.0868000000000002</v>
      </c>
    </row>
    <row r="5" spans="1:5" x14ac:dyDescent="0.25">
      <c r="A5">
        <v>3</v>
      </c>
      <c r="B5" s="10" t="s">
        <v>21</v>
      </c>
      <c r="C5" s="1">
        <v>-13.270899999999999</v>
      </c>
      <c r="D5" s="1">
        <v>-13.404</v>
      </c>
      <c r="E5" s="2">
        <v>-11.469099999999999</v>
      </c>
    </row>
    <row r="6" spans="1:5" x14ac:dyDescent="0.25">
      <c r="A6">
        <v>4</v>
      </c>
      <c r="B6" s="10" t="s">
        <v>27</v>
      </c>
      <c r="C6" s="1">
        <v>-13.652900000000001</v>
      </c>
      <c r="D6" s="3" t="s">
        <v>81</v>
      </c>
      <c r="E6" s="4" t="s">
        <v>81</v>
      </c>
    </row>
    <row r="7" spans="1:5" x14ac:dyDescent="0.25">
      <c r="A7">
        <v>5</v>
      </c>
      <c r="B7" s="10" t="s">
        <v>28</v>
      </c>
      <c r="C7" s="1">
        <v>-11.4619</v>
      </c>
      <c r="D7" s="1">
        <v>-11.931699999999999</v>
      </c>
      <c r="E7" s="2">
        <v>-9.7114999999999991</v>
      </c>
    </row>
    <row r="8" spans="1:5" x14ac:dyDescent="0.25">
      <c r="A8">
        <v>6</v>
      </c>
      <c r="B8" s="10" t="s">
        <v>34</v>
      </c>
      <c r="C8" s="1">
        <v>-11.5402</v>
      </c>
      <c r="D8" s="3" t="s">
        <v>81</v>
      </c>
      <c r="E8" s="4" t="s">
        <v>81</v>
      </c>
    </row>
    <row r="9" spans="1:5" x14ac:dyDescent="0.25">
      <c r="A9">
        <v>7</v>
      </c>
      <c r="B9" s="10" t="s">
        <v>35</v>
      </c>
      <c r="C9" s="1">
        <v>-12.5177</v>
      </c>
      <c r="D9" s="3" t="s">
        <v>81</v>
      </c>
      <c r="E9" s="4" t="s">
        <v>81</v>
      </c>
    </row>
    <row r="10" spans="1:5" x14ac:dyDescent="0.25">
      <c r="A10">
        <v>8</v>
      </c>
      <c r="B10" s="10" t="s">
        <v>36</v>
      </c>
      <c r="C10" s="1">
        <v>-13.754899999999999</v>
      </c>
      <c r="D10" s="3" t="s">
        <v>81</v>
      </c>
      <c r="E10" s="4" t="s">
        <v>81</v>
      </c>
    </row>
    <row r="11" spans="1:5" x14ac:dyDescent="0.25">
      <c r="A11">
        <v>9</v>
      </c>
      <c r="B11" s="10" t="s">
        <v>37</v>
      </c>
      <c r="C11" s="1">
        <v>-12.4895</v>
      </c>
      <c r="D11" s="3" t="s">
        <v>81</v>
      </c>
      <c r="E11" s="4" t="s">
        <v>81</v>
      </c>
    </row>
    <row r="12" spans="1:5" x14ac:dyDescent="0.25">
      <c r="A12">
        <v>10</v>
      </c>
      <c r="B12" s="10" t="s">
        <v>38</v>
      </c>
      <c r="C12" s="1">
        <v>-14.612399999999999</v>
      </c>
      <c r="D12" s="3" t="s">
        <v>81</v>
      </c>
      <c r="E12" s="4" t="s">
        <v>81</v>
      </c>
    </row>
    <row r="13" spans="1:5" x14ac:dyDescent="0.25">
      <c r="A13">
        <v>11</v>
      </c>
      <c r="B13" s="10" t="s">
        <v>39</v>
      </c>
      <c r="C13" s="1">
        <v>-14.430999999999999</v>
      </c>
      <c r="D13" s="3" t="s">
        <v>81</v>
      </c>
      <c r="E13" s="4" t="s">
        <v>81</v>
      </c>
    </row>
    <row r="14" spans="1:5" x14ac:dyDescent="0.25">
      <c r="A14">
        <v>12</v>
      </c>
      <c r="B14" s="10" t="s">
        <v>40</v>
      </c>
      <c r="C14" s="1">
        <v>-15.583399999999999</v>
      </c>
      <c r="D14" s="3" t="s">
        <v>81</v>
      </c>
      <c r="E14" s="4" t="s">
        <v>81</v>
      </c>
    </row>
    <row r="15" spans="1:5" x14ac:dyDescent="0.25">
      <c r="A15">
        <v>13</v>
      </c>
      <c r="B15" s="10" t="s">
        <v>41</v>
      </c>
      <c r="C15" s="1">
        <v>-13.1899</v>
      </c>
      <c r="D15" s="3" t="s">
        <v>81</v>
      </c>
      <c r="E15" s="4" t="s">
        <v>81</v>
      </c>
    </row>
    <row r="16" spans="1:5" x14ac:dyDescent="0.25">
      <c r="A16">
        <v>14</v>
      </c>
      <c r="B16" s="10" t="s">
        <v>42</v>
      </c>
      <c r="C16" s="1">
        <v>-16.235600000000002</v>
      </c>
      <c r="D16" s="3" t="s">
        <v>81</v>
      </c>
      <c r="E16" s="4" t="s">
        <v>81</v>
      </c>
    </row>
    <row r="17" spans="1:5" x14ac:dyDescent="0.25">
      <c r="A17">
        <v>15</v>
      </c>
      <c r="B17" s="10" t="s">
        <v>43</v>
      </c>
      <c r="C17" s="1">
        <v>-12.2997</v>
      </c>
      <c r="D17" s="1">
        <v>-11.483700000000001</v>
      </c>
      <c r="E17" s="2">
        <v>-11.029500000000001</v>
      </c>
    </row>
    <row r="18" spans="1:5" x14ac:dyDescent="0.25">
      <c r="A18">
        <v>16</v>
      </c>
      <c r="B18" s="10" t="s">
        <v>49</v>
      </c>
      <c r="C18" s="1">
        <v>-12.156000000000001</v>
      </c>
      <c r="D18" s="1">
        <v>-11.6707</v>
      </c>
      <c r="E18" s="2">
        <v>-10.9122</v>
      </c>
    </row>
    <row r="19" spans="1:5" x14ac:dyDescent="0.25">
      <c r="A19">
        <v>17</v>
      </c>
      <c r="B19" s="10" t="s">
        <v>53</v>
      </c>
      <c r="C19" s="1">
        <v>9.3789999999999996</v>
      </c>
      <c r="D19" s="1">
        <v>10.4848</v>
      </c>
      <c r="E19" s="2">
        <v>8.0841999999999992</v>
      </c>
    </row>
    <row r="20" spans="1:5" x14ac:dyDescent="0.25">
      <c r="A20">
        <v>18</v>
      </c>
      <c r="B20" s="10" t="s">
        <v>56</v>
      </c>
      <c r="C20" s="1">
        <v>12.7851</v>
      </c>
      <c r="D20" s="1">
        <v>15.156700000000001</v>
      </c>
      <c r="E20" s="2">
        <v>14.0586</v>
      </c>
    </row>
    <row r="21" spans="1:5" x14ac:dyDescent="0.25">
      <c r="A21">
        <v>19</v>
      </c>
      <c r="B21" s="10" t="s">
        <v>60</v>
      </c>
      <c r="C21" s="1">
        <v>-16.961500000000001</v>
      </c>
      <c r="D21" s="3" t="s">
        <v>81</v>
      </c>
      <c r="E21" s="4" t="s">
        <v>81</v>
      </c>
    </row>
    <row r="22" spans="1:5" x14ac:dyDescent="0.25">
      <c r="A22">
        <v>20</v>
      </c>
      <c r="B22" s="10" t="s">
        <v>63</v>
      </c>
      <c r="C22" s="1">
        <v>-17.708400000000001</v>
      </c>
      <c r="D22" s="3" t="s">
        <v>81</v>
      </c>
      <c r="E22" s="4" t="s">
        <v>81</v>
      </c>
    </row>
    <row r="23" spans="1:5" ht="15.75" thickBot="1" x14ac:dyDescent="0.3">
      <c r="A23">
        <v>21</v>
      </c>
      <c r="B23" s="11" t="s">
        <v>66</v>
      </c>
      <c r="C23" s="5">
        <v>-18.178100000000001</v>
      </c>
      <c r="D23" s="5">
        <v>-17.495999999999999</v>
      </c>
      <c r="E23" s="6">
        <v>-16.915700000000001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25E-CB18-4BDC-A44C-4573D6470F4F}">
  <dimension ref="B1:H23"/>
  <sheetViews>
    <sheetView workbookViewId="0">
      <selection activeCell="B3" sqref="B3:B23"/>
    </sheetView>
  </sheetViews>
  <sheetFormatPr baseColWidth="10" defaultRowHeight="15" x14ac:dyDescent="0.25"/>
  <cols>
    <col min="2" max="2" width="11.140625" bestFit="1" customWidth="1"/>
    <col min="3" max="3" width="19.42578125" bestFit="1" customWidth="1"/>
    <col min="4" max="4" width="14.28515625" bestFit="1" customWidth="1"/>
    <col min="5" max="5" width="19.42578125" bestFit="1" customWidth="1"/>
    <col min="6" max="6" width="14.28515625" bestFit="1" customWidth="1"/>
    <col min="7" max="7" width="19.42578125" bestFit="1" customWidth="1"/>
    <col min="8" max="8" width="14.28515625" bestFit="1" customWidth="1"/>
  </cols>
  <sheetData>
    <row r="1" spans="2:8" ht="15.75" thickBot="1" x14ac:dyDescent="0.3"/>
    <row r="2" spans="2:8" ht="15.75" thickBot="1" x14ac:dyDescent="0.3">
      <c r="B2" s="12" t="s">
        <v>0</v>
      </c>
      <c r="C2" s="13" t="s">
        <v>88</v>
      </c>
      <c r="D2" s="13" t="s">
        <v>91</v>
      </c>
      <c r="E2" s="13" t="s">
        <v>89</v>
      </c>
      <c r="F2" s="13" t="s">
        <v>92</v>
      </c>
      <c r="G2" s="13" t="s">
        <v>90</v>
      </c>
      <c r="H2" s="14" t="s">
        <v>93</v>
      </c>
    </row>
    <row r="3" spans="2:8" x14ac:dyDescent="0.25">
      <c r="B3" s="15" t="s">
        <v>56</v>
      </c>
      <c r="C3" s="3">
        <v>12.7851</v>
      </c>
      <c r="D3" s="3" t="s">
        <v>94</v>
      </c>
      <c r="E3" s="3">
        <v>15.156700000000001</v>
      </c>
      <c r="F3" s="3" t="s">
        <v>94</v>
      </c>
      <c r="G3" s="3">
        <v>14.0586</v>
      </c>
      <c r="H3" s="4" t="s">
        <v>94</v>
      </c>
    </row>
    <row r="4" spans="2:8" x14ac:dyDescent="0.25">
      <c r="B4" s="15" t="s">
        <v>53</v>
      </c>
      <c r="C4" s="3">
        <v>9.3789999999999996</v>
      </c>
      <c r="D4" s="3" t="s">
        <v>95</v>
      </c>
      <c r="E4" s="3">
        <v>10.4848</v>
      </c>
      <c r="F4" s="3" t="s">
        <v>95</v>
      </c>
      <c r="G4" s="3">
        <v>8.0841999999999992</v>
      </c>
      <c r="H4" s="4" t="s">
        <v>95</v>
      </c>
    </row>
    <row r="5" spans="2:8" x14ac:dyDescent="0.25">
      <c r="B5" s="15" t="s">
        <v>18</v>
      </c>
      <c r="C5" s="3">
        <v>-8.0046999999999997</v>
      </c>
      <c r="D5" s="3" t="s">
        <v>96</v>
      </c>
      <c r="E5" s="3">
        <v>-6.9985999999999997</v>
      </c>
      <c r="F5" s="3" t="s">
        <v>96</v>
      </c>
      <c r="G5" s="3">
        <v>-9.0868000000000002</v>
      </c>
      <c r="H5" s="4" t="s">
        <v>96</v>
      </c>
    </row>
    <row r="6" spans="2:8" x14ac:dyDescent="0.25">
      <c r="B6" s="15" t="s">
        <v>13</v>
      </c>
      <c r="C6" s="3">
        <v>-8.6714000000000002</v>
      </c>
      <c r="D6" s="3" t="s">
        <v>97</v>
      </c>
      <c r="E6" s="3">
        <v>-9.9138000000000002</v>
      </c>
      <c r="F6" s="3" t="s">
        <v>97</v>
      </c>
      <c r="G6" s="3">
        <v>-9.2614000000000001</v>
      </c>
      <c r="H6" s="4" t="s">
        <v>97</v>
      </c>
    </row>
    <row r="7" spans="2:8" x14ac:dyDescent="0.25">
      <c r="B7" s="15" t="s">
        <v>28</v>
      </c>
      <c r="C7" s="3">
        <v>-11.4619</v>
      </c>
      <c r="D7" s="3" t="s">
        <v>98</v>
      </c>
      <c r="E7" s="3">
        <v>-11.931699999999999</v>
      </c>
      <c r="F7" s="3" t="s">
        <v>99</v>
      </c>
      <c r="G7" s="3">
        <v>-9.7114999999999991</v>
      </c>
      <c r="H7" s="4" t="s">
        <v>98</v>
      </c>
    </row>
    <row r="8" spans="2:8" x14ac:dyDescent="0.25">
      <c r="B8" s="15" t="s">
        <v>34</v>
      </c>
      <c r="C8" s="3">
        <v>-11.5402</v>
      </c>
      <c r="D8" s="3" t="s">
        <v>100</v>
      </c>
      <c r="E8" s="3" t="s">
        <v>81</v>
      </c>
      <c r="F8" s="3" t="s">
        <v>0</v>
      </c>
      <c r="G8" s="3" t="s">
        <v>81</v>
      </c>
      <c r="H8" s="4" t="s">
        <v>81</v>
      </c>
    </row>
    <row r="9" spans="2:8" x14ac:dyDescent="0.25">
      <c r="B9" s="15" t="s">
        <v>49</v>
      </c>
      <c r="C9" s="3">
        <v>-12.156000000000001</v>
      </c>
      <c r="D9" s="3" t="s">
        <v>99</v>
      </c>
      <c r="E9" s="3">
        <v>-11.6707</v>
      </c>
      <c r="F9" s="3" t="s">
        <v>100</v>
      </c>
      <c r="G9" s="3">
        <v>-10.9122</v>
      </c>
      <c r="H9" s="4" t="s">
        <v>100</v>
      </c>
    </row>
    <row r="10" spans="2:8" x14ac:dyDescent="0.25">
      <c r="B10" s="15" t="s">
        <v>43</v>
      </c>
      <c r="C10" s="3">
        <v>-12.2997</v>
      </c>
      <c r="D10" s="3" t="s">
        <v>101</v>
      </c>
      <c r="E10" s="3">
        <v>-11.483700000000001</v>
      </c>
      <c r="F10" s="3" t="s">
        <v>98</v>
      </c>
      <c r="G10" s="3">
        <v>-11.029500000000001</v>
      </c>
      <c r="H10" s="4" t="s">
        <v>99</v>
      </c>
    </row>
    <row r="11" spans="2:8" x14ac:dyDescent="0.25">
      <c r="B11" s="15" t="s">
        <v>37</v>
      </c>
      <c r="C11" s="3">
        <v>-12.4895</v>
      </c>
      <c r="D11" s="3" t="s">
        <v>102</v>
      </c>
      <c r="E11" s="3" t="s">
        <v>81</v>
      </c>
      <c r="F11" s="3" t="s">
        <v>0</v>
      </c>
      <c r="G11" s="3" t="s">
        <v>81</v>
      </c>
      <c r="H11" s="4" t="s">
        <v>81</v>
      </c>
    </row>
    <row r="12" spans="2:8" x14ac:dyDescent="0.25">
      <c r="B12" s="15" t="s">
        <v>35</v>
      </c>
      <c r="C12" s="3">
        <v>-12.5177</v>
      </c>
      <c r="D12" s="3" t="s">
        <v>103</v>
      </c>
      <c r="E12" s="3" t="s">
        <v>81</v>
      </c>
      <c r="F12" s="3" t="s">
        <v>0</v>
      </c>
      <c r="G12" s="3" t="s">
        <v>81</v>
      </c>
      <c r="H12" s="4" t="s">
        <v>81</v>
      </c>
    </row>
    <row r="13" spans="2:8" x14ac:dyDescent="0.25">
      <c r="B13" s="15" t="s">
        <v>41</v>
      </c>
      <c r="C13" s="3">
        <v>-13.1899</v>
      </c>
      <c r="D13" s="3" t="s">
        <v>104</v>
      </c>
      <c r="E13" s="3" t="s">
        <v>81</v>
      </c>
      <c r="F13" s="3" t="s">
        <v>0</v>
      </c>
      <c r="G13" s="3" t="s">
        <v>81</v>
      </c>
      <c r="H13" s="4" t="s">
        <v>81</v>
      </c>
    </row>
    <row r="14" spans="2:8" x14ac:dyDescent="0.25">
      <c r="B14" s="15" t="s">
        <v>21</v>
      </c>
      <c r="C14" s="3">
        <v>-13.270899999999999</v>
      </c>
      <c r="D14" s="3" t="s">
        <v>105</v>
      </c>
      <c r="E14" s="3">
        <v>-13.404</v>
      </c>
      <c r="F14" s="3" t="s">
        <v>101</v>
      </c>
      <c r="G14" s="3">
        <v>-11.469099999999999</v>
      </c>
      <c r="H14" s="4" t="s">
        <v>101</v>
      </c>
    </row>
    <row r="15" spans="2:8" x14ac:dyDescent="0.25">
      <c r="B15" s="15" t="s">
        <v>27</v>
      </c>
      <c r="C15" s="3">
        <v>-13.652900000000001</v>
      </c>
      <c r="D15" s="3" t="s">
        <v>106</v>
      </c>
      <c r="E15" s="3" t="s">
        <v>81</v>
      </c>
      <c r="F15" s="3" t="s">
        <v>0</v>
      </c>
      <c r="G15" s="3" t="s">
        <v>81</v>
      </c>
      <c r="H15" s="4" t="s">
        <v>81</v>
      </c>
    </row>
    <row r="16" spans="2:8" x14ac:dyDescent="0.25">
      <c r="B16" s="15" t="s">
        <v>36</v>
      </c>
      <c r="C16" s="3">
        <v>-13.754899999999999</v>
      </c>
      <c r="D16" s="3" t="s">
        <v>107</v>
      </c>
      <c r="E16" s="3" t="s">
        <v>81</v>
      </c>
      <c r="F16" s="3" t="s">
        <v>0</v>
      </c>
      <c r="G16" s="3" t="s">
        <v>81</v>
      </c>
      <c r="H16" s="4" t="s">
        <v>81</v>
      </c>
    </row>
    <row r="17" spans="2:8" x14ac:dyDescent="0.25">
      <c r="B17" s="15" t="s">
        <v>39</v>
      </c>
      <c r="C17" s="3">
        <v>-14.430999999999999</v>
      </c>
      <c r="D17" s="3" t="s">
        <v>108</v>
      </c>
      <c r="E17" s="3" t="s">
        <v>81</v>
      </c>
      <c r="F17" s="3" t="s">
        <v>0</v>
      </c>
      <c r="G17" s="3" t="s">
        <v>81</v>
      </c>
      <c r="H17" s="4" t="s">
        <v>81</v>
      </c>
    </row>
    <row r="18" spans="2:8" x14ac:dyDescent="0.25">
      <c r="B18" s="15" t="s">
        <v>38</v>
      </c>
      <c r="C18" s="3">
        <v>-14.612399999999999</v>
      </c>
      <c r="D18" s="3" t="s">
        <v>109</v>
      </c>
      <c r="E18" s="3" t="s">
        <v>81</v>
      </c>
      <c r="F18" s="3" t="s">
        <v>0</v>
      </c>
      <c r="G18" s="3" t="s">
        <v>81</v>
      </c>
      <c r="H18" s="4" t="s">
        <v>81</v>
      </c>
    </row>
    <row r="19" spans="2:8" x14ac:dyDescent="0.25">
      <c r="B19" s="15" t="s">
        <v>40</v>
      </c>
      <c r="C19" s="3">
        <v>-15.583399999999999</v>
      </c>
      <c r="D19" s="3" t="s">
        <v>110</v>
      </c>
      <c r="E19" s="3" t="s">
        <v>81</v>
      </c>
      <c r="F19" s="3" t="s">
        <v>0</v>
      </c>
      <c r="G19" s="3" t="s">
        <v>81</v>
      </c>
      <c r="H19" s="4" t="s">
        <v>81</v>
      </c>
    </row>
    <row r="20" spans="2:8" x14ac:dyDescent="0.25">
      <c r="B20" s="15" t="s">
        <v>42</v>
      </c>
      <c r="C20" s="3">
        <v>-16.235600000000002</v>
      </c>
      <c r="D20" s="3" t="s">
        <v>111</v>
      </c>
      <c r="E20" s="3" t="s">
        <v>81</v>
      </c>
      <c r="F20" s="3" t="s">
        <v>0</v>
      </c>
      <c r="G20" s="3" t="s">
        <v>81</v>
      </c>
      <c r="H20" s="4" t="s">
        <v>81</v>
      </c>
    </row>
    <row r="21" spans="2:8" x14ac:dyDescent="0.25">
      <c r="B21" s="15" t="s">
        <v>60</v>
      </c>
      <c r="C21" s="3">
        <v>-16.961500000000001</v>
      </c>
      <c r="D21" s="3" t="s">
        <v>112</v>
      </c>
      <c r="E21" s="3" t="s">
        <v>81</v>
      </c>
      <c r="F21" s="3" t="s">
        <v>0</v>
      </c>
      <c r="G21" s="3" t="s">
        <v>81</v>
      </c>
      <c r="H21" s="4" t="s">
        <v>81</v>
      </c>
    </row>
    <row r="22" spans="2:8" x14ac:dyDescent="0.25">
      <c r="B22" s="15" t="s">
        <v>63</v>
      </c>
      <c r="C22" s="3">
        <v>-17.708400000000001</v>
      </c>
      <c r="D22" s="3" t="s">
        <v>113</v>
      </c>
      <c r="E22" s="3" t="s">
        <v>81</v>
      </c>
      <c r="F22" s="3" t="s">
        <v>0</v>
      </c>
      <c r="G22" s="3" t="s">
        <v>81</v>
      </c>
      <c r="H22" s="4" t="s">
        <v>81</v>
      </c>
    </row>
    <row r="23" spans="2:8" ht="15.75" thickBot="1" x14ac:dyDescent="0.3">
      <c r="B23" s="16" t="s">
        <v>66</v>
      </c>
      <c r="C23" s="17">
        <v>-18.178100000000001</v>
      </c>
      <c r="D23" s="17" t="s">
        <v>114</v>
      </c>
      <c r="E23" s="17">
        <v>-17.495999999999999</v>
      </c>
      <c r="F23" s="17" t="s">
        <v>102</v>
      </c>
      <c r="G23" s="17">
        <v>-16.915700000000001</v>
      </c>
      <c r="H23" s="18" t="s">
        <v>102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7560-797A-4F77-B951-C2A52E568CED}">
  <dimension ref="B1:D26"/>
  <sheetViews>
    <sheetView workbookViewId="0">
      <selection activeCell="D35" sqref="D35"/>
    </sheetView>
  </sheetViews>
  <sheetFormatPr baseColWidth="10" defaultRowHeight="15" x14ac:dyDescent="0.25"/>
  <cols>
    <col min="2" max="2" width="49.85546875" customWidth="1"/>
    <col min="3" max="3" width="18.7109375" customWidth="1"/>
    <col min="4" max="4" width="20.42578125" customWidth="1"/>
  </cols>
  <sheetData>
    <row r="1" spans="2:4" ht="15.75" thickBot="1" x14ac:dyDescent="0.3"/>
    <row r="2" spans="2:4" ht="15.75" thickBot="1" x14ac:dyDescent="0.3">
      <c r="B2" s="12" t="s">
        <v>116</v>
      </c>
      <c r="C2" s="12" t="s">
        <v>118</v>
      </c>
      <c r="D2" s="12" t="s">
        <v>119</v>
      </c>
    </row>
    <row r="3" spans="2:4" x14ac:dyDescent="0.25">
      <c r="B3" s="15" t="s">
        <v>134</v>
      </c>
      <c r="C3" s="15" t="s">
        <v>13</v>
      </c>
      <c r="D3" s="15" t="s">
        <v>133</v>
      </c>
    </row>
    <row r="4" spans="2:4" x14ac:dyDescent="0.25">
      <c r="B4" s="15" t="s">
        <v>135</v>
      </c>
      <c r="C4" s="15" t="s">
        <v>18</v>
      </c>
      <c r="D4" s="15" t="s">
        <v>133</v>
      </c>
    </row>
    <row r="5" spans="2:4" x14ac:dyDescent="0.25">
      <c r="B5" s="15" t="s">
        <v>136</v>
      </c>
      <c r="C5" s="15" t="s">
        <v>21</v>
      </c>
      <c r="D5" s="15" t="s">
        <v>81</v>
      </c>
    </row>
    <row r="6" spans="2:4" x14ac:dyDescent="0.25">
      <c r="B6" s="15" t="s">
        <v>137</v>
      </c>
      <c r="C6" s="15" t="s">
        <v>27</v>
      </c>
      <c r="D6" s="15" t="s">
        <v>81</v>
      </c>
    </row>
    <row r="7" spans="2:4" x14ac:dyDescent="0.25">
      <c r="B7" s="15" t="s">
        <v>120</v>
      </c>
      <c r="C7" s="15" t="s">
        <v>28</v>
      </c>
      <c r="D7" s="15" t="s">
        <v>81</v>
      </c>
    </row>
    <row r="8" spans="2:4" x14ac:dyDescent="0.25">
      <c r="B8" s="15" t="s">
        <v>121</v>
      </c>
      <c r="C8" s="15" t="s">
        <v>34</v>
      </c>
      <c r="D8" s="15" t="s">
        <v>81</v>
      </c>
    </row>
    <row r="9" spans="2:4" x14ac:dyDescent="0.25">
      <c r="B9" s="15" t="s">
        <v>122</v>
      </c>
      <c r="C9" s="15" t="s">
        <v>35</v>
      </c>
      <c r="D9" s="15" t="s">
        <v>139</v>
      </c>
    </row>
    <row r="10" spans="2:4" x14ac:dyDescent="0.25">
      <c r="B10" s="15" t="s">
        <v>123</v>
      </c>
      <c r="C10" s="15" t="s">
        <v>36</v>
      </c>
      <c r="D10" s="15" t="s">
        <v>139</v>
      </c>
    </row>
    <row r="11" spans="2:4" x14ac:dyDescent="0.25">
      <c r="B11" s="15" t="s">
        <v>124</v>
      </c>
      <c r="C11" s="15" t="s">
        <v>37</v>
      </c>
      <c r="D11" s="15" t="s">
        <v>139</v>
      </c>
    </row>
    <row r="12" spans="2:4" x14ac:dyDescent="0.25">
      <c r="B12" s="15" t="s">
        <v>125</v>
      </c>
      <c r="C12" s="15" t="s">
        <v>38</v>
      </c>
      <c r="D12" s="15" t="s">
        <v>139</v>
      </c>
    </row>
    <row r="13" spans="2:4" x14ac:dyDescent="0.25">
      <c r="B13" s="15" t="s">
        <v>140</v>
      </c>
      <c r="C13" s="15" t="s">
        <v>39</v>
      </c>
      <c r="D13" s="15" t="s">
        <v>81</v>
      </c>
    </row>
    <row r="14" spans="2:4" x14ac:dyDescent="0.25">
      <c r="B14" s="15" t="s">
        <v>141</v>
      </c>
      <c r="C14" s="15" t="s">
        <v>40</v>
      </c>
      <c r="D14" s="15" t="s">
        <v>81</v>
      </c>
    </row>
    <row r="15" spans="2:4" x14ac:dyDescent="0.25">
      <c r="B15" s="15" t="s">
        <v>142</v>
      </c>
      <c r="C15" s="15" t="s">
        <v>41</v>
      </c>
      <c r="D15" s="15" t="s">
        <v>81</v>
      </c>
    </row>
    <row r="16" spans="2:4" x14ac:dyDescent="0.25">
      <c r="B16" s="15" t="s">
        <v>143</v>
      </c>
      <c r="C16" s="15" t="s">
        <v>42</v>
      </c>
      <c r="D16" s="15" t="s">
        <v>81</v>
      </c>
    </row>
    <row r="17" spans="2:4" x14ac:dyDescent="0.25">
      <c r="B17" s="15" t="s">
        <v>126</v>
      </c>
      <c r="C17" s="15" t="s">
        <v>43</v>
      </c>
      <c r="D17" s="15" t="s">
        <v>81</v>
      </c>
    </row>
    <row r="18" spans="2:4" x14ac:dyDescent="0.25">
      <c r="B18" s="15" t="s">
        <v>129</v>
      </c>
      <c r="C18" s="15" t="s">
        <v>49</v>
      </c>
      <c r="D18" s="15" t="s">
        <v>81</v>
      </c>
    </row>
    <row r="19" spans="2:4" x14ac:dyDescent="0.25">
      <c r="B19" s="15" t="s">
        <v>127</v>
      </c>
      <c r="C19" s="15" t="s">
        <v>53</v>
      </c>
      <c r="D19" s="15" t="s">
        <v>144</v>
      </c>
    </row>
    <row r="20" spans="2:4" x14ac:dyDescent="0.25">
      <c r="B20" s="15" t="s">
        <v>130</v>
      </c>
      <c r="C20" s="15" t="s">
        <v>56</v>
      </c>
      <c r="D20" s="15" t="s">
        <v>144</v>
      </c>
    </row>
    <row r="21" spans="2:4" x14ac:dyDescent="0.25">
      <c r="B21" s="15" t="s">
        <v>128</v>
      </c>
      <c r="C21" s="15" t="s">
        <v>60</v>
      </c>
      <c r="D21" s="15" t="s">
        <v>145</v>
      </c>
    </row>
    <row r="22" spans="2:4" x14ac:dyDescent="0.25">
      <c r="B22" s="15" t="s">
        <v>131</v>
      </c>
      <c r="C22" s="15" t="s">
        <v>63</v>
      </c>
      <c r="D22" s="15" t="s">
        <v>145</v>
      </c>
    </row>
    <row r="23" spans="2:4" x14ac:dyDescent="0.25">
      <c r="B23" s="15" t="s">
        <v>132</v>
      </c>
      <c r="C23" s="15" t="s">
        <v>66</v>
      </c>
      <c r="D23" s="15" t="s">
        <v>138</v>
      </c>
    </row>
    <row r="24" spans="2:4" x14ac:dyDescent="0.25">
      <c r="B24" s="15" t="s">
        <v>147</v>
      </c>
      <c r="C24" s="15" t="s">
        <v>70</v>
      </c>
      <c r="D24" s="15" t="s">
        <v>146</v>
      </c>
    </row>
    <row r="25" spans="2:4" x14ac:dyDescent="0.25">
      <c r="B25" s="15" t="s">
        <v>148</v>
      </c>
      <c r="C25" s="15" t="s">
        <v>74</v>
      </c>
      <c r="D25" s="15" t="s">
        <v>146</v>
      </c>
    </row>
    <row r="26" spans="2:4" ht="15.75" thickBot="1" x14ac:dyDescent="0.3">
      <c r="B26" s="16" t="s">
        <v>149</v>
      </c>
      <c r="C26" s="16" t="s">
        <v>78</v>
      </c>
      <c r="D26" s="16" t="s">
        <v>146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1244-D3E1-4395-8F81-50B6A82F555B}">
  <dimension ref="A1:N31"/>
  <sheetViews>
    <sheetView tabSelected="1" workbookViewId="0">
      <selection activeCell="A3" sqref="A3:A23"/>
    </sheetView>
  </sheetViews>
  <sheetFormatPr baseColWidth="10" defaultRowHeight="15" x14ac:dyDescent="0.25"/>
  <cols>
    <col min="3" max="3" width="44.85546875" customWidth="1"/>
    <col min="4" max="4" width="17.140625" customWidth="1"/>
    <col min="5" max="5" width="17.7109375" customWidth="1"/>
    <col min="6" max="6" width="17.5703125" bestFit="1" customWidth="1"/>
    <col min="7" max="7" width="18.7109375" bestFit="1" customWidth="1"/>
    <col min="8" max="8" width="21.7109375" bestFit="1" customWidth="1"/>
    <col min="9" max="9" width="14.7109375" customWidth="1"/>
    <col min="10" max="10" width="14" bestFit="1" customWidth="1"/>
    <col min="11" max="11" width="14.5703125" bestFit="1" customWidth="1"/>
    <col min="12" max="12" width="17.5703125" bestFit="1" customWidth="1"/>
    <col min="13" max="13" width="22.7109375" bestFit="1" customWidth="1"/>
    <col min="14" max="14" width="21.7109375" bestFit="1" customWidth="1"/>
  </cols>
  <sheetData>
    <row r="1" spans="1:14" ht="15.75" thickBot="1" x14ac:dyDescent="0.3"/>
    <row r="2" spans="1:14" ht="15.75" thickBot="1" x14ac:dyDescent="0.3">
      <c r="C2" s="12" t="s">
        <v>116</v>
      </c>
      <c r="D2" s="12" t="s">
        <v>118</v>
      </c>
      <c r="E2" s="12" t="s">
        <v>119</v>
      </c>
      <c r="F2" s="35" t="s">
        <v>1</v>
      </c>
      <c r="G2" s="13" t="s">
        <v>2</v>
      </c>
      <c r="H2" s="13" t="s">
        <v>3</v>
      </c>
      <c r="I2" s="13" t="s">
        <v>4</v>
      </c>
      <c r="J2" s="13" t="s">
        <v>5</v>
      </c>
      <c r="K2" s="13" t="s">
        <v>6</v>
      </c>
      <c r="L2" s="13" t="s">
        <v>7</v>
      </c>
      <c r="M2" s="13" t="s">
        <v>8</v>
      </c>
      <c r="N2" s="14" t="s">
        <v>9</v>
      </c>
    </row>
    <row r="3" spans="1:14" x14ac:dyDescent="0.25">
      <c r="A3">
        <v>1</v>
      </c>
      <c r="B3" s="15" t="s">
        <v>56</v>
      </c>
      <c r="C3" s="15" t="s">
        <v>134</v>
      </c>
      <c r="D3" s="15" t="s">
        <v>13</v>
      </c>
      <c r="E3" s="15" t="s">
        <v>150</v>
      </c>
      <c r="F3" s="36">
        <v>0.01</v>
      </c>
      <c r="G3" s="19" t="s">
        <v>15</v>
      </c>
      <c r="H3" s="19" t="s">
        <v>16</v>
      </c>
      <c r="I3" s="19" t="s">
        <v>14</v>
      </c>
      <c r="J3" s="19" t="s">
        <v>15</v>
      </c>
      <c r="K3" s="19" t="s">
        <v>17</v>
      </c>
      <c r="L3" s="19" t="s">
        <v>14</v>
      </c>
      <c r="M3" s="19" t="s">
        <v>15</v>
      </c>
      <c r="N3" s="24" t="s">
        <v>17</v>
      </c>
    </row>
    <row r="4" spans="1:14" x14ac:dyDescent="0.25">
      <c r="A4">
        <v>2</v>
      </c>
      <c r="B4" s="15" t="s">
        <v>53</v>
      </c>
      <c r="C4" s="15" t="s">
        <v>135</v>
      </c>
      <c r="D4" s="15" t="s">
        <v>18</v>
      </c>
      <c r="E4" s="15" t="s">
        <v>150</v>
      </c>
      <c r="F4" s="36">
        <v>1.8E-3</v>
      </c>
      <c r="G4" s="22">
        <v>4.4999999999999999E-4</v>
      </c>
      <c r="H4" s="20">
        <v>3.1936001185199998E-3</v>
      </c>
      <c r="I4" s="19">
        <v>1.825E-3</v>
      </c>
      <c r="J4" s="19" t="s">
        <v>19</v>
      </c>
      <c r="K4" s="19" t="s">
        <v>20</v>
      </c>
      <c r="L4" s="22">
        <v>1.82E-3</v>
      </c>
      <c r="M4" s="22">
        <v>4.4999999999999999E-4</v>
      </c>
      <c r="N4" s="37">
        <v>3.1900000000000001E-3</v>
      </c>
    </row>
    <row r="5" spans="1:14" x14ac:dyDescent="0.25">
      <c r="A5">
        <v>3</v>
      </c>
      <c r="B5" s="15" t="s">
        <v>18</v>
      </c>
      <c r="C5" s="15" t="s">
        <v>136</v>
      </c>
      <c r="D5" s="15" t="s">
        <v>21</v>
      </c>
      <c r="E5" s="15" t="s">
        <v>81</v>
      </c>
      <c r="F5" s="36">
        <v>2.0499999999999998</v>
      </c>
      <c r="G5" s="19" t="s">
        <v>23</v>
      </c>
      <c r="H5" s="19" t="s">
        <v>24</v>
      </c>
      <c r="I5" s="19" t="s">
        <v>25</v>
      </c>
      <c r="J5" s="19" t="s">
        <v>23</v>
      </c>
      <c r="K5" s="19" t="s">
        <v>22</v>
      </c>
      <c r="L5" s="19" t="s">
        <v>25</v>
      </c>
      <c r="M5" s="19" t="s">
        <v>23</v>
      </c>
      <c r="N5" s="24" t="s">
        <v>22</v>
      </c>
    </row>
    <row r="6" spans="1:14" x14ac:dyDescent="0.25">
      <c r="A6">
        <v>4</v>
      </c>
      <c r="B6" s="15" t="s">
        <v>13</v>
      </c>
      <c r="C6" s="15" t="s">
        <v>137</v>
      </c>
      <c r="D6" s="15" t="s">
        <v>27</v>
      </c>
      <c r="E6" s="15" t="s">
        <v>81</v>
      </c>
      <c r="F6" s="36">
        <v>2.0499999999999998</v>
      </c>
      <c r="G6" s="19" t="s">
        <v>23</v>
      </c>
      <c r="H6" s="19" t="s">
        <v>24</v>
      </c>
      <c r="I6" s="19" t="s">
        <v>81</v>
      </c>
      <c r="J6" s="19" t="s">
        <v>81</v>
      </c>
      <c r="K6" s="19" t="s">
        <v>81</v>
      </c>
      <c r="L6" s="19" t="s">
        <v>81</v>
      </c>
      <c r="M6" s="19" t="s">
        <v>81</v>
      </c>
      <c r="N6" s="24" t="s">
        <v>81</v>
      </c>
    </row>
    <row r="7" spans="1:14" x14ac:dyDescent="0.25">
      <c r="A7">
        <v>5</v>
      </c>
      <c r="B7" s="15" t="s">
        <v>28</v>
      </c>
      <c r="C7" s="15" t="s">
        <v>120</v>
      </c>
      <c r="D7" s="15" t="s">
        <v>28</v>
      </c>
      <c r="E7" s="15" t="s">
        <v>81</v>
      </c>
      <c r="F7" s="36">
        <v>0.2243</v>
      </c>
      <c r="G7" s="19">
        <v>5.6000000000000001E-2</v>
      </c>
      <c r="H7" s="19">
        <v>0.3926</v>
      </c>
      <c r="I7" s="19" t="s">
        <v>29</v>
      </c>
      <c r="J7" s="19" t="s">
        <v>30</v>
      </c>
      <c r="K7" s="19" t="s">
        <v>31</v>
      </c>
      <c r="L7" s="19" t="s">
        <v>29</v>
      </c>
      <c r="M7" s="19" t="s">
        <v>30</v>
      </c>
      <c r="N7" s="24" t="s">
        <v>31</v>
      </c>
    </row>
    <row r="8" spans="1:14" x14ac:dyDescent="0.25">
      <c r="A8">
        <v>6</v>
      </c>
      <c r="B8" s="15" t="s">
        <v>34</v>
      </c>
      <c r="C8" s="15" t="s">
        <v>121</v>
      </c>
      <c r="D8" s="15" t="s">
        <v>34</v>
      </c>
      <c r="E8" s="15" t="s">
        <v>81</v>
      </c>
      <c r="F8" s="36">
        <v>0.1595</v>
      </c>
      <c r="G8" s="19">
        <v>3.9899999999999998E-2</v>
      </c>
      <c r="H8" s="19">
        <v>0.27910000000000001</v>
      </c>
      <c r="I8" s="19" t="s">
        <v>81</v>
      </c>
      <c r="J8" s="19" t="s">
        <v>81</v>
      </c>
      <c r="K8" s="19" t="s">
        <v>81</v>
      </c>
      <c r="L8" s="19" t="s">
        <v>81</v>
      </c>
      <c r="M8" s="19" t="s">
        <v>81</v>
      </c>
      <c r="N8" s="24" t="s">
        <v>81</v>
      </c>
    </row>
    <row r="9" spans="1:14" x14ac:dyDescent="0.25">
      <c r="A9">
        <v>7</v>
      </c>
      <c r="B9" s="15" t="s">
        <v>49</v>
      </c>
      <c r="C9" s="15" t="s">
        <v>122</v>
      </c>
      <c r="D9" s="15" t="s">
        <v>35</v>
      </c>
      <c r="E9" s="15" t="s">
        <v>151</v>
      </c>
      <c r="F9" s="36">
        <v>0.43959999999999999</v>
      </c>
      <c r="G9" s="19">
        <v>0.1099</v>
      </c>
      <c r="H9" s="19">
        <v>0.76929999999999998</v>
      </c>
      <c r="I9" s="19" t="s">
        <v>81</v>
      </c>
      <c r="J9" s="19" t="s">
        <v>81</v>
      </c>
      <c r="K9" s="19" t="s">
        <v>81</v>
      </c>
      <c r="L9" s="19" t="s">
        <v>81</v>
      </c>
      <c r="M9" s="19" t="s">
        <v>81</v>
      </c>
      <c r="N9" s="24" t="s">
        <v>81</v>
      </c>
    </row>
    <row r="10" spans="1:14" x14ac:dyDescent="0.25">
      <c r="A10">
        <v>8</v>
      </c>
      <c r="B10" s="15" t="s">
        <v>43</v>
      </c>
      <c r="C10" s="15" t="s">
        <v>123</v>
      </c>
      <c r="D10" s="15" t="s">
        <v>36</v>
      </c>
      <c r="E10" s="15" t="s">
        <v>151</v>
      </c>
      <c r="F10" s="36">
        <v>0.95209999999999995</v>
      </c>
      <c r="G10" s="19">
        <v>0.23799999999999999</v>
      </c>
      <c r="H10" s="19">
        <v>1.6661999999999999</v>
      </c>
      <c r="I10" s="19" t="s">
        <v>81</v>
      </c>
      <c r="J10" s="19" t="s">
        <v>81</v>
      </c>
      <c r="K10" s="19" t="s">
        <v>81</v>
      </c>
      <c r="L10" s="19" t="s">
        <v>81</v>
      </c>
      <c r="M10" s="19" t="s">
        <v>81</v>
      </c>
      <c r="N10" s="24" t="s">
        <v>81</v>
      </c>
    </row>
    <row r="11" spans="1:14" x14ac:dyDescent="0.25">
      <c r="A11">
        <v>9</v>
      </c>
      <c r="B11" s="15" t="s">
        <v>37</v>
      </c>
      <c r="C11" s="15" t="s">
        <v>124</v>
      </c>
      <c r="D11" s="15" t="s">
        <v>37</v>
      </c>
      <c r="E11" s="15" t="s">
        <v>151</v>
      </c>
      <c r="F11" s="36">
        <v>0.10100000000000001</v>
      </c>
      <c r="G11" s="19">
        <v>2.53E-2</v>
      </c>
      <c r="H11" s="19">
        <v>0.17680000000000001</v>
      </c>
      <c r="I11" s="19" t="s">
        <v>81</v>
      </c>
      <c r="J11" s="19" t="s">
        <v>81</v>
      </c>
      <c r="K11" s="19" t="s">
        <v>81</v>
      </c>
      <c r="L11" s="19" t="s">
        <v>81</v>
      </c>
      <c r="M11" s="19" t="s">
        <v>81</v>
      </c>
      <c r="N11" s="24" t="s">
        <v>81</v>
      </c>
    </row>
    <row r="12" spans="1:14" x14ac:dyDescent="0.25">
      <c r="A12">
        <v>10</v>
      </c>
      <c r="B12" s="15" t="s">
        <v>35</v>
      </c>
      <c r="C12" s="15" t="s">
        <v>125</v>
      </c>
      <c r="D12" s="15" t="s">
        <v>38</v>
      </c>
      <c r="E12" s="15" t="s">
        <v>151</v>
      </c>
      <c r="F12" s="36">
        <v>0.98440000000000005</v>
      </c>
      <c r="G12" s="19">
        <v>0.24610000000000001</v>
      </c>
      <c r="H12" s="19">
        <v>1.7226999999999999</v>
      </c>
      <c r="I12" s="19" t="s">
        <v>81</v>
      </c>
      <c r="J12" s="19" t="s">
        <v>81</v>
      </c>
      <c r="K12" s="19" t="s">
        <v>81</v>
      </c>
      <c r="L12" s="19" t="s">
        <v>81</v>
      </c>
      <c r="M12" s="19" t="s">
        <v>81</v>
      </c>
      <c r="N12" s="24" t="s">
        <v>81</v>
      </c>
    </row>
    <row r="13" spans="1:14" x14ac:dyDescent="0.25">
      <c r="A13">
        <v>11</v>
      </c>
      <c r="B13" s="15" t="s">
        <v>41</v>
      </c>
      <c r="C13" s="15" t="s">
        <v>140</v>
      </c>
      <c r="D13" s="15" t="s">
        <v>39</v>
      </c>
      <c r="E13" s="15" t="s">
        <v>81</v>
      </c>
      <c r="F13" s="36">
        <v>1.5051000000000001</v>
      </c>
      <c r="G13" s="19">
        <v>0.37630000000000002</v>
      </c>
      <c r="H13" s="19">
        <v>2.6339000000000001</v>
      </c>
      <c r="I13" s="19" t="s">
        <v>81</v>
      </c>
      <c r="J13" s="19" t="s">
        <v>81</v>
      </c>
      <c r="K13" s="19" t="s">
        <v>81</v>
      </c>
      <c r="L13" s="19" t="s">
        <v>81</v>
      </c>
      <c r="M13" s="19" t="s">
        <v>81</v>
      </c>
      <c r="N13" s="24" t="s">
        <v>81</v>
      </c>
    </row>
    <row r="14" spans="1:14" x14ac:dyDescent="0.25">
      <c r="A14">
        <v>12</v>
      </c>
      <c r="B14" s="15" t="s">
        <v>21</v>
      </c>
      <c r="C14" s="15" t="s">
        <v>141</v>
      </c>
      <c r="D14" s="15" t="s">
        <v>40</v>
      </c>
      <c r="E14" s="15" t="s">
        <v>81</v>
      </c>
      <c r="F14" s="36">
        <v>1.4994000000000001</v>
      </c>
      <c r="G14" s="19">
        <v>0.37480000000000002</v>
      </c>
      <c r="H14" s="19">
        <v>2.6238999999999999</v>
      </c>
      <c r="I14" s="19" t="s">
        <v>81</v>
      </c>
      <c r="J14" s="19" t="s">
        <v>81</v>
      </c>
      <c r="K14" s="19" t="s">
        <v>81</v>
      </c>
      <c r="L14" s="19" t="s">
        <v>81</v>
      </c>
      <c r="M14" s="19" t="s">
        <v>81</v>
      </c>
      <c r="N14" s="24" t="s">
        <v>81</v>
      </c>
    </row>
    <row r="15" spans="1:14" x14ac:dyDescent="0.25">
      <c r="A15">
        <v>13</v>
      </c>
      <c r="B15" s="15" t="s">
        <v>27</v>
      </c>
      <c r="C15" s="15" t="s">
        <v>142</v>
      </c>
      <c r="D15" s="15" t="s">
        <v>41</v>
      </c>
      <c r="E15" s="15" t="s">
        <v>81</v>
      </c>
      <c r="F15" s="36">
        <v>0.4869</v>
      </c>
      <c r="G15" s="19">
        <v>0.1217</v>
      </c>
      <c r="H15" s="19">
        <v>0.85209999999999997</v>
      </c>
      <c r="I15" s="19" t="s">
        <v>81</v>
      </c>
      <c r="J15" s="19" t="s">
        <v>81</v>
      </c>
      <c r="K15" s="19" t="s">
        <v>81</v>
      </c>
      <c r="L15" s="19" t="s">
        <v>81</v>
      </c>
      <c r="M15" s="19" t="s">
        <v>81</v>
      </c>
      <c r="N15" s="24" t="s">
        <v>81</v>
      </c>
    </row>
    <row r="16" spans="1:14" x14ac:dyDescent="0.25">
      <c r="A16">
        <v>14</v>
      </c>
      <c r="B16" s="15" t="s">
        <v>36</v>
      </c>
      <c r="C16" s="15" t="s">
        <v>143</v>
      </c>
      <c r="D16" s="15" t="s">
        <v>42</v>
      </c>
      <c r="E16" s="15" t="s">
        <v>81</v>
      </c>
      <c r="F16" s="36">
        <v>0.69889999999999997</v>
      </c>
      <c r="G16" s="19">
        <v>0.17469999999999999</v>
      </c>
      <c r="H16" s="19">
        <v>1.2230000000000001</v>
      </c>
      <c r="I16" s="19" t="s">
        <v>81</v>
      </c>
      <c r="J16" s="19" t="s">
        <v>81</v>
      </c>
      <c r="K16" s="19" t="s">
        <v>81</v>
      </c>
      <c r="L16" s="19" t="s">
        <v>81</v>
      </c>
      <c r="M16" s="19" t="s">
        <v>81</v>
      </c>
      <c r="N16" s="24" t="s">
        <v>81</v>
      </c>
    </row>
    <row r="17" spans="1:14" x14ac:dyDescent="0.25">
      <c r="A17">
        <v>15</v>
      </c>
      <c r="B17" s="15" t="s">
        <v>39</v>
      </c>
      <c r="C17" s="15" t="s">
        <v>126</v>
      </c>
      <c r="D17" s="15" t="s">
        <v>43</v>
      </c>
      <c r="E17" s="15" t="s">
        <v>81</v>
      </c>
      <c r="F17" s="36">
        <v>0.63739999999999997</v>
      </c>
      <c r="G17" s="19">
        <v>0.1593</v>
      </c>
      <c r="H17" s="19">
        <v>1.1153999999999999</v>
      </c>
      <c r="I17" s="19" t="s">
        <v>44</v>
      </c>
      <c r="J17" s="19" t="s">
        <v>45</v>
      </c>
      <c r="K17" s="19" t="s">
        <v>46</v>
      </c>
      <c r="L17" s="19" t="s">
        <v>47</v>
      </c>
      <c r="M17" s="19" t="s">
        <v>48</v>
      </c>
      <c r="N17" s="24" t="s">
        <v>46</v>
      </c>
    </row>
    <row r="18" spans="1:14" x14ac:dyDescent="0.25">
      <c r="A18">
        <v>16</v>
      </c>
      <c r="B18" s="15" t="s">
        <v>38</v>
      </c>
      <c r="C18" s="15" t="s">
        <v>129</v>
      </c>
      <c r="D18" s="15" t="s">
        <v>49</v>
      </c>
      <c r="E18" s="15" t="s">
        <v>81</v>
      </c>
      <c r="F18" s="36">
        <v>0.48099999999999998</v>
      </c>
      <c r="G18" s="19">
        <v>0.1203</v>
      </c>
      <c r="H18" s="19">
        <v>0.84179999999999999</v>
      </c>
      <c r="I18" s="19" t="s">
        <v>50</v>
      </c>
      <c r="J18" s="19" t="s">
        <v>51</v>
      </c>
      <c r="K18" s="19" t="s">
        <v>52</v>
      </c>
      <c r="L18" s="19">
        <v>0.48103000000000001</v>
      </c>
      <c r="M18" s="19">
        <v>0.1202</v>
      </c>
      <c r="N18" s="24">
        <v>0.84179999999999999</v>
      </c>
    </row>
    <row r="19" spans="1:14" x14ac:dyDescent="0.25">
      <c r="A19">
        <v>17</v>
      </c>
      <c r="B19" s="15" t="s">
        <v>40</v>
      </c>
      <c r="C19" s="15" t="s">
        <v>127</v>
      </c>
      <c r="D19" s="15" t="s">
        <v>53</v>
      </c>
      <c r="E19" s="15" t="s">
        <v>144</v>
      </c>
      <c r="F19" s="38">
        <v>5.3460000000000002E-11</v>
      </c>
      <c r="G19" s="25">
        <v>1.336E-11</v>
      </c>
      <c r="H19" s="25">
        <v>9.35E-11</v>
      </c>
      <c r="I19" s="25" t="s">
        <v>54</v>
      </c>
      <c r="J19" s="25">
        <v>1.3365999999999999E-11</v>
      </c>
      <c r="K19" s="25" t="s">
        <v>55</v>
      </c>
      <c r="L19" s="25">
        <v>5.3460000000000002E-11</v>
      </c>
      <c r="M19" s="25">
        <v>1.336E-11</v>
      </c>
      <c r="N19" s="26">
        <v>9.3559999999999998E-11</v>
      </c>
    </row>
    <row r="20" spans="1:14" x14ac:dyDescent="0.25">
      <c r="A20">
        <v>18</v>
      </c>
      <c r="B20" s="15" t="s">
        <v>42</v>
      </c>
      <c r="C20" s="15" t="s">
        <v>130</v>
      </c>
      <c r="D20" s="15" t="s">
        <v>56</v>
      </c>
      <c r="E20" s="15" t="s">
        <v>144</v>
      </c>
      <c r="F20" s="36" t="s">
        <v>57</v>
      </c>
      <c r="G20" s="19" t="s">
        <v>58</v>
      </c>
      <c r="H20" s="19" t="s">
        <v>59</v>
      </c>
      <c r="I20" s="25" t="s">
        <v>57</v>
      </c>
      <c r="J20" s="25" t="s">
        <v>58</v>
      </c>
      <c r="K20" s="25" t="s">
        <v>59</v>
      </c>
      <c r="L20" s="25" t="s">
        <v>57</v>
      </c>
      <c r="M20" s="25" t="s">
        <v>58</v>
      </c>
      <c r="N20" s="26" t="s">
        <v>59</v>
      </c>
    </row>
    <row r="21" spans="1:14" x14ac:dyDescent="0.25">
      <c r="A21">
        <v>19</v>
      </c>
      <c r="B21" s="15" t="s">
        <v>60</v>
      </c>
      <c r="C21" s="15" t="s">
        <v>128</v>
      </c>
      <c r="D21" s="15" t="s">
        <v>60</v>
      </c>
      <c r="E21" s="15" t="s">
        <v>145</v>
      </c>
      <c r="F21" s="36">
        <v>900</v>
      </c>
      <c r="G21" s="19">
        <v>225</v>
      </c>
      <c r="H21" s="19" t="s">
        <v>62</v>
      </c>
      <c r="I21" s="19" t="s">
        <v>81</v>
      </c>
      <c r="J21" s="19" t="s">
        <v>81</v>
      </c>
      <c r="K21" s="19" t="s">
        <v>81</v>
      </c>
      <c r="L21" s="19" t="s">
        <v>81</v>
      </c>
      <c r="M21" s="19" t="s">
        <v>81</v>
      </c>
      <c r="N21" s="24" t="s">
        <v>81</v>
      </c>
    </row>
    <row r="22" spans="1:14" x14ac:dyDescent="0.25">
      <c r="A22">
        <v>20</v>
      </c>
      <c r="B22" s="15" t="s">
        <v>63</v>
      </c>
      <c r="C22" s="15" t="s">
        <v>131</v>
      </c>
      <c r="D22" s="15" t="s">
        <v>63</v>
      </c>
      <c r="E22" s="15" t="s">
        <v>145</v>
      </c>
      <c r="F22" s="36">
        <v>1900</v>
      </c>
      <c r="G22" s="19">
        <v>950</v>
      </c>
      <c r="H22" s="19" t="s">
        <v>65</v>
      </c>
      <c r="I22" s="19" t="s">
        <v>81</v>
      </c>
      <c r="J22" s="19" t="s">
        <v>81</v>
      </c>
      <c r="K22" s="19" t="s">
        <v>81</v>
      </c>
      <c r="L22" s="19" t="s">
        <v>81</v>
      </c>
      <c r="M22" s="19" t="s">
        <v>81</v>
      </c>
      <c r="N22" s="24" t="s">
        <v>81</v>
      </c>
    </row>
    <row r="23" spans="1:14" ht="15.75" thickBot="1" x14ac:dyDescent="0.3">
      <c r="A23">
        <v>21</v>
      </c>
      <c r="B23" s="16" t="s">
        <v>66</v>
      </c>
      <c r="C23" s="15" t="s">
        <v>132</v>
      </c>
      <c r="D23" s="15" t="s">
        <v>66</v>
      </c>
      <c r="E23" s="15" t="s">
        <v>138</v>
      </c>
      <c r="F23" s="36">
        <v>268.45</v>
      </c>
      <c r="G23" s="19">
        <v>263.14999999999998</v>
      </c>
      <c r="H23" s="19" t="s">
        <v>69</v>
      </c>
      <c r="I23" s="19" t="s">
        <v>67</v>
      </c>
      <c r="J23" s="19" t="s">
        <v>68</v>
      </c>
      <c r="K23" s="19" t="s">
        <v>69</v>
      </c>
      <c r="L23" s="19" t="s">
        <v>67</v>
      </c>
      <c r="M23" s="19" t="s">
        <v>68</v>
      </c>
      <c r="N23" s="24" t="s">
        <v>69</v>
      </c>
    </row>
    <row r="24" spans="1:14" x14ac:dyDescent="0.25">
      <c r="C24" s="15" t="s">
        <v>147</v>
      </c>
      <c r="D24" s="15" t="s">
        <v>70</v>
      </c>
      <c r="E24" s="15" t="s">
        <v>146</v>
      </c>
      <c r="F24" s="36" t="s">
        <v>81</v>
      </c>
      <c r="G24" s="19" t="s">
        <v>81</v>
      </c>
      <c r="H24" s="19" t="s">
        <v>81</v>
      </c>
      <c r="I24" s="19" t="s">
        <v>71</v>
      </c>
      <c r="J24" s="19" t="s">
        <v>72</v>
      </c>
      <c r="K24" s="19" t="s">
        <v>73</v>
      </c>
      <c r="L24" s="19" t="s">
        <v>71</v>
      </c>
      <c r="M24" s="19" t="s">
        <v>72</v>
      </c>
      <c r="N24" s="24" t="s">
        <v>73</v>
      </c>
    </row>
    <row r="25" spans="1:14" x14ac:dyDescent="0.25">
      <c r="C25" s="15" t="s">
        <v>148</v>
      </c>
      <c r="D25" s="15" t="s">
        <v>74</v>
      </c>
      <c r="E25" s="15" t="s">
        <v>146</v>
      </c>
      <c r="F25" s="36" t="s">
        <v>81</v>
      </c>
      <c r="G25" s="19" t="s">
        <v>81</v>
      </c>
      <c r="H25" s="19" t="s">
        <v>81</v>
      </c>
      <c r="I25" s="19" t="s">
        <v>75</v>
      </c>
      <c r="J25" s="19" t="s">
        <v>14</v>
      </c>
      <c r="K25" s="19" t="s">
        <v>76</v>
      </c>
      <c r="L25" s="19" t="s">
        <v>75</v>
      </c>
      <c r="M25" s="19" t="s">
        <v>14</v>
      </c>
      <c r="N25" s="24" t="s">
        <v>76</v>
      </c>
    </row>
    <row r="26" spans="1:14" ht="15.75" thickBot="1" x14ac:dyDescent="0.3">
      <c r="C26" s="16" t="s">
        <v>149</v>
      </c>
      <c r="D26" s="16" t="s">
        <v>78</v>
      </c>
      <c r="E26" s="16" t="s">
        <v>146</v>
      </c>
      <c r="F26" s="39" t="s">
        <v>81</v>
      </c>
      <c r="G26" s="27" t="s">
        <v>81</v>
      </c>
      <c r="H26" s="27" t="s">
        <v>81</v>
      </c>
      <c r="I26" s="27" t="s">
        <v>72</v>
      </c>
      <c r="J26" s="27" t="s">
        <v>79</v>
      </c>
      <c r="K26" s="27" t="s">
        <v>80</v>
      </c>
      <c r="L26" s="27" t="s">
        <v>72</v>
      </c>
      <c r="M26" s="27" t="s">
        <v>79</v>
      </c>
      <c r="N26" s="28" t="s">
        <v>80</v>
      </c>
    </row>
    <row r="31" spans="1:14" x14ac:dyDescent="0.25">
      <c r="F31" s="40">
        <f>F23-273.15</f>
        <v>-4.6999999999999886</v>
      </c>
      <c r="G31" s="40">
        <f t="shared" ref="G31:N31" si="0">G23-273.15</f>
        <v>-10</v>
      </c>
      <c r="H31" s="40">
        <f t="shared" si="0"/>
        <v>1</v>
      </c>
      <c r="I31" s="40">
        <f t="shared" si="0"/>
        <v>-4.6999999999999886</v>
      </c>
      <c r="J31" s="40">
        <f t="shared" si="0"/>
        <v>-10</v>
      </c>
      <c r="K31" s="40">
        <f t="shared" si="0"/>
        <v>1</v>
      </c>
      <c r="L31" s="40">
        <f t="shared" si="0"/>
        <v>-4.6999999999999886</v>
      </c>
      <c r="M31" s="40">
        <f t="shared" si="0"/>
        <v>-10</v>
      </c>
      <c r="N31" s="40">
        <f t="shared" si="0"/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4FCA5-F2DE-4F5C-9B42-1B8E95055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Cases_par_data_all</vt:lpstr>
      <vt:lpstr>nse_df_cases</vt:lpstr>
      <vt:lpstr>sen_cases_log_t</vt:lpstr>
      <vt:lpstr>sen_cases_log_t_ranked_s</vt:lpstr>
      <vt:lpstr>Parameter_table</vt:lpstr>
      <vt:lpstr>Cases_par_data_all_2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2022-11-23T16:57:08Z</dcterms:modified>
</cp:coreProperties>
</file>