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240" windowHeight="3660" activeTab="2"/>
  </bookViews>
  <sheets>
    <sheet name="grade" sheetId="1" r:id="rId1"/>
    <sheet name="mark_sheet" sheetId="2" r:id="rId2"/>
    <sheet name="CGPA" sheetId="3" r:id="rId3"/>
  </sheets>
  <calcPr calcId="145621"/>
</workbook>
</file>

<file path=xl/calcChain.xml><?xml version="1.0" encoding="utf-8"?>
<calcChain xmlns="http://schemas.openxmlformats.org/spreadsheetml/2006/main">
  <c r="B16" i="3" l="1"/>
  <c r="B15" i="3"/>
  <c r="B14" i="3"/>
  <c r="E11" i="3" l="1"/>
  <c r="E3" i="3"/>
  <c r="E4" i="3"/>
  <c r="E5" i="3"/>
  <c r="E6" i="3"/>
  <c r="E7" i="3"/>
  <c r="E8" i="3"/>
  <c r="E9" i="3"/>
  <c r="E2" i="3"/>
  <c r="C9" i="3"/>
  <c r="C8" i="3"/>
  <c r="C7" i="3"/>
  <c r="C6" i="3"/>
  <c r="C5" i="3"/>
  <c r="C4" i="3"/>
  <c r="C3" i="3"/>
  <c r="C2" i="3"/>
</calcChain>
</file>

<file path=xl/comments1.xml><?xml version="1.0" encoding="utf-8"?>
<comments xmlns="http://schemas.openxmlformats.org/spreadsheetml/2006/main">
  <authors>
    <author>Ullal, Manjit-G</author>
  </authors>
  <commentList>
    <comment ref="G2" authorId="0">
      <text>
        <r>
          <rPr>
            <sz val="9"/>
            <color indexed="81"/>
            <rFont val="Tahoma"/>
            <charset val="1"/>
          </rPr>
          <t xml:space="preserve">
CGPA = Percentage  + 0.75
            ----------------
            10
</t>
        </r>
      </text>
    </comment>
  </commentList>
</comments>
</file>

<file path=xl/sharedStrings.xml><?xml version="1.0" encoding="utf-8"?>
<sst xmlns="http://schemas.openxmlformats.org/spreadsheetml/2006/main" count="81" uniqueCount="61">
  <si>
    <t>Marks</t>
  </si>
  <si>
    <t>Grade_Points</t>
  </si>
  <si>
    <t>Grade</t>
  </si>
  <si>
    <t>S</t>
  </si>
  <si>
    <t>A</t>
  </si>
  <si>
    <t>B</t>
  </si>
  <si>
    <t>C</t>
  </si>
  <si>
    <t>D</t>
  </si>
  <si>
    <t>E</t>
  </si>
  <si>
    <t>Subject</t>
  </si>
  <si>
    <t>Semester</t>
  </si>
  <si>
    <t>628/775</t>
  </si>
  <si>
    <t>666/775</t>
  </si>
  <si>
    <t>568/900</t>
  </si>
  <si>
    <t>556/900</t>
  </si>
  <si>
    <t>534/900</t>
  </si>
  <si>
    <t>543/900</t>
  </si>
  <si>
    <t>575/900</t>
  </si>
  <si>
    <t>570/750</t>
  </si>
  <si>
    <t>Percentage</t>
  </si>
  <si>
    <t>CGPA</t>
  </si>
  <si>
    <t>Average</t>
  </si>
  <si>
    <t>All marks earned</t>
  </si>
  <si>
    <t>Total marks</t>
  </si>
  <si>
    <t>Letter Grade</t>
  </si>
  <si>
    <t>GPA</t>
  </si>
  <si>
    <t>A+</t>
  </si>
  <si>
    <t>97%-99%</t>
  </si>
  <si>
    <t>4.33/4.00 or 4.00/4.00</t>
  </si>
  <si>
    <t>93%-96%</t>
  </si>
  <si>
    <t>4.00/4.00</t>
  </si>
  <si>
    <t>A-</t>
  </si>
  <si>
    <t>90%-92%</t>
  </si>
  <si>
    <t>3.67/4.00</t>
  </si>
  <si>
    <t>B+</t>
  </si>
  <si>
    <t>87%-89%</t>
  </si>
  <si>
    <t>3.33/4.00</t>
  </si>
  <si>
    <t>83%-86%</t>
  </si>
  <si>
    <t>3.00/4.00</t>
  </si>
  <si>
    <t>B-</t>
  </si>
  <si>
    <t>80%-82%</t>
  </si>
  <si>
    <t>2.67/4.00</t>
  </si>
  <si>
    <t>C+</t>
  </si>
  <si>
    <t>77%-79%</t>
  </si>
  <si>
    <t>2.33/4.00</t>
  </si>
  <si>
    <t>73%-76%</t>
  </si>
  <si>
    <t>2.00/4.00</t>
  </si>
  <si>
    <t>C-</t>
  </si>
  <si>
    <t>70%-72%</t>
  </si>
  <si>
    <t>1.67/4.00</t>
  </si>
  <si>
    <t>D+</t>
  </si>
  <si>
    <t>67%-69%</t>
  </si>
  <si>
    <t>1.33/4.00</t>
  </si>
  <si>
    <t>63%-66%</t>
  </si>
  <si>
    <t>1.00/4.00</t>
  </si>
  <si>
    <t>D-</t>
  </si>
  <si>
    <t>60%-62%</t>
  </si>
  <si>
    <t>0.67/4.00</t>
  </si>
  <si>
    <t>F</t>
  </si>
  <si>
    <t>&lt; 60%</t>
  </si>
  <si>
    <t>0.00/4.00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</si>
</sst>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9"/>
      <color indexed="81"/>
      <name val="Tahoma"/>
      <charset val="1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9" fontId="0" fillId="0" borderId="0" xfId="18" applyFont="1"/>
    <xf numFmtId="0" fontId="18" fillId="10" borderId="11" xfId="0" applyFont="1" applyFill="1" applyBorder="1" applyAlignment="1">
      <alignment horizontal="center" vertical="center" wrapText="1"/>
    </xf>
    <xf numFmtId="0" fontId="19" fillId="9" borderId="11" xfId="0" applyFont="1" applyFill="1" applyBorder="1" applyAlignment="1">
      <alignment vertical="center" wrapText="1"/>
    </xf>
  </cellXfs>
  <cellStyles count="19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Percent" xfId="18" builtinId="5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9" sqref="E9"/>
    </sheetView>
  </sheetViews>
  <sheetFormatPr defaultRowHeight="15.75" x14ac:dyDescent="0.3"/>
  <cols>
    <col min="1" max="1" width="5.375" bestFit="1" customWidth="1"/>
    <col min="2" max="2" width="10.87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90</v>
      </c>
      <c r="B2" s="1">
        <v>10</v>
      </c>
      <c r="C2" s="1" t="s">
        <v>3</v>
      </c>
    </row>
    <row r="3" spans="1:3" x14ac:dyDescent="0.3">
      <c r="A3" s="1">
        <v>75</v>
      </c>
      <c r="B3" s="1">
        <v>9</v>
      </c>
      <c r="C3" s="1" t="s">
        <v>4</v>
      </c>
    </row>
    <row r="4" spans="1:3" x14ac:dyDescent="0.3">
      <c r="A4" s="1">
        <v>60</v>
      </c>
      <c r="B4" s="1">
        <v>8</v>
      </c>
      <c r="C4" s="1" t="s">
        <v>5</v>
      </c>
    </row>
    <row r="5" spans="1:3" x14ac:dyDescent="0.3">
      <c r="A5" s="1">
        <v>50</v>
      </c>
      <c r="B5" s="1">
        <v>7</v>
      </c>
      <c r="C5" s="1" t="s">
        <v>6</v>
      </c>
    </row>
    <row r="6" spans="1:3" x14ac:dyDescent="0.3">
      <c r="A6" s="1">
        <v>45</v>
      </c>
      <c r="B6" s="1">
        <v>5</v>
      </c>
      <c r="C6" s="1" t="s">
        <v>7</v>
      </c>
    </row>
    <row r="7" spans="1:3" x14ac:dyDescent="0.3">
      <c r="A7" s="1">
        <v>40</v>
      </c>
      <c r="B7" s="1">
        <v>4</v>
      </c>
      <c r="C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 x14ac:dyDescent="0.3"/>
  <cols>
    <col min="5" max="5" width="10.875" bestFit="1" customWidth="1"/>
  </cols>
  <sheetData>
    <row r="1" spans="1:5" x14ac:dyDescent="0.3">
      <c r="A1" t="s">
        <v>9</v>
      </c>
      <c r="B1" t="s">
        <v>10</v>
      </c>
      <c r="C1" t="s">
        <v>0</v>
      </c>
      <c r="D1" t="s">
        <v>2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3" sqref="F3"/>
    </sheetView>
  </sheetViews>
  <sheetFormatPr defaultRowHeight="15.75" x14ac:dyDescent="0.3"/>
  <cols>
    <col min="11" max="11" width="21.125" customWidth="1"/>
  </cols>
  <sheetData>
    <row r="1" spans="1:7" x14ac:dyDescent="0.3">
      <c r="A1" t="s">
        <v>10</v>
      </c>
      <c r="B1" t="s">
        <v>0</v>
      </c>
      <c r="C1" t="s">
        <v>19</v>
      </c>
      <c r="E1" t="s">
        <v>20</v>
      </c>
      <c r="F1" t="s">
        <v>2</v>
      </c>
    </row>
    <row r="2" spans="1:7" x14ac:dyDescent="0.3">
      <c r="A2">
        <v>1</v>
      </c>
      <c r="B2" t="s">
        <v>11</v>
      </c>
      <c r="C2">
        <f>(628/775)</f>
        <v>0.81032258064516127</v>
      </c>
      <c r="D2">
        <v>81.03</v>
      </c>
      <c r="E2">
        <f>(D2/10)+0.75</f>
        <v>8.8529999999999998</v>
      </c>
      <c r="F2" t="s">
        <v>39</v>
      </c>
    </row>
    <row r="3" spans="1:7" x14ac:dyDescent="0.3">
      <c r="A3">
        <v>2</v>
      </c>
      <c r="B3" t="s">
        <v>12</v>
      </c>
      <c r="C3">
        <f>(666/775)</f>
        <v>0.85935483870967744</v>
      </c>
      <c r="D3">
        <v>85.93</v>
      </c>
      <c r="E3">
        <f t="shared" ref="E3:E9" si="0">(D3/10)+0.75</f>
        <v>9.343</v>
      </c>
      <c r="F3" t="s">
        <v>5</v>
      </c>
    </row>
    <row r="4" spans="1:7" x14ac:dyDescent="0.3">
      <c r="A4">
        <v>3</v>
      </c>
      <c r="B4" t="s">
        <v>13</v>
      </c>
      <c r="C4">
        <f>(568/900)</f>
        <v>0.63111111111111107</v>
      </c>
      <c r="D4">
        <v>63.11</v>
      </c>
      <c r="E4">
        <f t="shared" si="0"/>
        <v>7.0609999999999999</v>
      </c>
      <c r="F4" t="s">
        <v>7</v>
      </c>
    </row>
    <row r="5" spans="1:7" x14ac:dyDescent="0.3">
      <c r="A5">
        <v>4</v>
      </c>
      <c r="B5" t="s">
        <v>14</v>
      </c>
      <c r="C5">
        <f>(556/900)</f>
        <v>0.61777777777777776</v>
      </c>
      <c r="D5">
        <v>61.77</v>
      </c>
      <c r="E5">
        <f t="shared" si="0"/>
        <v>6.9270000000000005</v>
      </c>
      <c r="F5" t="s">
        <v>55</v>
      </c>
    </row>
    <row r="6" spans="1:7" x14ac:dyDescent="0.3">
      <c r="A6">
        <v>5</v>
      </c>
      <c r="B6" t="s">
        <v>15</v>
      </c>
      <c r="C6">
        <f>(534/900)</f>
        <v>0.59333333333333338</v>
      </c>
      <c r="D6">
        <v>59.33</v>
      </c>
      <c r="E6">
        <f t="shared" si="0"/>
        <v>6.6829999999999998</v>
      </c>
      <c r="F6" t="s">
        <v>58</v>
      </c>
    </row>
    <row r="7" spans="1:7" x14ac:dyDescent="0.3">
      <c r="A7">
        <v>6</v>
      </c>
      <c r="B7" t="s">
        <v>16</v>
      </c>
      <c r="C7">
        <f>(534/900)</f>
        <v>0.59333333333333338</v>
      </c>
      <c r="D7">
        <v>59.33</v>
      </c>
      <c r="E7">
        <f t="shared" si="0"/>
        <v>6.6829999999999998</v>
      </c>
      <c r="F7" t="s">
        <v>58</v>
      </c>
    </row>
    <row r="8" spans="1:7" x14ac:dyDescent="0.3">
      <c r="A8">
        <v>7</v>
      </c>
      <c r="B8" t="s">
        <v>17</v>
      </c>
      <c r="C8">
        <f>(575/900)</f>
        <v>0.63888888888888884</v>
      </c>
      <c r="D8">
        <v>63.88</v>
      </c>
      <c r="E8">
        <f t="shared" si="0"/>
        <v>7.1379999999999999</v>
      </c>
      <c r="F8" t="s">
        <v>7</v>
      </c>
    </row>
    <row r="9" spans="1:7" x14ac:dyDescent="0.3">
      <c r="A9">
        <v>8</v>
      </c>
      <c r="B9" t="s">
        <v>18</v>
      </c>
      <c r="C9">
        <f>(570/750)</f>
        <v>0.76</v>
      </c>
      <c r="D9">
        <v>76</v>
      </c>
      <c r="E9">
        <f t="shared" si="0"/>
        <v>8.35</v>
      </c>
      <c r="F9" t="s">
        <v>6</v>
      </c>
    </row>
    <row r="11" spans="1:7" x14ac:dyDescent="0.3">
      <c r="A11" t="s">
        <v>21</v>
      </c>
      <c r="E11">
        <f>(SUM(E2:E9)/8)</f>
        <v>7.6297499999999996</v>
      </c>
    </row>
    <row r="14" spans="1:7" x14ac:dyDescent="0.3">
      <c r="A14" t="s">
        <v>22</v>
      </c>
      <c r="B14">
        <f>SUM(628+666+568+556+534+543+575+570)</f>
        <v>4640</v>
      </c>
    </row>
    <row r="15" spans="1:7" x14ac:dyDescent="0.3">
      <c r="A15" t="s">
        <v>23</v>
      </c>
      <c r="B15">
        <f>SUM(775+775+900+900+900+900+900+750)</f>
        <v>6800</v>
      </c>
    </row>
    <row r="16" spans="1:7" ht="16.5" thickBot="1" x14ac:dyDescent="0.35">
      <c r="A16" t="s">
        <v>19</v>
      </c>
      <c r="B16" s="2">
        <f>(B14/B15)</f>
        <v>0.68235294117647061</v>
      </c>
    </row>
    <row r="17" spans="9:11" ht="30.75" thickBot="1" x14ac:dyDescent="0.35">
      <c r="I17" s="3" t="s">
        <v>24</v>
      </c>
      <c r="J17" s="3" t="s">
        <v>19</v>
      </c>
      <c r="K17" s="3" t="s">
        <v>25</v>
      </c>
    </row>
    <row r="18" spans="9:11" ht="43.5" thickBot="1" x14ac:dyDescent="0.35">
      <c r="I18" s="4" t="s">
        <v>26</v>
      </c>
      <c r="J18" s="4" t="s">
        <v>27</v>
      </c>
      <c r="K18" s="4" t="s">
        <v>28</v>
      </c>
    </row>
    <row r="19" spans="9:11" ht="16.5" thickBot="1" x14ac:dyDescent="0.35">
      <c r="I19" s="4" t="s">
        <v>4</v>
      </c>
      <c r="J19" s="4" t="s">
        <v>29</v>
      </c>
      <c r="K19" s="4" t="s">
        <v>30</v>
      </c>
    </row>
    <row r="20" spans="9:11" ht="16.5" thickBot="1" x14ac:dyDescent="0.35">
      <c r="I20" s="4" t="s">
        <v>31</v>
      </c>
      <c r="J20" s="4" t="s">
        <v>32</v>
      </c>
      <c r="K20" s="4" t="s">
        <v>33</v>
      </c>
    </row>
    <row r="21" spans="9:11" ht="16.5" thickBot="1" x14ac:dyDescent="0.35">
      <c r="I21" s="4" t="s">
        <v>34</v>
      </c>
      <c r="J21" s="4" t="s">
        <v>35</v>
      </c>
      <c r="K21" s="4" t="s">
        <v>36</v>
      </c>
    </row>
    <row r="22" spans="9:11" ht="16.5" thickBot="1" x14ac:dyDescent="0.35">
      <c r="I22" s="4" t="s">
        <v>5</v>
      </c>
      <c r="J22" s="4" t="s">
        <v>37</v>
      </c>
      <c r="K22" s="4" t="s">
        <v>38</v>
      </c>
    </row>
    <row r="23" spans="9:11" ht="16.5" thickBot="1" x14ac:dyDescent="0.35">
      <c r="I23" s="4" t="s">
        <v>39</v>
      </c>
      <c r="J23" s="4" t="s">
        <v>40</v>
      </c>
      <c r="K23" s="4" t="s">
        <v>41</v>
      </c>
    </row>
    <row r="24" spans="9:11" ht="16.5" thickBot="1" x14ac:dyDescent="0.35">
      <c r="I24" s="4" t="s">
        <v>42</v>
      </c>
      <c r="J24" s="4" t="s">
        <v>43</v>
      </c>
      <c r="K24" s="4" t="s">
        <v>44</v>
      </c>
    </row>
    <row r="25" spans="9:11" ht="16.5" thickBot="1" x14ac:dyDescent="0.35">
      <c r="I25" s="4" t="s">
        <v>6</v>
      </c>
      <c r="J25" s="4" t="s">
        <v>45</v>
      </c>
      <c r="K25" s="4" t="s">
        <v>46</v>
      </c>
    </row>
    <row r="26" spans="9:11" ht="16.5" thickBot="1" x14ac:dyDescent="0.35">
      <c r="I26" s="4" t="s">
        <v>47</v>
      </c>
      <c r="J26" s="4" t="s">
        <v>48</v>
      </c>
      <c r="K26" s="4" t="s">
        <v>49</v>
      </c>
    </row>
    <row r="27" spans="9:11" ht="16.5" thickBot="1" x14ac:dyDescent="0.35">
      <c r="I27" s="4" t="s">
        <v>50</v>
      </c>
      <c r="J27" s="4" t="s">
        <v>51</v>
      </c>
      <c r="K27" s="4" t="s">
        <v>52</v>
      </c>
    </row>
    <row r="28" spans="9:11" ht="16.5" thickBot="1" x14ac:dyDescent="0.35">
      <c r="I28" s="4" t="s">
        <v>7</v>
      </c>
      <c r="J28" s="4" t="s">
        <v>53</v>
      </c>
      <c r="K28" s="4" t="s">
        <v>54</v>
      </c>
    </row>
    <row r="29" spans="9:11" ht="16.5" thickBot="1" x14ac:dyDescent="0.35">
      <c r="I29" s="4" t="s">
        <v>55</v>
      </c>
      <c r="J29" s="4" t="s">
        <v>56</v>
      </c>
      <c r="K29" s="4" t="s">
        <v>57</v>
      </c>
    </row>
    <row r="30" spans="9:11" ht="16.5" thickBot="1" x14ac:dyDescent="0.35">
      <c r="I30" s="4" t="s">
        <v>58</v>
      </c>
      <c r="J30" s="4" t="s">
        <v>59</v>
      </c>
      <c r="K30" s="4" t="s">
        <v>60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mark_sheet</vt:lpstr>
      <vt:lpstr>CGPA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Ullal, Manjit-G</dc:creator>
  <cp:lastModifiedBy>Ullal, Manjit-G-XT</cp:lastModifiedBy>
  <dcterms:created xsi:type="dcterms:W3CDTF">2018-05-07T09:56:46Z</dcterms:created>
  <dcterms:modified xsi:type="dcterms:W3CDTF">2018-10-30T12:21:09Z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