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radhi\Downloads\"/>
    </mc:Choice>
  </mc:AlternateContent>
  <xr:revisionPtr revIDLastSave="0" documentId="13_ncr:1_{76BF4B18-961C-473F-B4F1-67C22743A75F}" xr6:coauthVersionLast="47" xr6:coauthVersionMax="47" xr10:uidLastSave="{00000000-0000-0000-0000-000000000000}"/>
  <bookViews>
    <workbookView xWindow="28680" yWindow="-120" windowWidth="29040" windowHeight="15720" activeTab="2" xr2:uid="{5B313947-D67E-4DCA-9CDB-BDE012F0CEB5}"/>
  </bookViews>
  <sheets>
    <sheet name="total subscriber analysis" sheetId="1" r:id="rId1"/>
    <sheet name="total video analysis " sheetId="3" r:id="rId2"/>
    <sheet name="total views analysi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4" l="1"/>
  <c r="D13" i="4"/>
  <c r="F13" i="4" s="1"/>
  <c r="N12" i="4"/>
  <c r="M12" i="4"/>
  <c r="D12" i="4"/>
  <c r="F12" i="4" s="1"/>
  <c r="M11" i="4"/>
  <c r="D11" i="4"/>
  <c r="N11" i="4" s="1"/>
  <c r="H12" i="3"/>
  <c r="H11" i="3"/>
  <c r="M13" i="3"/>
  <c r="D13" i="3"/>
  <c r="N13" i="3" s="1"/>
  <c r="M12" i="3"/>
  <c r="D12" i="3"/>
  <c r="N12" i="3" s="1"/>
  <c r="M11" i="3"/>
  <c r="F11" i="3"/>
  <c r="D11" i="3"/>
  <c r="N11" i="3" s="1"/>
  <c r="M12" i="1"/>
  <c r="M13" i="1"/>
  <c r="M11" i="1"/>
  <c r="F13" i="1"/>
  <c r="O13" i="1" s="1"/>
  <c r="D12" i="1"/>
  <c r="F12" i="1" s="1"/>
  <c r="D13" i="1"/>
  <c r="N13" i="1" s="1"/>
  <c r="D11" i="1"/>
  <c r="F11" i="1" s="1"/>
  <c r="N13" i="4" l="1"/>
  <c r="H13" i="4"/>
  <c r="P13" i="4" s="1"/>
  <c r="O13" i="4"/>
  <c r="H12" i="4"/>
  <c r="P12" i="4" s="1"/>
  <c r="O12" i="4"/>
  <c r="F11" i="4"/>
  <c r="P11" i="3"/>
  <c r="O11" i="3"/>
  <c r="F13" i="3"/>
  <c r="F12" i="3"/>
  <c r="H11" i="1"/>
  <c r="P11" i="1" s="1"/>
  <c r="O11" i="1"/>
  <c r="O12" i="1"/>
  <c r="H12" i="1"/>
  <c r="P12" i="1" s="1"/>
  <c r="H13" i="1"/>
  <c r="P13" i="1" s="1"/>
  <c r="N11" i="1"/>
  <c r="N12" i="1"/>
  <c r="H11" i="4" l="1"/>
  <c r="P11" i="4" s="1"/>
  <c r="O11" i="4"/>
  <c r="O12" i="3"/>
  <c r="P12" i="3"/>
  <c r="O13" i="3"/>
  <c r="H13" i="3"/>
  <c r="P13" i="3" s="1"/>
</calcChain>
</file>

<file path=xl/sharedStrings.xml><?xml version="1.0" encoding="utf-8"?>
<sst xmlns="http://schemas.openxmlformats.org/spreadsheetml/2006/main" count="76" uniqueCount="34">
  <si>
    <t>Total subscribers analysis</t>
  </si>
  <si>
    <t>Reconcillations(excel vs sql)</t>
  </si>
  <si>
    <t>channel name</t>
  </si>
  <si>
    <t>avg views per video(excel)</t>
  </si>
  <si>
    <t>avg views per video(sql)</t>
  </si>
  <si>
    <t>potential product sales per video</t>
  </si>
  <si>
    <t>potential product sales per video(excel)</t>
  </si>
  <si>
    <t>potential product sales per video(sql)</t>
  </si>
  <si>
    <t>conversion rate</t>
  </si>
  <si>
    <t>product cost</t>
  </si>
  <si>
    <t>campaign cost</t>
  </si>
  <si>
    <t>net profit (excel)</t>
  </si>
  <si>
    <t>net profit (sql)</t>
  </si>
  <si>
    <t>potential revenue per video(excel)</t>
  </si>
  <si>
    <t>potential revenue per video(sql)</t>
  </si>
  <si>
    <t>NoCopyrightSounds</t>
  </si>
  <si>
    <t>DanTDM</t>
  </si>
  <si>
    <t>Dan Rhodes</t>
  </si>
  <si>
    <t>avg views per video</t>
  </si>
  <si>
    <t>DIFFERENCE(excel vs sql)</t>
  </si>
  <si>
    <t>potential revenue per video</t>
  </si>
  <si>
    <t xml:space="preserve">net profit </t>
  </si>
  <si>
    <t>RECOMMENDATIONS</t>
  </si>
  <si>
    <t>11 - video series sponsorship($5 per video)</t>
  </si>
  <si>
    <t>GRM Daily</t>
  </si>
  <si>
    <t>MAN CITY</t>
  </si>
  <si>
    <t>Yogscast</t>
  </si>
  <si>
    <t>Total videos analysis</t>
  </si>
  <si>
    <t>influencer marketing</t>
  </si>
  <si>
    <t>based on the viewership and views per subscriber , Dan Rhodes appears to be the best option to advance with because there is a higher return on investemnts compared to other channels</t>
  </si>
  <si>
    <t>Although Yogscast is the only channel with a positive net profit, the return on investment does not yield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</si>
  <si>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Mister Max</t>
  </si>
  <si>
    <t>Total views analysis</t>
  </si>
  <si>
    <t>Mister Max generates the best ROI based on this deal structure, but it's hard to ignore the net profit the other YouTuber channels generate from this too. It may be worth structuring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</si>
</sst>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6" formatCode="_-* #,##0_-;\-* #,##0_-;_-*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b/>
      <sz val="14"/>
      <color theme="1"/>
      <name val="Aptos Narrow"/>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3" tint="0.89999084444715716"/>
        <bgColor indexed="64"/>
      </patternFill>
    </fill>
    <fill>
      <patternFill patternType="solid">
        <fgColor rgb="FF00B0F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1" xfId="0" applyBorder="1"/>
    <xf numFmtId="0" fontId="0" fillId="0" borderId="1" xfId="0" applyBorder="1" applyAlignment="1">
      <alignment wrapText="1"/>
    </xf>
    <xf numFmtId="0" fontId="0" fillId="4" borderId="1" xfId="0" applyFill="1" applyBorder="1" applyAlignment="1">
      <alignment horizontal="center" wrapText="1"/>
    </xf>
    <xf numFmtId="0" fontId="0" fillId="5" borderId="1" xfId="0" applyFill="1" applyBorder="1" applyAlignment="1">
      <alignment horizontal="center" wrapText="1"/>
    </xf>
    <xf numFmtId="0" fontId="0" fillId="0" borderId="2" xfId="0" applyBorder="1"/>
    <xf numFmtId="0" fontId="0" fillId="6" borderId="1" xfId="0" applyFill="1" applyBorder="1" applyAlignment="1">
      <alignment horizontal="center" wrapText="1"/>
    </xf>
    <xf numFmtId="0" fontId="0" fillId="2" borderId="1" xfId="0" applyFill="1" applyBorder="1" applyAlignment="1">
      <alignment horizontal="center" wrapText="1"/>
    </xf>
    <xf numFmtId="0" fontId="0" fillId="7" borderId="1" xfId="0" applyFill="1" applyBorder="1"/>
    <xf numFmtId="164" fontId="0" fillId="0" borderId="1" xfId="1" applyNumberFormat="1" applyFont="1" applyBorder="1"/>
    <xf numFmtId="164" fontId="0" fillId="0" borderId="1" xfId="0" applyNumberFormat="1" applyBorder="1"/>
    <xf numFmtId="164" fontId="0" fillId="0" borderId="0" xfId="0" applyNumberFormat="1"/>
    <xf numFmtId="164" fontId="0" fillId="9" borderId="1" xfId="0" applyNumberFormat="1" applyFill="1" applyBorder="1"/>
    <xf numFmtId="0" fontId="0" fillId="9" borderId="1" xfId="0" applyFill="1" applyBorder="1"/>
    <xf numFmtId="0" fontId="0" fillId="10" borderId="1" xfId="0" applyFill="1" applyBorder="1" applyAlignment="1">
      <alignment horizontal="center" wrapText="1"/>
    </xf>
    <xf numFmtId="0" fontId="3" fillId="3" borderId="0" xfId="0" applyFont="1" applyFill="1" applyAlignment="1">
      <alignment horizontal="center"/>
    </xf>
    <xf numFmtId="0" fontId="0" fillId="3" borderId="0" xfId="0" applyFill="1" applyAlignment="1">
      <alignment horizontal="center"/>
    </xf>
    <xf numFmtId="0" fontId="2" fillId="8" borderId="3" xfId="0" applyFont="1" applyFill="1" applyBorder="1" applyAlignment="1">
      <alignment horizontal="center"/>
    </xf>
    <xf numFmtId="0" fontId="0" fillId="8" borderId="3" xfId="0" applyFill="1" applyBorder="1" applyAlignment="1">
      <alignment horizontal="center"/>
    </xf>
    <xf numFmtId="0" fontId="2" fillId="0" borderId="0" xfId="0" applyFont="1" applyAlignment="1">
      <alignment horizontal="center" wrapText="1"/>
    </xf>
    <xf numFmtId="0" fontId="0" fillId="0" borderId="0" xfId="0" applyAlignment="1">
      <alignment horizontal="center" wrapText="1"/>
    </xf>
    <xf numFmtId="166" fontId="0" fillId="0" borderId="1" xfId="1" applyNumberFormat="1" applyFont="1" applyBorder="1"/>
    <xf numFmtId="164" fontId="0" fillId="11" borderId="1" xfId="0" applyNumberFormat="1" applyFill="1" applyBorder="1"/>
    <xf numFmtId="0" fontId="0" fillId="0" borderId="1" xfId="0" applyBorder="1" applyAlignment="1">
      <alignment horizontal="right"/>
    </xf>
    <xf numFmtId="0" fontId="2" fillId="0" borderId="0" xfId="0" applyFont="1" applyAlignment="1">
      <alignment horizontal="center" vertical="top" wrapText="1"/>
    </xf>
    <xf numFmtId="0" fontId="2" fillId="0" borderId="0" xfId="0" applyFont="1"/>
  </cellXfs>
  <cellStyles count="2">
    <cellStyle name="Comma" xfId="1" builtinId="3"/>
    <cellStyle name="Normal" xfId="0" builtinId="0"/>
  </cellStyles>
  <dxfs count="3">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color rgb="FFFF66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B83CD-ACB5-473B-83A7-BD6CAE71C33C}">
  <dimension ref="A1:P28"/>
  <sheetViews>
    <sheetView workbookViewId="0">
      <selection activeCell="D23" sqref="D23"/>
    </sheetView>
  </sheetViews>
  <sheetFormatPr defaultRowHeight="14.5" x14ac:dyDescent="0.35"/>
  <cols>
    <col min="1" max="1" width="23" customWidth="1"/>
    <col min="2" max="2" width="13.453125" customWidth="1"/>
    <col min="3" max="3" width="14.26953125" customWidth="1"/>
    <col min="4" max="4" width="20.81640625" customWidth="1"/>
    <col min="5" max="7" width="18.36328125" customWidth="1"/>
    <col min="8" max="8" width="15.1796875" customWidth="1"/>
    <col min="9" max="9" width="15.36328125" customWidth="1"/>
    <col min="13" max="13" width="13.81640625" customWidth="1"/>
    <col min="14" max="15" width="17.453125" customWidth="1"/>
    <col min="16" max="16" width="13.6328125" customWidth="1"/>
  </cols>
  <sheetData>
    <row r="1" spans="1:16" ht="18.5" x14ac:dyDescent="0.45">
      <c r="A1" s="15" t="s">
        <v>0</v>
      </c>
      <c r="B1" s="16"/>
      <c r="C1" s="16"/>
    </row>
    <row r="4" spans="1:16" x14ac:dyDescent="0.35">
      <c r="A4" t="s">
        <v>1</v>
      </c>
      <c r="C4" s="8" t="s">
        <v>8</v>
      </c>
      <c r="D4" s="1">
        <v>0.02</v>
      </c>
    </row>
    <row r="5" spans="1:16" x14ac:dyDescent="0.35">
      <c r="C5" s="8" t="s">
        <v>9</v>
      </c>
      <c r="D5" s="1">
        <v>5</v>
      </c>
    </row>
    <row r="6" spans="1:16" x14ac:dyDescent="0.35">
      <c r="C6" s="8" t="s">
        <v>10</v>
      </c>
      <c r="D6" s="1">
        <v>50000</v>
      </c>
    </row>
    <row r="9" spans="1:16" x14ac:dyDescent="0.35">
      <c r="M9" s="17" t="s">
        <v>19</v>
      </c>
      <c r="N9" s="18"/>
      <c r="O9" s="18"/>
      <c r="P9" s="18"/>
    </row>
    <row r="10" spans="1:16" ht="36" customHeight="1" x14ac:dyDescent="0.35">
      <c r="A10" s="3" t="s">
        <v>2</v>
      </c>
      <c r="B10" s="7" t="s">
        <v>3</v>
      </c>
      <c r="C10" s="7" t="s">
        <v>4</v>
      </c>
      <c r="D10" s="4" t="s">
        <v>6</v>
      </c>
      <c r="E10" s="4" t="s">
        <v>7</v>
      </c>
      <c r="F10" s="14" t="s">
        <v>13</v>
      </c>
      <c r="G10" s="14" t="s">
        <v>14</v>
      </c>
      <c r="H10" s="6" t="s">
        <v>11</v>
      </c>
      <c r="I10" s="6" t="s">
        <v>12</v>
      </c>
      <c r="M10" s="7" t="s">
        <v>18</v>
      </c>
      <c r="N10" s="4" t="s">
        <v>5</v>
      </c>
      <c r="O10" s="14" t="s">
        <v>20</v>
      </c>
      <c r="P10" s="6" t="s">
        <v>21</v>
      </c>
    </row>
    <row r="11" spans="1:16" ht="29" x14ac:dyDescent="0.35">
      <c r="A11" s="2" t="s">
        <v>15</v>
      </c>
      <c r="B11" s="9">
        <v>6920000</v>
      </c>
      <c r="C11" s="9">
        <v>6920000</v>
      </c>
      <c r="D11" s="9">
        <f>B11*$D$4</f>
        <v>138400</v>
      </c>
      <c r="E11" s="9">
        <v>138400</v>
      </c>
      <c r="F11" s="10">
        <f>D11*$D$5</f>
        <v>692000</v>
      </c>
      <c r="G11" s="9">
        <v>692000</v>
      </c>
      <c r="H11" s="10">
        <f>F11-D$6</f>
        <v>642000</v>
      </c>
      <c r="I11" s="9">
        <v>642000</v>
      </c>
      <c r="M11" s="10">
        <f>B11-C11</f>
        <v>0</v>
      </c>
      <c r="N11" s="10">
        <f>D11-E11</f>
        <v>0</v>
      </c>
      <c r="O11" s="10">
        <f>F11-G11</f>
        <v>0</v>
      </c>
      <c r="P11" s="10">
        <f>H11-I11</f>
        <v>0</v>
      </c>
    </row>
    <row r="12" spans="1:16" x14ac:dyDescent="0.35">
      <c r="A12" s="1" t="s">
        <v>16</v>
      </c>
      <c r="B12" s="9">
        <v>5340000</v>
      </c>
      <c r="C12" s="9">
        <v>5340000</v>
      </c>
      <c r="D12" s="9">
        <f t="shared" ref="D12:D13" si="0">B12*$D$4</f>
        <v>106800</v>
      </c>
      <c r="E12" s="9">
        <v>106800</v>
      </c>
      <c r="F12" s="10">
        <f t="shared" ref="F12" si="1">D12*$D$5</f>
        <v>534000</v>
      </c>
      <c r="G12" s="9">
        <v>534000</v>
      </c>
      <c r="H12" s="10">
        <f>F12-D$6</f>
        <v>484000</v>
      </c>
      <c r="I12" s="10">
        <v>484000</v>
      </c>
      <c r="M12" s="10">
        <f t="shared" ref="M12:M13" si="2">B12-C12</f>
        <v>0</v>
      </c>
      <c r="N12" s="10">
        <f t="shared" ref="N12:N13" si="3">D12-E12</f>
        <v>0</v>
      </c>
      <c r="O12" s="10">
        <f t="shared" ref="O12:O13" si="4">F12-G12</f>
        <v>0</v>
      </c>
      <c r="P12" s="10">
        <f t="shared" ref="P12:P13" si="5">H12-I12</f>
        <v>0</v>
      </c>
    </row>
    <row r="13" spans="1:16" x14ac:dyDescent="0.35">
      <c r="A13" s="1" t="s">
        <v>17</v>
      </c>
      <c r="B13" s="9">
        <v>11150000</v>
      </c>
      <c r="C13" s="9">
        <v>11150000</v>
      </c>
      <c r="D13" s="9">
        <f t="shared" si="0"/>
        <v>223000</v>
      </c>
      <c r="E13" s="9">
        <v>223000</v>
      </c>
      <c r="F13" s="10">
        <f>D13*$D$5</f>
        <v>1115000</v>
      </c>
      <c r="G13" s="9">
        <v>1115000</v>
      </c>
      <c r="H13" s="12">
        <f t="shared" ref="H13" si="6">F13-D$6</f>
        <v>1065000</v>
      </c>
      <c r="I13" s="13">
        <v>1065000</v>
      </c>
      <c r="M13" s="10">
        <f t="shared" si="2"/>
        <v>0</v>
      </c>
      <c r="N13" s="10">
        <f t="shared" si="3"/>
        <v>0</v>
      </c>
      <c r="O13" s="10">
        <f t="shared" si="4"/>
        <v>0</v>
      </c>
      <c r="P13" s="10">
        <f t="shared" si="5"/>
        <v>0</v>
      </c>
    </row>
    <row r="15" spans="1:16" x14ac:dyDescent="0.35">
      <c r="C15" s="11"/>
    </row>
    <row r="16" spans="1:16" x14ac:dyDescent="0.35">
      <c r="C16" s="11"/>
    </row>
    <row r="17" spans="1:9" x14ac:dyDescent="0.35">
      <c r="C17" s="11"/>
    </row>
    <row r="18" spans="1:9" x14ac:dyDescent="0.35">
      <c r="A18" s="25" t="s">
        <v>22</v>
      </c>
    </row>
    <row r="19" spans="1:9" ht="30.5" customHeight="1" x14ac:dyDescent="0.35"/>
    <row r="20" spans="1:9" ht="63" customHeight="1" x14ac:dyDescent="0.35">
      <c r="A20" s="19" t="s">
        <v>29</v>
      </c>
      <c r="B20" s="20"/>
      <c r="C20" s="20"/>
    </row>
    <row r="28" spans="1:9" x14ac:dyDescent="0.35">
      <c r="I28" s="5"/>
    </row>
  </sheetData>
  <mergeCells count="3">
    <mergeCell ref="A1:C1"/>
    <mergeCell ref="M9:P9"/>
    <mergeCell ref="A20:C20"/>
  </mergeCells>
  <conditionalFormatting sqref="M11:P13">
    <cfRule type="cellIs" dxfId="2" priority="1" operator="not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76CF8-D848-403F-9EDE-69709F711766}">
  <dimension ref="A1:P28"/>
  <sheetViews>
    <sheetView workbookViewId="0">
      <selection activeCell="F22" sqref="F22"/>
    </sheetView>
  </sheetViews>
  <sheetFormatPr defaultRowHeight="14.5" x14ac:dyDescent="0.35"/>
  <cols>
    <col min="1" max="1" width="23" customWidth="1"/>
    <col min="2" max="2" width="13.453125" customWidth="1"/>
    <col min="3" max="3" width="14.26953125" customWidth="1"/>
    <col min="4" max="4" width="37.6328125" bestFit="1" customWidth="1"/>
    <col min="5" max="7" width="18.36328125" customWidth="1"/>
    <col min="8" max="8" width="15.1796875" customWidth="1"/>
    <col min="9" max="9" width="15.36328125" customWidth="1"/>
    <col min="13" max="13" width="13.81640625" customWidth="1"/>
    <col min="14" max="15" width="17.453125" customWidth="1"/>
    <col min="16" max="16" width="13.6328125" customWidth="1"/>
  </cols>
  <sheetData>
    <row r="1" spans="1:16" ht="18.5" x14ac:dyDescent="0.45">
      <c r="A1" s="15" t="s">
        <v>32</v>
      </c>
      <c r="B1" s="16"/>
      <c r="C1" s="16"/>
    </row>
    <row r="4" spans="1:16" x14ac:dyDescent="0.35">
      <c r="A4" t="s">
        <v>1</v>
      </c>
      <c r="C4" s="8" t="s">
        <v>8</v>
      </c>
      <c r="D4" s="1">
        <v>0.02</v>
      </c>
    </row>
    <row r="5" spans="1:16" x14ac:dyDescent="0.35">
      <c r="C5" s="8" t="s">
        <v>9</v>
      </c>
      <c r="D5" s="1">
        <v>5</v>
      </c>
    </row>
    <row r="6" spans="1:16" x14ac:dyDescent="0.35">
      <c r="C6" s="8" t="s">
        <v>10</v>
      </c>
      <c r="D6" s="1">
        <v>55000</v>
      </c>
    </row>
    <row r="7" spans="1:16" x14ac:dyDescent="0.35">
      <c r="C7" s="8" t="s">
        <v>10</v>
      </c>
      <c r="D7" s="1" t="s">
        <v>23</v>
      </c>
    </row>
    <row r="9" spans="1:16" x14ac:dyDescent="0.35">
      <c r="M9" s="17" t="s">
        <v>19</v>
      </c>
      <c r="N9" s="18"/>
      <c r="O9" s="18"/>
      <c r="P9" s="18"/>
    </row>
    <row r="10" spans="1:16" ht="36" customHeight="1" x14ac:dyDescent="0.35">
      <c r="A10" s="3" t="s">
        <v>2</v>
      </c>
      <c r="B10" s="7" t="s">
        <v>3</v>
      </c>
      <c r="C10" s="7" t="s">
        <v>4</v>
      </c>
      <c r="D10" s="4" t="s">
        <v>6</v>
      </c>
      <c r="E10" s="4" t="s">
        <v>7</v>
      </c>
      <c r="F10" s="14" t="s">
        <v>13</v>
      </c>
      <c r="G10" s="14" t="s">
        <v>14</v>
      </c>
      <c r="H10" s="6" t="s">
        <v>11</v>
      </c>
      <c r="I10" s="6" t="s">
        <v>12</v>
      </c>
      <c r="M10" s="7" t="s">
        <v>18</v>
      </c>
      <c r="N10" s="4" t="s">
        <v>5</v>
      </c>
      <c r="O10" s="14" t="s">
        <v>20</v>
      </c>
      <c r="P10" s="6" t="s">
        <v>21</v>
      </c>
    </row>
    <row r="11" spans="1:16" x14ac:dyDescent="0.35">
      <c r="A11" s="2" t="s">
        <v>24</v>
      </c>
      <c r="B11" s="21">
        <v>510000</v>
      </c>
      <c r="C11" s="21">
        <v>510000</v>
      </c>
      <c r="D11" s="9">
        <f>B11*$D$4</f>
        <v>10200</v>
      </c>
      <c r="E11" s="21">
        <v>10200</v>
      </c>
      <c r="F11" s="10">
        <f>D11*$D$5</f>
        <v>51000</v>
      </c>
      <c r="G11" s="21">
        <v>51000</v>
      </c>
      <c r="H11" s="10">
        <f>F11-$D$6</f>
        <v>-4000</v>
      </c>
      <c r="I11" s="21">
        <v>-4000</v>
      </c>
      <c r="M11" s="10">
        <f>B11-C11</f>
        <v>0</v>
      </c>
      <c r="N11" s="10">
        <f>D11-E11</f>
        <v>0</v>
      </c>
      <c r="O11" s="10">
        <f>F11-G11</f>
        <v>0</v>
      </c>
      <c r="P11" s="10">
        <f>H11-I11</f>
        <v>0</v>
      </c>
    </row>
    <row r="12" spans="1:16" x14ac:dyDescent="0.35">
      <c r="A12" s="1" t="s">
        <v>25</v>
      </c>
      <c r="B12" s="21">
        <v>240000</v>
      </c>
      <c r="C12" s="21">
        <v>240000</v>
      </c>
      <c r="D12" s="9">
        <f t="shared" ref="D12:D13" si="0">B12*$D$4</f>
        <v>4800</v>
      </c>
      <c r="E12" s="21">
        <v>4800</v>
      </c>
      <c r="F12" s="10">
        <f t="shared" ref="F12" si="1">D12*$D$5</f>
        <v>24000</v>
      </c>
      <c r="G12" s="21">
        <v>24000</v>
      </c>
      <c r="H12" s="10">
        <f>F12-D$6</f>
        <v>-31000</v>
      </c>
      <c r="I12" s="21">
        <v>-31000</v>
      </c>
      <c r="M12" s="10">
        <f t="shared" ref="M12:M13" si="2">B12-C12</f>
        <v>0</v>
      </c>
      <c r="N12" s="10">
        <f t="shared" ref="N12:N13" si="3">D12-E12</f>
        <v>0</v>
      </c>
      <c r="O12" s="10">
        <f t="shared" ref="O12:O13" si="4">F12-G12</f>
        <v>0</v>
      </c>
      <c r="P12" s="10">
        <f t="shared" ref="P12:P13" si="5">H12-I12</f>
        <v>0</v>
      </c>
    </row>
    <row r="13" spans="1:16" x14ac:dyDescent="0.35">
      <c r="A13" s="1" t="s">
        <v>26</v>
      </c>
      <c r="B13" s="21">
        <v>710000</v>
      </c>
      <c r="C13" s="21">
        <v>710000</v>
      </c>
      <c r="D13" s="9">
        <f t="shared" si="0"/>
        <v>14200</v>
      </c>
      <c r="E13" s="21">
        <v>14200</v>
      </c>
      <c r="F13" s="10">
        <f>D13*$D$5</f>
        <v>71000</v>
      </c>
      <c r="G13" s="1">
        <v>71000</v>
      </c>
      <c r="H13" s="22">
        <f t="shared" ref="H13" si="6">F13-D$6</f>
        <v>16000</v>
      </c>
      <c r="I13" s="21">
        <v>16000</v>
      </c>
      <c r="M13" s="10">
        <f t="shared" si="2"/>
        <v>0</v>
      </c>
      <c r="N13" s="10">
        <f t="shared" si="3"/>
        <v>0</v>
      </c>
      <c r="O13" s="10">
        <f t="shared" si="4"/>
        <v>0</v>
      </c>
      <c r="P13" s="10">
        <f t="shared" si="5"/>
        <v>0</v>
      </c>
    </row>
    <row r="15" spans="1:16" x14ac:dyDescent="0.35">
      <c r="C15" s="11"/>
    </row>
    <row r="16" spans="1:16" x14ac:dyDescent="0.35">
      <c r="C16" s="11"/>
    </row>
    <row r="17" spans="1:9" x14ac:dyDescent="0.35">
      <c r="C17" s="11"/>
    </row>
    <row r="18" spans="1:9" x14ac:dyDescent="0.35">
      <c r="A18" s="25" t="s">
        <v>22</v>
      </c>
    </row>
    <row r="19" spans="1:9" ht="30.5" customHeight="1" x14ac:dyDescent="0.35"/>
    <row r="20" spans="1:9" ht="63" customHeight="1" x14ac:dyDescent="0.35">
      <c r="A20" s="24" t="s">
        <v>30</v>
      </c>
      <c r="B20" s="24"/>
      <c r="C20" s="24"/>
      <c r="D20" s="24"/>
    </row>
    <row r="21" spans="1:9" x14ac:dyDescent="0.35">
      <c r="A21" s="24"/>
      <c r="B21" s="24"/>
      <c r="C21" s="24"/>
      <c r="D21" s="24"/>
    </row>
    <row r="22" spans="1:9" x14ac:dyDescent="0.35">
      <c r="A22" s="24"/>
      <c r="B22" s="24"/>
      <c r="C22" s="24"/>
      <c r="D22" s="24"/>
    </row>
    <row r="23" spans="1:9" x14ac:dyDescent="0.35">
      <c r="A23" s="24"/>
      <c r="B23" s="24"/>
      <c r="C23" s="24"/>
      <c r="D23" s="24"/>
    </row>
    <row r="24" spans="1:9" ht="2.5" customHeight="1" x14ac:dyDescent="0.35">
      <c r="A24" s="24"/>
      <c r="B24" s="24"/>
      <c r="C24" s="24"/>
      <c r="D24" s="24"/>
    </row>
    <row r="25" spans="1:9" hidden="1" x14ac:dyDescent="0.35">
      <c r="A25" s="24"/>
      <c r="B25" s="24"/>
      <c r="C25" s="24"/>
      <c r="D25" s="24"/>
    </row>
    <row r="28" spans="1:9" x14ac:dyDescent="0.35">
      <c r="I28" s="5"/>
    </row>
  </sheetData>
  <mergeCells count="3">
    <mergeCell ref="A1:C1"/>
    <mergeCell ref="M9:P9"/>
    <mergeCell ref="A20:D25"/>
  </mergeCells>
  <conditionalFormatting sqref="M11:P13">
    <cfRule type="cellIs" dxfId="1" priority="1"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AAD9-9296-48AB-AFE7-F3FFC82BA543}">
  <dimension ref="A1:P28"/>
  <sheetViews>
    <sheetView tabSelected="1" workbookViewId="0">
      <selection activeCell="A20" sqref="A20:D25"/>
    </sheetView>
  </sheetViews>
  <sheetFormatPr defaultRowHeight="14.5" x14ac:dyDescent="0.35"/>
  <cols>
    <col min="1" max="1" width="23" customWidth="1"/>
    <col min="2" max="2" width="13.453125" customWidth="1"/>
    <col min="3" max="3" width="14.26953125" customWidth="1"/>
    <col min="4" max="4" width="37.6328125" bestFit="1" customWidth="1"/>
    <col min="5" max="7" width="18.36328125" customWidth="1"/>
    <col min="8" max="8" width="15.1796875" customWidth="1"/>
    <col min="9" max="9" width="15.36328125" customWidth="1"/>
    <col min="13" max="13" width="13.81640625" customWidth="1"/>
    <col min="14" max="15" width="17.453125" customWidth="1"/>
    <col min="16" max="16" width="13.6328125" customWidth="1"/>
  </cols>
  <sheetData>
    <row r="1" spans="1:16" ht="18.5" x14ac:dyDescent="0.45">
      <c r="A1" s="15" t="s">
        <v>27</v>
      </c>
      <c r="B1" s="16"/>
      <c r="C1" s="16"/>
    </row>
    <row r="4" spans="1:16" x14ac:dyDescent="0.35">
      <c r="A4" t="s">
        <v>1</v>
      </c>
      <c r="C4" s="8" t="s">
        <v>8</v>
      </c>
      <c r="D4" s="1">
        <v>0.02</v>
      </c>
    </row>
    <row r="5" spans="1:16" x14ac:dyDescent="0.35">
      <c r="C5" s="8" t="s">
        <v>9</v>
      </c>
      <c r="D5" s="1">
        <v>5</v>
      </c>
    </row>
    <row r="6" spans="1:16" x14ac:dyDescent="0.35">
      <c r="C6" s="8" t="s">
        <v>10</v>
      </c>
      <c r="D6" s="1">
        <v>130000</v>
      </c>
    </row>
    <row r="7" spans="1:16" x14ac:dyDescent="0.35">
      <c r="C7" s="8" t="s">
        <v>10</v>
      </c>
      <c r="D7" s="23" t="s">
        <v>28</v>
      </c>
    </row>
    <row r="9" spans="1:16" x14ac:dyDescent="0.35">
      <c r="M9" s="17" t="s">
        <v>19</v>
      </c>
      <c r="N9" s="18"/>
      <c r="O9" s="18"/>
      <c r="P9" s="18"/>
    </row>
    <row r="10" spans="1:16" ht="36" customHeight="1" x14ac:dyDescent="0.35">
      <c r="A10" s="3" t="s">
        <v>2</v>
      </c>
      <c r="B10" s="7" t="s">
        <v>3</v>
      </c>
      <c r="C10" s="7" t="s">
        <v>4</v>
      </c>
      <c r="D10" s="4" t="s">
        <v>6</v>
      </c>
      <c r="E10" s="4" t="s">
        <v>7</v>
      </c>
      <c r="F10" s="14" t="s">
        <v>13</v>
      </c>
      <c r="G10" s="14" t="s">
        <v>14</v>
      </c>
      <c r="H10" s="6" t="s">
        <v>11</v>
      </c>
      <c r="I10" s="6" t="s">
        <v>12</v>
      </c>
      <c r="M10" s="7" t="s">
        <v>18</v>
      </c>
      <c r="N10" s="4" t="s">
        <v>5</v>
      </c>
      <c r="O10" s="14" t="s">
        <v>20</v>
      </c>
      <c r="P10" s="6" t="s">
        <v>21</v>
      </c>
    </row>
    <row r="11" spans="1:16" x14ac:dyDescent="0.35">
      <c r="A11" s="2" t="s">
        <v>17</v>
      </c>
      <c r="B11" s="21">
        <v>11150000</v>
      </c>
      <c r="C11" s="21">
        <v>11150000</v>
      </c>
      <c r="D11" s="9">
        <f>B11*$D$4</f>
        <v>223000</v>
      </c>
      <c r="E11" s="21">
        <v>223000</v>
      </c>
      <c r="F11" s="10">
        <f>D11*$D$5</f>
        <v>1115000</v>
      </c>
      <c r="G11" s="21">
        <v>1115000</v>
      </c>
      <c r="H11" s="10">
        <f>F11-$D$6</f>
        <v>985000</v>
      </c>
      <c r="I11" s="21">
        <v>985000</v>
      </c>
      <c r="M11" s="10">
        <f>B11-C11</f>
        <v>0</v>
      </c>
      <c r="N11" s="10">
        <f>D11-E11</f>
        <v>0</v>
      </c>
      <c r="O11" s="10">
        <f>F11-G11</f>
        <v>0</v>
      </c>
      <c r="P11" s="10">
        <f>H11-I11</f>
        <v>0</v>
      </c>
    </row>
    <row r="12" spans="1:16" x14ac:dyDescent="0.35">
      <c r="A12" s="1" t="s">
        <v>16</v>
      </c>
      <c r="B12" s="21">
        <v>5340000</v>
      </c>
      <c r="C12" s="21">
        <v>5340000</v>
      </c>
      <c r="D12" s="9">
        <f t="shared" ref="D12:D13" si="0">B12*$D$4</f>
        <v>106800</v>
      </c>
      <c r="E12" s="21">
        <v>106800</v>
      </c>
      <c r="F12" s="10">
        <f t="shared" ref="F12" si="1">D12*$D$5</f>
        <v>534000</v>
      </c>
      <c r="G12" s="21">
        <v>534000</v>
      </c>
      <c r="H12" s="10">
        <f>F12-D$6</f>
        <v>404000</v>
      </c>
      <c r="I12" s="21">
        <v>404000</v>
      </c>
      <c r="M12" s="10">
        <f t="shared" ref="M12:M13" si="2">B12-C12</f>
        <v>0</v>
      </c>
      <c r="N12" s="10">
        <f t="shared" ref="N12:N13" si="3">D12-E12</f>
        <v>0</v>
      </c>
      <c r="O12" s="10">
        <f t="shared" ref="O12:O13" si="4">F12-G12</f>
        <v>0</v>
      </c>
      <c r="P12" s="10">
        <f t="shared" ref="P12:P13" si="5">H12-I12</f>
        <v>0</v>
      </c>
    </row>
    <row r="13" spans="1:16" x14ac:dyDescent="0.35">
      <c r="A13" s="1" t="s">
        <v>31</v>
      </c>
      <c r="B13" s="21">
        <v>14060000</v>
      </c>
      <c r="C13" s="21">
        <v>14060000</v>
      </c>
      <c r="D13" s="9">
        <f t="shared" si="0"/>
        <v>281200</v>
      </c>
      <c r="E13" s="21">
        <v>281200</v>
      </c>
      <c r="F13" s="10">
        <f>D13*$D$5</f>
        <v>1406000</v>
      </c>
      <c r="G13" s="21">
        <v>1406000</v>
      </c>
      <c r="H13" s="22">
        <f t="shared" ref="H13" si="6">F13-D$6</f>
        <v>1276000</v>
      </c>
      <c r="I13" s="21">
        <v>1276000</v>
      </c>
      <c r="M13" s="10">
        <f t="shared" si="2"/>
        <v>0</v>
      </c>
      <c r="N13" s="10">
        <f t="shared" si="3"/>
        <v>0</v>
      </c>
      <c r="O13" s="10">
        <f t="shared" si="4"/>
        <v>0</v>
      </c>
      <c r="P13" s="10">
        <f t="shared" si="5"/>
        <v>0</v>
      </c>
    </row>
    <row r="15" spans="1:16" x14ac:dyDescent="0.35">
      <c r="C15" s="11"/>
    </row>
    <row r="16" spans="1:16" x14ac:dyDescent="0.35">
      <c r="C16" s="11"/>
    </row>
    <row r="17" spans="1:9" x14ac:dyDescent="0.35">
      <c r="C17" s="11"/>
    </row>
    <row r="18" spans="1:9" x14ac:dyDescent="0.35">
      <c r="A18" s="25" t="s">
        <v>22</v>
      </c>
    </row>
    <row r="19" spans="1:9" ht="30.5" customHeight="1" x14ac:dyDescent="0.35"/>
    <row r="20" spans="1:9" ht="63" customHeight="1" x14ac:dyDescent="0.35">
      <c r="A20" s="24" t="s">
        <v>33</v>
      </c>
      <c r="B20" s="24"/>
      <c r="C20" s="24"/>
      <c r="D20" s="24"/>
    </row>
    <row r="21" spans="1:9" ht="8.5" customHeight="1" x14ac:dyDescent="0.35">
      <c r="A21" s="24"/>
      <c r="B21" s="24"/>
      <c r="C21" s="24"/>
      <c r="D21" s="24"/>
    </row>
    <row r="22" spans="1:9" hidden="1" x14ac:dyDescent="0.35">
      <c r="A22" s="24"/>
      <c r="B22" s="24"/>
      <c r="C22" s="24"/>
      <c r="D22" s="24"/>
    </row>
    <row r="23" spans="1:9" hidden="1" x14ac:dyDescent="0.35">
      <c r="A23" s="24"/>
      <c r="B23" s="24"/>
      <c r="C23" s="24"/>
      <c r="D23" s="24"/>
    </row>
    <row r="24" spans="1:9" hidden="1" x14ac:dyDescent="0.35">
      <c r="A24" s="24"/>
      <c r="B24" s="24"/>
      <c r="C24" s="24"/>
      <c r="D24" s="24"/>
    </row>
    <row r="25" spans="1:9" hidden="1" x14ac:dyDescent="0.35">
      <c r="A25" s="24"/>
      <c r="B25" s="24"/>
      <c r="C25" s="24"/>
      <c r="D25" s="24"/>
    </row>
    <row r="28" spans="1:9" x14ac:dyDescent="0.35">
      <c r="I28" s="5"/>
    </row>
  </sheetData>
  <mergeCells count="3">
    <mergeCell ref="A1:C1"/>
    <mergeCell ref="M9:P9"/>
    <mergeCell ref="A20:D25"/>
  </mergeCells>
  <conditionalFormatting sqref="M11:P13">
    <cfRule type="cellIs" dxfId="0" priority="1" operator="not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subscriber analysis</vt:lpstr>
      <vt:lpstr>total video analysis </vt:lpstr>
      <vt:lpstr>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radhipriya prabhu</dc:creator>
  <cp:lastModifiedBy>radhipriya prabhu</cp:lastModifiedBy>
  <dcterms:created xsi:type="dcterms:W3CDTF">2025-03-28T16:18:11Z</dcterms:created>
  <dcterms:modified xsi:type="dcterms:W3CDTF">2025-06-26T18:04:40Z</dcterms:modified>
</cp:coreProperties>
</file>