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 and Settings" sheetId="1" r:id="rId4"/>
    <sheet state="visible" name="Composition" sheetId="2" r:id="rId5"/>
    <sheet state="visible" name="Properties" sheetId="3" r:id="rId6"/>
  </sheets>
  <definedNames/>
  <calcPr/>
  <extLst>
    <ext uri="GoogleSheetsCustomDataVersion2">
      <go:sheetsCustomData xmlns:go="http://customooxmlschemas.google.com/" r:id="rId7" roundtripDataChecksum="brbZELNts6HgENKJzDWRBMLqVZDuJPKbvWiprTbM2ss="/>
    </ext>
  </extLst>
</workbook>
</file>

<file path=xl/sharedStrings.xml><?xml version="1.0" encoding="utf-8"?>
<sst xmlns="http://schemas.openxmlformats.org/spreadsheetml/2006/main" count="242" uniqueCount="129">
  <si>
    <t>Material</t>
  </si>
  <si>
    <t>Value</t>
  </si>
  <si>
    <t>Data Type</t>
  </si>
  <si>
    <t>Instructions</t>
  </si>
  <si>
    <t>Name</t>
  </si>
  <si>
    <t>Eurofer 97</t>
  </si>
  <si>
    <t>string between 1 and 100 characters</t>
  </si>
  <si>
    <t>Name of your material</t>
  </si>
  <si>
    <t>Material Type</t>
  </si>
  <si>
    <t>structural</t>
  </si>
  <si>
    <t>options: plasma-facing, structural</t>
  </si>
  <si>
    <t>Overall type of material, to control placement into the neutronics geometries</t>
  </si>
  <si>
    <t>Structure</t>
  </si>
  <si>
    <t>Structure (e.g., BCC, FCC, BCC+FCC)</t>
  </si>
  <si>
    <t>Microstructure Information</t>
  </si>
  <si>
    <t>string between 1 and 500 characters</t>
  </si>
  <si>
    <t>Microstructure information (e.g. grain size)</t>
  </si>
  <si>
    <t>Processing</t>
  </si>
  <si>
    <t>Manufacturing process steps</t>
  </si>
  <si>
    <t>Neutronics Conditions</t>
  </si>
  <si>
    <t>Neutron Source</t>
  </si>
  <si>
    <t>D-T</t>
  </si>
  <si>
    <t>options: D-T (default)</t>
  </si>
  <si>
    <t>Neutron source spectrum</t>
  </si>
  <si>
    <t>Neutron Wall Loading</t>
  </si>
  <si>
    <t>DEMO</t>
  </si>
  <si>
    <t>options: ITER, DEMO (default)</t>
  </si>
  <si>
    <t>Average NWL</t>
  </si>
  <si>
    <t>Availability Factor</t>
  </si>
  <si>
    <t>percentage between 1 and 100</t>
  </si>
  <si>
    <t>Availability factor</t>
  </si>
  <si>
    <t>Select the geometry scenarios you would like to simulate for your material. Each "YES" will spawn a neutronics and TEA calculation.</t>
  </si>
  <si>
    <t>Neutronics Geometries</t>
  </si>
  <si>
    <t>Bare Tile</t>
  </si>
  <si>
    <t>YES</t>
  </si>
  <si>
    <t>options: true, false, yes (default), no</t>
  </si>
  <si>
    <t>Bare, 5 cm thick tile</t>
  </si>
  <si>
    <t>Homogenized WCLL</t>
  </si>
  <si>
    <t>NO</t>
  </si>
  <si>
    <t>options: true, false, yes, no (default)</t>
  </si>
  <si>
    <t>Homogenized representation of Water Cooled Lithium Lead blanket</t>
  </si>
  <si>
    <t>Homogenized HCPB</t>
  </si>
  <si>
    <t>Homogenized representation of Helium Cooled Pebble Bed blanket</t>
  </si>
  <si>
    <t>Homogenized divertor</t>
  </si>
  <si>
    <t>Homogenized representation of divertor</t>
  </si>
  <si>
    <t>LEGEND</t>
  </si>
  <si>
    <t>required data</t>
  </si>
  <si>
    <t>optional data</t>
  </si>
  <si>
    <t>Density</t>
  </si>
  <si>
    <t>DOI or URL</t>
  </si>
  <si>
    <t>https://tinyurl.com/4uchnhx9</t>
  </si>
  <si>
    <t>string</t>
  </si>
  <si>
    <t>DOI (without https://doi.org) to cite where this information comes from; if no DOI, enter URL to source</t>
  </si>
  <si>
    <t>Source</t>
  </si>
  <si>
    <t>NOM</t>
  </si>
  <si>
    <t>EXP, PP, NOM, ML, DFT</t>
  </si>
  <si>
    <t>Type of source this information comes from (EXP = experiment, PP = predictive physics model, NOM = nominal (design target) value, ML = maching learning, DFT = Density Functional Theory)</t>
  </si>
  <si>
    <t>Pointer</t>
  </si>
  <si>
    <t>T1</t>
  </si>
  <si>
    <t>P#, T#, F#</t>
  </si>
  <si>
    <t>Location where this information is listed (P6 = page 6, T7 = table 7, F3 = figure 3)</t>
  </si>
  <si>
    <t>[g/cm3], between 1 and 25</t>
  </si>
  <si>
    <t>Density of your material during in-service conditions; a single value of density will be used for the neutronics calculations</t>
  </si>
  <si>
    <t>Comments</t>
  </si>
  <si>
    <t>Density is available as function of temperature; value is given at 500 C</t>
  </si>
  <si>
    <t>Comments or notes</t>
  </si>
  <si>
    <t>Composition</t>
  </si>
  <si>
    <t>10.1016/j.fusengdes.2018.06.027</t>
  </si>
  <si>
    <t>T5.1</t>
  </si>
  <si>
    <t xml:space="preserve">Add or remove rows for elements and isotopes in the material. The components of a material must ALL be given in weight % or ALL be given in atomic percent. Neutronics simulations will use the "target" value if provided. If the "target" value is not provided, the midpoint of the max/min range will be used, unless the "min" value is zero in which case the maximum is used (assuming a conservative approach for impurities). One element or nuclide can be indicated as "balance" in order to fill the remaining material components to 100% weight percent or 100% atomic percent. </t>
  </si>
  <si>
    <t>Weight %</t>
  </si>
  <si>
    <t>Atom %</t>
  </si>
  <si>
    <t>Element or Nuclide</t>
  </si>
  <si>
    <t>Target</t>
  </si>
  <si>
    <t>Min</t>
  </si>
  <si>
    <t>Max</t>
  </si>
  <si>
    <t>C</t>
  </si>
  <si>
    <t>Cr</t>
  </si>
  <si>
    <t>W</t>
  </si>
  <si>
    <t>Mn</t>
  </si>
  <si>
    <t>V</t>
  </si>
  <si>
    <t>Ta</t>
  </si>
  <si>
    <t>N</t>
  </si>
  <si>
    <t>P</t>
  </si>
  <si>
    <t>S</t>
  </si>
  <si>
    <t>B</t>
  </si>
  <si>
    <t>O</t>
  </si>
  <si>
    <t>Fe</t>
  </si>
  <si>
    <t>balance</t>
  </si>
  <si>
    <t>Nb</t>
  </si>
  <si>
    <t>Mo</t>
  </si>
  <si>
    <t>Ni</t>
  </si>
  <si>
    <t>Cu</t>
  </si>
  <si>
    <t>Al</t>
  </si>
  <si>
    <t>Ti</t>
  </si>
  <si>
    <t>Si</t>
  </si>
  <si>
    <t>Co</t>
  </si>
  <si>
    <t>As</t>
  </si>
  <si>
    <t>Sn</t>
  </si>
  <si>
    <t>Sb</t>
  </si>
  <si>
    <t>Zr</t>
  </si>
  <si>
    <t>Property Name</t>
  </si>
  <si>
    <t>density</t>
  </si>
  <si>
    <t>drop-down list</t>
  </si>
  <si>
    <t>Name of this material property</t>
  </si>
  <si>
    <t>Properties</t>
  </si>
  <si>
    <t>Property Unit</t>
  </si>
  <si>
    <t>kg/m3</t>
  </si>
  <si>
    <t>(kg, Pa, m, s)</t>
  </si>
  <si>
    <t>Units used for this property in SI (kg, Pa, m, s)</t>
  </si>
  <si>
    <t>yield strength</t>
  </si>
  <si>
    <t>tensile strength</t>
  </si>
  <si>
    <t>Location in the DOI where this information is listed (P6 = page 6, T7 = table 7, F3 = figure 3, ...)</t>
  </si>
  <si>
    <t>Young's modulus</t>
  </si>
  <si>
    <t>Poisson ratio</t>
  </si>
  <si>
    <t>fracture toughness</t>
  </si>
  <si>
    <t>Uncertainty</t>
  </si>
  <si>
    <t>Temperature [K]</t>
  </si>
  <si>
    <t>Neutron Fluence [1/cm2]</t>
  </si>
  <si>
    <t>Another [m]</t>
  </si>
  <si>
    <t>creep</t>
  </si>
  <si>
    <t>thermal conductivity</t>
  </si>
  <si>
    <t>specific heat</t>
  </si>
  <si>
    <t>swelling</t>
  </si>
  <si>
    <t>hardness</t>
  </si>
  <si>
    <t>DBTT</t>
  </si>
  <si>
    <t>W/m/K</t>
  </si>
  <si>
    <t>EXP</t>
  </si>
  <si>
    <t>T20.1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</si>
</sst>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17">
    <font>
      <sz val="12.0"/>
      <color theme="1"/>
      <name val="Aptos Narrow"/>
      <scheme val="minor"/>
    </font>
    <font>
      <sz val="12.0"/>
      <color theme="1"/>
      <name val="Aptos Narrow"/>
    </font>
    <font>
      <b/>
      <sz val="12.0"/>
      <color theme="1"/>
      <name val="Aptos Narrow (Body)"/>
    </font>
    <font>
      <b/>
      <sz val="12.0"/>
      <color theme="1"/>
      <name val="Aptos Narrow"/>
    </font>
    <font>
      <sz val="12.0"/>
      <color rgb="FF7F7F7F"/>
      <name val="Aptos Narrow"/>
    </font>
    <font>
      <i/>
      <sz val="12.0"/>
      <color rgb="FF7F7F7F"/>
      <name val="Aptos Narrow"/>
    </font>
    <font>
      <sz val="12.0"/>
      <color theme="1"/>
      <name val="Arial"/>
    </font>
    <font>
      <i/>
      <sz val="12.0"/>
      <color rgb="FF808080"/>
      <name val="Aptos Narrow"/>
    </font>
    <font/>
    <font>
      <b/>
      <sz val="12.0"/>
      <color theme="1"/>
      <name val="Arial"/>
    </font>
    <font>
      <u/>
      <sz val="12.0"/>
      <color rgb="FF282828"/>
      <name val="Arial"/>
    </font>
    <font>
      <i/>
      <sz val="14.0"/>
      <color rgb="FF7F7F7F"/>
      <name val="Aptos Narrow"/>
    </font>
    <font>
      <i/>
      <sz val="12.0"/>
      <color theme="1"/>
      <name val="Aptos Narrow"/>
    </font>
    <font>
      <i/>
      <sz val="12.0"/>
      <color theme="1"/>
      <name val="Arial"/>
    </font>
    <font>
      <color theme="1"/>
      <name val="Aptos Narrow"/>
    </font>
    <font>
      <sz val="12.0"/>
      <color rgb="FF000000"/>
      <name val="Aptos Narrow"/>
    </font>
    <font>
      <sz val="12.0"/>
      <color rgb="FF282828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9EEC9"/>
        <bgColor rgb="FFF9EEC9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rgb="FFDBEAF8"/>
        <bgColor rgb="FFDBEAF8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3" numFmtId="0" xfId="0" applyBorder="1" applyFont="1"/>
    <xf borderId="0" fillId="0" fontId="3" numFmtId="0" xfId="0" applyFont="1"/>
    <xf borderId="0" fillId="0" fontId="1" numFmtId="0" xfId="0" applyFont="1"/>
    <xf borderId="2" fillId="3" fontId="1" numFmtId="0" xfId="0" applyBorder="1" applyFill="1" applyFont="1"/>
    <xf borderId="2" fillId="4" fontId="1" numFmtId="0" xfId="0" applyAlignment="1" applyBorder="1" applyFill="1" applyFont="1">
      <alignment horizontal="right"/>
    </xf>
    <xf borderId="0" fillId="0" fontId="4" numFmtId="0" xfId="0" applyFont="1"/>
    <xf borderId="0" fillId="0" fontId="5" numFmtId="0" xfId="0" applyFont="1"/>
    <xf borderId="2" fillId="5" fontId="1" numFmtId="0" xfId="0" applyAlignment="1" applyBorder="1" applyFill="1" applyFont="1">
      <alignment horizontal="right"/>
    </xf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2" fillId="5" fontId="1" numFmtId="1" xfId="0" applyAlignment="1" applyBorder="1" applyFont="1" applyNumberFormat="1">
      <alignment horizontal="right"/>
    </xf>
    <xf borderId="0" fillId="0" fontId="5" numFmtId="0" xfId="0" applyAlignment="1" applyFont="1">
      <alignment horizontal="left" shrinkToFit="0" vertical="top" wrapText="1"/>
    </xf>
    <xf borderId="2" fillId="5" fontId="6" numFmtId="0" xfId="0" applyAlignment="1" applyBorder="1" applyFont="1">
      <alignment horizontal="right"/>
    </xf>
    <xf borderId="0" fillId="0" fontId="7" numFmtId="0" xfId="0" applyFont="1"/>
    <xf borderId="3" fillId="0" fontId="3" numFmtId="0" xfId="0" applyAlignment="1" applyBorder="1" applyFont="1">
      <alignment horizontal="center"/>
    </xf>
    <xf borderId="4" fillId="0" fontId="8" numFmtId="0" xfId="0" applyBorder="1" applyFont="1"/>
    <xf borderId="3" fillId="4" fontId="1" numFmtId="0" xfId="0" applyAlignment="1" applyBorder="1" applyFont="1">
      <alignment horizontal="center"/>
    </xf>
    <xf borderId="3" fillId="6" fontId="1" numFmtId="0" xfId="0" applyAlignment="1" applyBorder="1" applyFill="1" applyFont="1">
      <alignment horizontal="center"/>
    </xf>
    <xf borderId="2" fillId="0" fontId="9" numFmtId="0" xfId="0" applyBorder="1" applyFont="1"/>
    <xf borderId="2" fillId="6" fontId="10" numFmtId="0" xfId="0" applyBorder="1" applyFont="1"/>
    <xf borderId="0" fillId="0" fontId="4" numFmtId="0" xfId="0" applyAlignment="1" applyFont="1">
      <alignment horizontal="left"/>
    </xf>
    <xf borderId="2" fillId="6" fontId="1" numFmtId="0" xfId="0" applyAlignment="1" applyBorder="1" applyFont="1">
      <alignment horizontal="left"/>
    </xf>
    <xf borderId="2" fillId="4" fontId="1" numFmtId="0" xfId="0" applyAlignment="1" applyBorder="1" applyFont="1">
      <alignment horizontal="left"/>
    </xf>
    <xf borderId="2" fillId="3" fontId="1" numFmtId="0" xfId="0" applyAlignment="1" applyBorder="1" applyFont="1">
      <alignment vertical="top"/>
    </xf>
    <xf borderId="2" fillId="5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shrinkToFit="0" vertical="top" wrapText="1"/>
    </xf>
    <xf borderId="1" fillId="2" fontId="4" numFmtId="0" xfId="0" applyAlignment="1" applyBorder="1" applyFont="1">
      <alignment horizontal="left"/>
    </xf>
    <xf borderId="0" fillId="0" fontId="11" numFmtId="0" xfId="0" applyAlignment="1" applyFont="1">
      <alignment horizontal="left" shrinkToFit="0" vertical="top" wrapText="1"/>
    </xf>
    <xf borderId="3" fillId="3" fontId="9" numFmtId="0" xfId="0" applyAlignment="1" applyBorder="1" applyFont="1">
      <alignment horizontal="center"/>
    </xf>
    <xf borderId="5" fillId="0" fontId="8" numFmtId="0" xfId="0" applyBorder="1" applyFont="1"/>
    <xf borderId="3" fillId="3" fontId="3" numFmtId="0" xfId="0" applyAlignment="1" applyBorder="1" applyFont="1">
      <alignment horizontal="center"/>
    </xf>
    <xf borderId="2" fillId="3" fontId="9" numFmtId="0" xfId="0" applyBorder="1" applyFont="1"/>
    <xf borderId="2" fillId="3" fontId="3" numFmtId="0" xfId="0" applyBorder="1" applyFont="1"/>
    <xf borderId="6" fillId="4" fontId="1" numFmtId="0" xfId="0" applyBorder="1" applyFont="1"/>
    <xf borderId="2" fillId="4" fontId="1" numFmtId="164" xfId="0" applyBorder="1" applyFont="1" applyNumberFormat="1"/>
    <xf borderId="0" fillId="0" fontId="12" numFmtId="0" xfId="0" applyFont="1"/>
    <xf borderId="2" fillId="4" fontId="1" numFmtId="0" xfId="0" applyBorder="1" applyFont="1"/>
    <xf borderId="0" fillId="0" fontId="13" numFmtId="0" xfId="0" applyFont="1"/>
    <xf borderId="0" fillId="0" fontId="6" numFmtId="0" xfId="0" applyFont="1"/>
    <xf borderId="2" fillId="4" fontId="1" numFmtId="164" xfId="0" applyAlignment="1" applyBorder="1" applyFont="1" applyNumberFormat="1">
      <alignment horizontal="right"/>
    </xf>
    <xf borderId="7" fillId="4" fontId="1" numFmtId="164" xfId="0" applyBorder="1" applyFont="1" applyNumberFormat="1"/>
    <xf borderId="2" fillId="6" fontId="6" numFmtId="0" xfId="0" applyBorder="1" applyFont="1"/>
    <xf borderId="0" fillId="0" fontId="14" numFmtId="0" xfId="0" applyFont="1"/>
    <xf borderId="2" fillId="6" fontId="1" numFmtId="0" xfId="0" applyBorder="1" applyFont="1"/>
    <xf borderId="2" fillId="3" fontId="9" numFmtId="0" xfId="0" applyAlignment="1" applyBorder="1" applyFont="1">
      <alignment readingOrder="0"/>
    </xf>
    <xf borderId="2" fillId="6" fontId="1" numFmtId="165" xfId="0" applyBorder="1" applyFont="1" applyNumberFormat="1"/>
    <xf borderId="2" fillId="6" fontId="6" numFmtId="11" xfId="0" applyAlignment="1" applyBorder="1" applyFont="1" applyNumberFormat="1">
      <alignment readingOrder="0"/>
    </xf>
    <xf borderId="2" fillId="6" fontId="15" numFmtId="0" xfId="0" applyBorder="1" applyFont="1"/>
    <xf borderId="2" fillId="6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4uchnhx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4uchnhx9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4" width="30.78"/>
    <col customWidth="1" min="5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3" t="s">
        <v>1</v>
      </c>
      <c r="C2" s="4" t="s">
        <v>2</v>
      </c>
      <c r="D2" s="4" t="s">
        <v>3</v>
      </c>
      <c r="I2" s="5"/>
      <c r="J2" s="5"/>
      <c r="K2" s="5"/>
      <c r="L2" s="5"/>
      <c r="M2" s="5"/>
      <c r="N2" s="5"/>
    </row>
    <row r="3" ht="15.75" customHeight="1">
      <c r="A3" s="6" t="s">
        <v>4</v>
      </c>
      <c r="B3" s="7" t="s">
        <v>5</v>
      </c>
      <c r="C3" s="8" t="s">
        <v>6</v>
      </c>
      <c r="D3" s="9" t="s">
        <v>7</v>
      </c>
      <c r="I3" s="5"/>
      <c r="J3" s="5"/>
      <c r="K3" s="5"/>
      <c r="L3" s="5"/>
      <c r="M3" s="5"/>
      <c r="N3" s="5"/>
    </row>
    <row r="4" ht="15.75" customHeight="1">
      <c r="A4" s="6" t="s">
        <v>8</v>
      </c>
      <c r="B4" s="7" t="s">
        <v>9</v>
      </c>
      <c r="C4" s="8" t="s">
        <v>10</v>
      </c>
      <c r="D4" s="9" t="s">
        <v>11</v>
      </c>
      <c r="I4" s="5"/>
      <c r="J4" s="5"/>
      <c r="K4" s="5"/>
      <c r="L4" s="5"/>
      <c r="M4" s="5"/>
      <c r="N4" s="5"/>
    </row>
    <row r="5" ht="15.75" customHeight="1">
      <c r="A5" s="6" t="s">
        <v>12</v>
      </c>
      <c r="B5" s="10"/>
      <c r="C5" s="8" t="s">
        <v>6</v>
      </c>
      <c r="D5" s="9" t="s">
        <v>13</v>
      </c>
      <c r="I5" s="5"/>
      <c r="J5" s="5"/>
      <c r="K5" s="5"/>
      <c r="L5" s="5"/>
      <c r="M5" s="5"/>
      <c r="N5" s="5"/>
    </row>
    <row r="6" ht="15.75" customHeight="1">
      <c r="A6" s="6" t="s">
        <v>14</v>
      </c>
      <c r="B6" s="10"/>
      <c r="C6" s="8" t="s">
        <v>15</v>
      </c>
      <c r="D6" s="9" t="s">
        <v>16</v>
      </c>
      <c r="I6" s="5"/>
      <c r="J6" s="5"/>
      <c r="K6" s="5"/>
      <c r="L6" s="5"/>
      <c r="M6" s="5"/>
      <c r="N6" s="5"/>
    </row>
    <row r="7" ht="15.75" customHeight="1">
      <c r="A7" s="6" t="s">
        <v>17</v>
      </c>
      <c r="B7" s="10"/>
      <c r="C7" s="8" t="s">
        <v>15</v>
      </c>
      <c r="D7" s="9" t="s">
        <v>18</v>
      </c>
      <c r="I7" s="5"/>
      <c r="J7" s="5"/>
      <c r="K7" s="5"/>
      <c r="L7" s="5"/>
      <c r="M7" s="5"/>
      <c r="N7" s="5"/>
    </row>
    <row r="8" ht="15.75" customHeight="1">
      <c r="A8" s="11"/>
      <c r="B8" s="1"/>
      <c r="C8" s="12"/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2" t="s">
        <v>19</v>
      </c>
      <c r="B9" s="3" t="s">
        <v>1</v>
      </c>
      <c r="C9" s="8"/>
      <c r="I9" s="5"/>
      <c r="J9" s="5"/>
      <c r="K9" s="5"/>
      <c r="L9" s="5"/>
      <c r="M9" s="5"/>
      <c r="N9" s="5"/>
    </row>
    <row r="10" ht="15.75" customHeight="1">
      <c r="A10" s="6" t="s">
        <v>20</v>
      </c>
      <c r="B10" s="10" t="s">
        <v>21</v>
      </c>
      <c r="C10" s="8" t="s">
        <v>22</v>
      </c>
      <c r="D10" s="9" t="s">
        <v>23</v>
      </c>
      <c r="I10" s="5"/>
      <c r="J10" s="5"/>
      <c r="K10" s="5"/>
      <c r="L10" s="5"/>
      <c r="M10" s="5"/>
      <c r="N10" s="5"/>
    </row>
    <row r="11" ht="15.75" customHeight="1">
      <c r="A11" s="6" t="s">
        <v>24</v>
      </c>
      <c r="B11" s="10" t="s">
        <v>25</v>
      </c>
      <c r="C11" s="8" t="s">
        <v>26</v>
      </c>
      <c r="D11" s="9" t="s">
        <v>27</v>
      </c>
      <c r="I11" s="5"/>
      <c r="J11" s="5"/>
      <c r="K11" s="5"/>
      <c r="L11" s="5"/>
      <c r="M11" s="5"/>
      <c r="N11" s="5"/>
    </row>
    <row r="12" ht="15.75" customHeight="1">
      <c r="A12" s="6" t="s">
        <v>28</v>
      </c>
      <c r="B12" s="14">
        <v>35.0</v>
      </c>
      <c r="C12" s="8" t="s">
        <v>29</v>
      </c>
      <c r="D12" s="9" t="s">
        <v>30</v>
      </c>
      <c r="I12" s="5"/>
      <c r="J12" s="5"/>
      <c r="K12" s="5"/>
      <c r="L12" s="5"/>
      <c r="M12" s="5"/>
      <c r="N12" s="5"/>
    </row>
    <row r="13" ht="15.75" customHeight="1">
      <c r="A13" s="1"/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5"/>
      <c r="B14" s="5"/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6.75" customHeight="1">
      <c r="A15" s="15" t="s">
        <v>31</v>
      </c>
      <c r="C15" s="8"/>
    </row>
    <row r="16" ht="15.75" customHeight="1">
      <c r="A16" s="2" t="s">
        <v>32</v>
      </c>
      <c r="B16" s="3" t="s">
        <v>1</v>
      </c>
      <c r="C16" s="8"/>
    </row>
    <row r="17" ht="15.75" customHeight="1">
      <c r="A17" s="6" t="s">
        <v>33</v>
      </c>
      <c r="B17" s="16" t="s">
        <v>34</v>
      </c>
      <c r="C17" s="8" t="s">
        <v>35</v>
      </c>
      <c r="D17" s="9" t="s">
        <v>36</v>
      </c>
    </row>
    <row r="18" ht="15.75" customHeight="1">
      <c r="A18" s="6" t="s">
        <v>37</v>
      </c>
      <c r="B18" s="10" t="s">
        <v>38</v>
      </c>
      <c r="C18" s="8" t="s">
        <v>39</v>
      </c>
      <c r="D18" s="17" t="s">
        <v>40</v>
      </c>
    </row>
    <row r="19" ht="15.75" customHeight="1">
      <c r="A19" s="6" t="s">
        <v>41</v>
      </c>
      <c r="B19" s="10" t="s">
        <v>34</v>
      </c>
      <c r="C19" s="8" t="s">
        <v>39</v>
      </c>
      <c r="D19" s="17" t="s">
        <v>42</v>
      </c>
    </row>
    <row r="20" ht="15.75" customHeight="1">
      <c r="A20" s="6" t="s">
        <v>43</v>
      </c>
      <c r="B20" s="10" t="s">
        <v>38</v>
      </c>
      <c r="C20" s="8" t="s">
        <v>39</v>
      </c>
      <c r="D20" s="17" t="s">
        <v>44</v>
      </c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/>
    <row r="23" ht="15.75" customHeight="1"/>
    <row r="24" ht="15.75" customHeight="1">
      <c r="A24" s="18" t="s">
        <v>45</v>
      </c>
      <c r="B24" s="19"/>
    </row>
    <row r="25" ht="15.75" customHeight="1">
      <c r="A25" s="20" t="s">
        <v>46</v>
      </c>
      <c r="B25" s="19"/>
    </row>
    <row r="26" ht="15.75" customHeight="1">
      <c r="A26" s="21" t="s">
        <v>47</v>
      </c>
      <c r="B26" s="19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5:B15"/>
    <mergeCell ref="A24:B24"/>
    <mergeCell ref="A25:B25"/>
    <mergeCell ref="A26:B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11"/>
    <col customWidth="1" min="2" max="7" width="30.78"/>
    <col customWidth="1" min="8" max="26" width="10.44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2" t="s">
        <v>48</v>
      </c>
      <c r="B2" s="22" t="s">
        <v>1</v>
      </c>
      <c r="C2" s="4" t="s">
        <v>2</v>
      </c>
      <c r="D2" s="4" t="s">
        <v>3</v>
      </c>
    </row>
    <row r="3" ht="15.0" customHeight="1">
      <c r="A3" s="6" t="s">
        <v>49</v>
      </c>
      <c r="B3" s="23" t="s">
        <v>50</v>
      </c>
      <c r="C3" s="24" t="s">
        <v>51</v>
      </c>
      <c r="D3" s="9" t="s">
        <v>52</v>
      </c>
    </row>
    <row r="4" ht="15.75" customHeight="1">
      <c r="A4" s="6" t="s">
        <v>53</v>
      </c>
      <c r="B4" s="25" t="s">
        <v>54</v>
      </c>
      <c r="C4" s="24" t="s">
        <v>55</v>
      </c>
      <c r="D4" s="9" t="s">
        <v>56</v>
      </c>
    </row>
    <row r="5" ht="15.75" customHeight="1">
      <c r="A5" s="6" t="s">
        <v>57</v>
      </c>
      <c r="B5" s="25" t="s">
        <v>58</v>
      </c>
      <c r="C5" s="24" t="s">
        <v>59</v>
      </c>
      <c r="D5" s="9" t="s">
        <v>60</v>
      </c>
    </row>
    <row r="6" ht="15.75" customHeight="1">
      <c r="A6" s="6" t="s">
        <v>48</v>
      </c>
      <c r="B6" s="26">
        <v>7.625</v>
      </c>
      <c r="C6" s="24" t="s">
        <v>61</v>
      </c>
      <c r="D6" s="9" t="s">
        <v>62</v>
      </c>
    </row>
    <row r="7" ht="42.75" customHeight="1">
      <c r="A7" s="27" t="s">
        <v>63</v>
      </c>
      <c r="B7" s="28" t="s">
        <v>64</v>
      </c>
      <c r="C7" s="24" t="s">
        <v>51</v>
      </c>
      <c r="D7" s="9" t="s">
        <v>65</v>
      </c>
    </row>
    <row r="8" ht="15.0" customHeight="1">
      <c r="A8" s="29"/>
      <c r="B8" s="30"/>
      <c r="C8" s="31"/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22" t="s">
        <v>66</v>
      </c>
      <c r="B9" s="3" t="s">
        <v>1</v>
      </c>
      <c r="C9" s="4" t="s">
        <v>2</v>
      </c>
      <c r="D9" s="4" t="s">
        <v>3</v>
      </c>
    </row>
    <row r="10" ht="15.75" customHeight="1">
      <c r="A10" s="6" t="s">
        <v>49</v>
      </c>
      <c r="B10" s="25" t="s">
        <v>67</v>
      </c>
      <c r="C10" s="24" t="s">
        <v>51</v>
      </c>
      <c r="D10" s="9" t="s">
        <v>52</v>
      </c>
    </row>
    <row r="11" ht="15.75" customHeight="1">
      <c r="A11" s="6" t="s">
        <v>53</v>
      </c>
      <c r="B11" s="25" t="s">
        <v>54</v>
      </c>
      <c r="C11" s="24" t="s">
        <v>55</v>
      </c>
      <c r="D11" s="9" t="s">
        <v>56</v>
      </c>
    </row>
    <row r="12" ht="15.75" customHeight="1">
      <c r="A12" s="6" t="s">
        <v>57</v>
      </c>
      <c r="B12" s="25" t="s">
        <v>68</v>
      </c>
      <c r="C12" s="24" t="s">
        <v>59</v>
      </c>
      <c r="D12" s="9" t="s">
        <v>60</v>
      </c>
    </row>
    <row r="13" ht="42.75" customHeight="1">
      <c r="A13" s="27" t="s">
        <v>63</v>
      </c>
      <c r="B13" s="28"/>
      <c r="C13" s="24" t="s">
        <v>51</v>
      </c>
      <c r="D13" s="9" t="s">
        <v>65</v>
      </c>
    </row>
    <row r="14" ht="15.75" customHeight="1"/>
    <row r="15" ht="64.5" customHeight="1">
      <c r="A15" s="32" t="s">
        <v>69</v>
      </c>
    </row>
    <row r="16" ht="15.75" customHeight="1">
      <c r="B16" s="33" t="s">
        <v>70</v>
      </c>
      <c r="C16" s="34"/>
      <c r="D16" s="19"/>
      <c r="E16" s="35" t="s">
        <v>71</v>
      </c>
      <c r="F16" s="34"/>
      <c r="G16" s="19"/>
    </row>
    <row r="17" ht="15.75" customHeight="1">
      <c r="A17" s="36" t="s">
        <v>72</v>
      </c>
      <c r="B17" s="37" t="s">
        <v>73</v>
      </c>
      <c r="C17" s="37" t="s">
        <v>74</v>
      </c>
      <c r="D17" s="37" t="s">
        <v>75</v>
      </c>
      <c r="E17" s="37" t="s">
        <v>73</v>
      </c>
      <c r="F17" s="37" t="s">
        <v>74</v>
      </c>
      <c r="G17" s="37" t="s">
        <v>75</v>
      </c>
      <c r="L17" s="4"/>
    </row>
    <row r="18" ht="15.75" customHeight="1">
      <c r="A18" s="38" t="s">
        <v>76</v>
      </c>
      <c r="B18" s="39">
        <v>0.11</v>
      </c>
      <c r="C18" s="39"/>
      <c r="D18" s="39"/>
      <c r="E18" s="39"/>
      <c r="F18" s="39"/>
      <c r="G18" s="39"/>
      <c r="L18" s="40"/>
    </row>
    <row r="19" ht="15.75" customHeight="1">
      <c r="A19" s="41" t="s">
        <v>77</v>
      </c>
      <c r="B19" s="39">
        <v>9.0</v>
      </c>
      <c r="C19" s="39"/>
      <c r="D19" s="39"/>
      <c r="E19" s="39"/>
      <c r="F19" s="39"/>
      <c r="G19" s="39"/>
    </row>
    <row r="20" ht="15.75" customHeight="1">
      <c r="A20" s="41" t="s">
        <v>78</v>
      </c>
      <c r="B20" s="39">
        <v>1.1</v>
      </c>
      <c r="C20" s="39"/>
      <c r="D20" s="39"/>
      <c r="E20" s="39"/>
      <c r="F20" s="39"/>
      <c r="G20" s="39"/>
      <c r="L20" s="40"/>
    </row>
    <row r="21" ht="15.75" customHeight="1">
      <c r="A21" s="41" t="s">
        <v>79</v>
      </c>
      <c r="B21" s="39">
        <v>0.4</v>
      </c>
      <c r="C21" s="39"/>
      <c r="D21" s="39"/>
      <c r="E21" s="39"/>
      <c r="F21" s="39"/>
      <c r="G21" s="39"/>
      <c r="L21" s="40"/>
    </row>
    <row r="22" ht="15.75" customHeight="1">
      <c r="A22" s="41" t="s">
        <v>80</v>
      </c>
      <c r="B22" s="39"/>
      <c r="C22" s="39">
        <v>0.15</v>
      </c>
      <c r="D22" s="39">
        <v>0.25</v>
      </c>
      <c r="E22" s="39"/>
      <c r="F22" s="39"/>
      <c r="G22" s="39"/>
    </row>
    <row r="23" ht="15.75" customHeight="1">
      <c r="A23" s="41" t="s">
        <v>81</v>
      </c>
      <c r="B23" s="39">
        <v>0.12</v>
      </c>
      <c r="C23" s="39"/>
      <c r="D23" s="39"/>
      <c r="E23" s="39"/>
      <c r="F23" s="39"/>
      <c r="G23" s="39"/>
      <c r="L23" s="40"/>
    </row>
    <row r="24" ht="15.75" customHeight="1">
      <c r="A24" s="41" t="s">
        <v>82</v>
      </c>
      <c r="B24" s="39">
        <v>0.03</v>
      </c>
      <c r="C24" s="39"/>
      <c r="D24" s="39"/>
      <c r="E24" s="39"/>
      <c r="F24" s="39"/>
      <c r="G24" s="39"/>
    </row>
    <row r="25" ht="15.75" customHeight="1">
      <c r="A25" s="41" t="s">
        <v>83</v>
      </c>
      <c r="B25" s="39"/>
      <c r="C25" s="39">
        <v>0.0</v>
      </c>
      <c r="D25" s="39">
        <v>0.005</v>
      </c>
      <c r="E25" s="39"/>
      <c r="F25" s="39"/>
      <c r="G25" s="39"/>
      <c r="L25" s="42"/>
      <c r="O25" s="43"/>
    </row>
    <row r="26" ht="15.75" customHeight="1">
      <c r="A26" s="41" t="s">
        <v>84</v>
      </c>
      <c r="B26" s="39"/>
      <c r="C26" s="39">
        <v>0.0</v>
      </c>
      <c r="D26" s="39">
        <v>0.005</v>
      </c>
      <c r="E26" s="39"/>
      <c r="F26" s="39"/>
      <c r="G26" s="39"/>
    </row>
    <row r="27" ht="15.75" customHeight="1">
      <c r="A27" s="41" t="s">
        <v>85</v>
      </c>
      <c r="B27" s="39"/>
      <c r="C27" s="39">
        <v>0.0</v>
      </c>
      <c r="D27" s="39">
        <v>0.002</v>
      </c>
      <c r="E27" s="39"/>
      <c r="F27" s="39"/>
      <c r="G27" s="39"/>
    </row>
    <row r="28" ht="15.75" customHeight="1">
      <c r="A28" s="41" t="s">
        <v>86</v>
      </c>
      <c r="B28" s="39"/>
      <c r="C28" s="39">
        <v>0.0</v>
      </c>
      <c r="D28" s="39">
        <v>0.01</v>
      </c>
      <c r="E28" s="39"/>
      <c r="F28" s="39"/>
      <c r="G28" s="39"/>
    </row>
    <row r="29" ht="15.75" customHeight="1">
      <c r="A29" s="41" t="s">
        <v>87</v>
      </c>
      <c r="B29" s="44" t="s">
        <v>88</v>
      </c>
      <c r="C29" s="39"/>
      <c r="D29" s="45"/>
      <c r="E29" s="39"/>
      <c r="F29" s="39"/>
      <c r="G29" s="39"/>
    </row>
    <row r="30" ht="15.75" customHeight="1">
      <c r="A30" s="41" t="s">
        <v>89</v>
      </c>
      <c r="B30" s="39"/>
      <c r="C30" s="39">
        <v>0.0</v>
      </c>
      <c r="D30" s="39">
        <v>0.005</v>
      </c>
      <c r="E30" s="39"/>
      <c r="F30" s="39"/>
      <c r="G30" s="39"/>
    </row>
    <row r="31" ht="15.75" customHeight="1">
      <c r="A31" s="41" t="s">
        <v>90</v>
      </c>
      <c r="B31" s="39"/>
      <c r="C31" s="39">
        <v>0.0</v>
      </c>
      <c r="D31" s="39">
        <v>0.005</v>
      </c>
      <c r="E31" s="39"/>
      <c r="F31" s="39"/>
      <c r="G31" s="39"/>
    </row>
    <row r="32" ht="15.75" customHeight="1">
      <c r="A32" s="41" t="s">
        <v>91</v>
      </c>
      <c r="B32" s="39"/>
      <c r="C32" s="39">
        <v>0.0</v>
      </c>
      <c r="D32" s="39">
        <v>0.01</v>
      </c>
      <c r="E32" s="39"/>
      <c r="F32" s="39"/>
      <c r="G32" s="39"/>
    </row>
    <row r="33" ht="15.75" customHeight="1">
      <c r="A33" s="41" t="s">
        <v>92</v>
      </c>
      <c r="B33" s="39"/>
      <c r="C33" s="39">
        <v>0.0</v>
      </c>
      <c r="D33" s="39">
        <v>0.01</v>
      </c>
      <c r="E33" s="39"/>
      <c r="F33" s="39"/>
      <c r="G33" s="39"/>
    </row>
    <row r="34" ht="15.75" customHeight="1">
      <c r="A34" s="41" t="s">
        <v>93</v>
      </c>
      <c r="B34" s="39"/>
      <c r="C34" s="39">
        <v>0.0</v>
      </c>
      <c r="D34" s="39">
        <v>0.01</v>
      </c>
      <c r="E34" s="39"/>
      <c r="F34" s="39"/>
      <c r="G34" s="39"/>
    </row>
    <row r="35" ht="15.75" customHeight="1">
      <c r="A35" s="41" t="s">
        <v>94</v>
      </c>
      <c r="B35" s="39"/>
      <c r="C35" s="39">
        <v>0.0</v>
      </c>
      <c r="D35" s="39">
        <v>0.02</v>
      </c>
      <c r="E35" s="39"/>
      <c r="F35" s="39"/>
      <c r="G35" s="39"/>
    </row>
    <row r="36" ht="15.75" customHeight="1">
      <c r="A36" s="41" t="s">
        <v>95</v>
      </c>
      <c r="B36" s="39"/>
      <c r="C36" s="39">
        <v>0.0</v>
      </c>
      <c r="D36" s="39">
        <v>0.05</v>
      </c>
      <c r="E36" s="39"/>
      <c r="F36" s="39"/>
      <c r="G36" s="39"/>
    </row>
    <row r="37" ht="15.75" customHeight="1">
      <c r="A37" s="41" t="s">
        <v>96</v>
      </c>
      <c r="B37" s="39"/>
      <c r="C37" s="39">
        <v>0.0</v>
      </c>
      <c r="D37" s="39">
        <v>0.01</v>
      </c>
      <c r="E37" s="39"/>
      <c r="F37" s="39"/>
      <c r="G37" s="39"/>
    </row>
    <row r="38" ht="15.75" customHeight="1">
      <c r="A38" s="41" t="s">
        <v>97</v>
      </c>
      <c r="B38" s="39"/>
      <c r="C38" s="39">
        <v>0.0</v>
      </c>
      <c r="D38" s="39">
        <f t="shared" ref="D38:D41" si="1">0.05/4</f>
        <v>0.0125</v>
      </c>
      <c r="E38" s="39"/>
      <c r="F38" s="39"/>
      <c r="G38" s="39"/>
    </row>
    <row r="39" ht="15.75" customHeight="1">
      <c r="A39" s="41" t="s">
        <v>98</v>
      </c>
      <c r="B39" s="39"/>
      <c r="C39" s="39">
        <v>0.0</v>
      </c>
      <c r="D39" s="39">
        <f t="shared" si="1"/>
        <v>0.0125</v>
      </c>
      <c r="E39" s="39"/>
      <c r="F39" s="39"/>
      <c r="G39" s="39"/>
    </row>
    <row r="40" ht="15.75" customHeight="1">
      <c r="A40" s="41" t="s">
        <v>99</v>
      </c>
      <c r="B40" s="39"/>
      <c r="C40" s="39">
        <v>0.0</v>
      </c>
      <c r="D40" s="39">
        <f t="shared" si="1"/>
        <v>0.0125</v>
      </c>
      <c r="E40" s="39"/>
      <c r="F40" s="39"/>
      <c r="G40" s="39"/>
    </row>
    <row r="41" ht="15.75" customHeight="1">
      <c r="A41" s="41" t="s">
        <v>100</v>
      </c>
      <c r="B41" s="39"/>
      <c r="C41" s="39">
        <v>0.0</v>
      </c>
      <c r="D41" s="39">
        <f t="shared" si="1"/>
        <v>0.0125</v>
      </c>
      <c r="E41" s="39"/>
      <c r="F41" s="39"/>
      <c r="G41" s="39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A15:G15"/>
    <mergeCell ref="B16:D16"/>
    <mergeCell ref="E16:G16"/>
  </mergeCells>
  <hyperlinks>
    <hyperlink r:id="rId1" ref="B3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18.11"/>
    <col customWidth="1" min="3" max="3" width="20.0"/>
    <col customWidth="1" min="4" max="5" width="23.0"/>
    <col customWidth="1" min="6" max="6" width="15.78"/>
    <col customWidth="1" min="7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101</v>
      </c>
      <c r="B2" s="46" t="s">
        <v>102</v>
      </c>
      <c r="C2" s="8" t="s">
        <v>103</v>
      </c>
      <c r="D2" s="9" t="s">
        <v>104</v>
      </c>
      <c r="E2" s="9" t="s">
        <v>104</v>
      </c>
      <c r="S2" s="47" t="s">
        <v>105</v>
      </c>
    </row>
    <row r="3" ht="15.75" customHeight="1">
      <c r="A3" s="6" t="s">
        <v>106</v>
      </c>
      <c r="B3" s="48" t="s">
        <v>107</v>
      </c>
      <c r="C3" s="8" t="s">
        <v>108</v>
      </c>
      <c r="D3" s="9" t="s">
        <v>109</v>
      </c>
      <c r="E3" s="9" t="s">
        <v>109</v>
      </c>
      <c r="S3" s="47" t="s">
        <v>102</v>
      </c>
    </row>
    <row r="4" ht="15.75" customHeight="1">
      <c r="A4" s="6" t="s">
        <v>49</v>
      </c>
      <c r="B4" s="23" t="s">
        <v>50</v>
      </c>
      <c r="C4" s="8" t="s">
        <v>51</v>
      </c>
      <c r="D4" s="9" t="s">
        <v>52</v>
      </c>
      <c r="E4" s="9" t="s">
        <v>52</v>
      </c>
      <c r="S4" s="47" t="s">
        <v>110</v>
      </c>
    </row>
    <row r="5" ht="15.75" customHeight="1">
      <c r="A5" s="6" t="s">
        <v>53</v>
      </c>
      <c r="B5" s="48" t="s">
        <v>54</v>
      </c>
      <c r="C5" s="24" t="s">
        <v>55</v>
      </c>
      <c r="D5" s="9" t="s">
        <v>56</v>
      </c>
      <c r="E5" s="9" t="s">
        <v>56</v>
      </c>
      <c r="S5" s="47" t="s">
        <v>111</v>
      </c>
    </row>
    <row r="6" ht="15.75" customHeight="1">
      <c r="A6" s="6" t="s">
        <v>57</v>
      </c>
      <c r="B6" s="48" t="s">
        <v>58</v>
      </c>
      <c r="C6" s="24" t="s">
        <v>59</v>
      </c>
      <c r="D6" s="9" t="s">
        <v>112</v>
      </c>
      <c r="E6" s="9" t="s">
        <v>112</v>
      </c>
      <c r="S6" s="47" t="s">
        <v>113</v>
      </c>
    </row>
    <row r="7" ht="15.75" customHeight="1">
      <c r="A7" s="6" t="s">
        <v>63</v>
      </c>
      <c r="B7" s="48"/>
      <c r="C7" s="24" t="s">
        <v>51</v>
      </c>
      <c r="D7" s="9" t="s">
        <v>65</v>
      </c>
      <c r="E7" s="9" t="s">
        <v>65</v>
      </c>
      <c r="S7" s="47" t="s">
        <v>114</v>
      </c>
    </row>
    <row r="8" ht="15.75" customHeight="1">
      <c r="A8" s="5"/>
      <c r="B8" s="5"/>
      <c r="S8" s="47" t="s">
        <v>115</v>
      </c>
    </row>
    <row r="9" ht="15.75" customHeight="1">
      <c r="A9" s="37" t="s">
        <v>1</v>
      </c>
      <c r="B9" s="37" t="s">
        <v>116</v>
      </c>
      <c r="C9" s="37" t="s">
        <v>117</v>
      </c>
      <c r="D9" s="37" t="s">
        <v>118</v>
      </c>
      <c r="E9" s="49" t="s">
        <v>119</v>
      </c>
      <c r="F9" s="4"/>
      <c r="S9" s="47" t="s">
        <v>120</v>
      </c>
    </row>
    <row r="10" ht="15.75" customHeight="1">
      <c r="A10" s="50">
        <v>7.744</v>
      </c>
      <c r="B10" s="50"/>
      <c r="C10" s="48">
        <f>20+273.15</f>
        <v>293.15</v>
      </c>
      <c r="D10" s="48">
        <v>0.0</v>
      </c>
      <c r="E10" s="51">
        <v>1100000.0</v>
      </c>
      <c r="F10" s="5"/>
      <c r="S10" s="47" t="s">
        <v>121</v>
      </c>
    </row>
    <row r="11" ht="15.75" customHeight="1">
      <c r="A11" s="50">
        <v>7.75</v>
      </c>
      <c r="B11" s="50"/>
      <c r="C11" s="48">
        <f>50+273.15</f>
        <v>323.15</v>
      </c>
      <c r="D11" s="48">
        <v>0.0</v>
      </c>
      <c r="E11" s="51">
        <v>1200000.0</v>
      </c>
      <c r="F11" s="5"/>
      <c r="S11" s="47" t="s">
        <v>122</v>
      </c>
    </row>
    <row r="12" ht="15.75" customHeight="1">
      <c r="A12" s="50">
        <v>7.74</v>
      </c>
      <c r="B12" s="50"/>
      <c r="C12" s="48">
        <f>100+273.15</f>
        <v>373.15</v>
      </c>
      <c r="D12" s="48">
        <v>0.0</v>
      </c>
      <c r="E12" s="51">
        <v>1200000.0</v>
      </c>
      <c r="F12" s="5"/>
      <c r="S12" s="47" t="s">
        <v>123</v>
      </c>
    </row>
    <row r="13" ht="15.75" customHeight="1">
      <c r="A13" s="50">
        <v>7.723</v>
      </c>
      <c r="B13" s="50"/>
      <c r="C13" s="48">
        <f>200+273.15</f>
        <v>473.15</v>
      </c>
      <c r="D13" s="48">
        <v>0.0</v>
      </c>
      <c r="E13" s="51">
        <v>1300000.0</v>
      </c>
      <c r="F13" s="5"/>
      <c r="S13" s="47" t="s">
        <v>124</v>
      </c>
    </row>
    <row r="14" ht="15.75" customHeight="1">
      <c r="A14" s="50">
        <v>7.691</v>
      </c>
      <c r="B14" s="50"/>
      <c r="C14" s="52">
        <v>573.15</v>
      </c>
      <c r="D14" s="48">
        <v>0.0</v>
      </c>
      <c r="E14" s="51">
        <v>1400000.0</v>
      </c>
      <c r="F14" s="5"/>
      <c r="S14" s="47" t="s">
        <v>125</v>
      </c>
    </row>
    <row r="15" ht="15.75" customHeight="1">
      <c r="A15" s="50">
        <v>7.657</v>
      </c>
      <c r="B15" s="50"/>
      <c r="C15" s="52">
        <v>673.15</v>
      </c>
      <c r="D15" s="48">
        <v>0.0</v>
      </c>
      <c r="E15" s="51">
        <v>1400000.0</v>
      </c>
      <c r="F15" s="5"/>
    </row>
    <row r="16" ht="15.75" customHeight="1">
      <c r="A16" s="50">
        <v>7.625</v>
      </c>
      <c r="B16" s="50"/>
      <c r="C16" s="52">
        <v>773.15</v>
      </c>
      <c r="D16" s="48">
        <v>0.0</v>
      </c>
      <c r="E16" s="51">
        <v>1700000.0</v>
      </c>
      <c r="F16" s="5"/>
    </row>
    <row r="17" ht="15.75" customHeight="1">
      <c r="A17" s="50">
        <v>7.592</v>
      </c>
      <c r="B17" s="50"/>
      <c r="C17" s="52">
        <v>873.15</v>
      </c>
      <c r="D17" s="48">
        <v>0.0</v>
      </c>
      <c r="E17" s="51">
        <v>1800000.0</v>
      </c>
      <c r="F17" s="5"/>
    </row>
    <row r="18" ht="15.75" customHeight="1">
      <c r="A18" s="50">
        <v>7.559</v>
      </c>
      <c r="B18" s="50"/>
      <c r="C18" s="48">
        <f>700+273.15</f>
        <v>973.15</v>
      </c>
      <c r="D18" s="48">
        <v>0.0</v>
      </c>
      <c r="E18" s="51">
        <v>1800000.0</v>
      </c>
      <c r="F18" s="5"/>
    </row>
    <row r="19" ht="15.75" customHeight="1">
      <c r="A19" s="50"/>
      <c r="B19" s="50"/>
      <c r="C19" s="48"/>
      <c r="D19" s="48"/>
      <c r="E19" s="48"/>
      <c r="F19" s="5"/>
    </row>
    <row r="20" ht="15.75" customHeight="1">
      <c r="A20" s="50"/>
      <c r="B20" s="50"/>
      <c r="C20" s="48"/>
      <c r="D20" s="48"/>
      <c r="E20" s="48"/>
      <c r="F20" s="5"/>
    </row>
    <row r="21" ht="15.75" customHeight="1">
      <c r="A21" s="50"/>
      <c r="B21" s="50"/>
      <c r="C21" s="48"/>
      <c r="D21" s="48"/>
      <c r="E21" s="48"/>
      <c r="F21" s="5"/>
    </row>
    <row r="22" ht="15.75" customHeight="1">
      <c r="A22" s="50"/>
      <c r="B22" s="50"/>
      <c r="C22" s="48"/>
      <c r="D22" s="48"/>
      <c r="E22" s="48"/>
      <c r="F22" s="5"/>
    </row>
    <row r="23" ht="15.75" customHeight="1">
      <c r="A23" s="50"/>
      <c r="B23" s="50"/>
      <c r="C23" s="48"/>
      <c r="D23" s="48"/>
      <c r="E23" s="48"/>
      <c r="F23" s="5"/>
    </row>
    <row r="24" ht="15.75" customHeight="1">
      <c r="A24" s="50"/>
      <c r="B24" s="50"/>
      <c r="C24" s="48"/>
      <c r="D24" s="48"/>
      <c r="E24" s="48"/>
      <c r="F24" s="5"/>
    </row>
    <row r="25" ht="15.75" customHeight="1">
      <c r="A25" s="50"/>
      <c r="B25" s="50"/>
      <c r="C25" s="48"/>
      <c r="D25" s="48"/>
      <c r="E25" s="48"/>
      <c r="F25" s="5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6" t="s">
        <v>101</v>
      </c>
      <c r="B27" s="46" t="s">
        <v>121</v>
      </c>
      <c r="C27" s="8" t="s">
        <v>103</v>
      </c>
      <c r="D27" s="9" t="s">
        <v>104</v>
      </c>
      <c r="E27" s="9" t="s">
        <v>104</v>
      </c>
    </row>
    <row r="28" ht="15.75" customHeight="1">
      <c r="A28" s="6" t="s">
        <v>106</v>
      </c>
      <c r="B28" s="48" t="s">
        <v>126</v>
      </c>
      <c r="C28" s="8" t="s">
        <v>108</v>
      </c>
      <c r="D28" s="9" t="s">
        <v>109</v>
      </c>
      <c r="E28" s="9" t="s">
        <v>109</v>
      </c>
    </row>
    <row r="29" ht="15.75" customHeight="1">
      <c r="A29" s="6" t="s">
        <v>49</v>
      </c>
      <c r="B29" s="53" t="s">
        <v>50</v>
      </c>
      <c r="C29" s="8" t="s">
        <v>51</v>
      </c>
      <c r="D29" s="9" t="s">
        <v>52</v>
      </c>
      <c r="E29" s="9" t="s">
        <v>52</v>
      </c>
    </row>
    <row r="30" ht="15.75" customHeight="1">
      <c r="A30" s="6" t="s">
        <v>53</v>
      </c>
      <c r="B30" s="48" t="s">
        <v>127</v>
      </c>
      <c r="C30" s="24" t="s">
        <v>55</v>
      </c>
      <c r="D30" s="9" t="s">
        <v>56</v>
      </c>
      <c r="E30" s="9" t="s">
        <v>56</v>
      </c>
    </row>
    <row r="31" ht="15.75" customHeight="1">
      <c r="A31" s="6" t="s">
        <v>57</v>
      </c>
      <c r="B31" s="48" t="s">
        <v>128</v>
      </c>
      <c r="C31" s="24" t="s">
        <v>59</v>
      </c>
      <c r="D31" s="9" t="s">
        <v>112</v>
      </c>
      <c r="E31" s="9" t="s">
        <v>112</v>
      </c>
    </row>
    <row r="32" ht="15.75" customHeight="1">
      <c r="A32" s="6" t="s">
        <v>63</v>
      </c>
      <c r="B32" s="48"/>
      <c r="C32" s="24" t="s">
        <v>51</v>
      </c>
      <c r="D32" s="9" t="s">
        <v>65</v>
      </c>
      <c r="E32" s="9" t="s">
        <v>65</v>
      </c>
    </row>
    <row r="33" ht="15.75" customHeight="1">
      <c r="A33" s="5"/>
      <c r="B33" s="5"/>
    </row>
    <row r="34" ht="15.75" customHeight="1">
      <c r="A34" s="37" t="s">
        <v>1</v>
      </c>
      <c r="B34" s="37" t="s">
        <v>116</v>
      </c>
      <c r="C34" s="37" t="s">
        <v>117</v>
      </c>
      <c r="D34" s="37" t="s">
        <v>118</v>
      </c>
      <c r="E34" s="37"/>
      <c r="F34" s="4"/>
    </row>
    <row r="35" ht="15.75" customHeight="1">
      <c r="A35" s="50">
        <v>28.08</v>
      </c>
      <c r="B35" s="50"/>
      <c r="C35" s="48">
        <f>20+273.15</f>
        <v>293.15</v>
      </c>
      <c r="D35" s="48">
        <v>0.0</v>
      </c>
      <c r="E35" s="48"/>
      <c r="F35" s="5"/>
    </row>
    <row r="36" ht="15.75" customHeight="1">
      <c r="A36" s="50">
        <v>28.86</v>
      </c>
      <c r="B36" s="50"/>
      <c r="C36" s="48">
        <f>50+273.15</f>
        <v>323.15</v>
      </c>
      <c r="D36" s="48">
        <v>0.0</v>
      </c>
      <c r="E36" s="48"/>
      <c r="F36" s="5"/>
    </row>
    <row r="37" ht="15.75" customHeight="1">
      <c r="A37" s="50">
        <v>29.78</v>
      </c>
      <c r="B37" s="50"/>
      <c r="C37" s="48">
        <f>100+273.15</f>
        <v>373.15</v>
      </c>
      <c r="D37" s="48">
        <v>0.0</v>
      </c>
      <c r="E37" s="48"/>
      <c r="F37" s="5"/>
    </row>
    <row r="38" ht="15.75" customHeight="1">
      <c r="A38" s="50">
        <v>30.38</v>
      </c>
      <c r="B38" s="50"/>
      <c r="C38" s="48">
        <f>200+273.15</f>
        <v>473.15</v>
      </c>
      <c r="D38" s="48">
        <v>0.0</v>
      </c>
      <c r="E38" s="48"/>
      <c r="F38" s="5"/>
    </row>
    <row r="39" ht="15.75" customHeight="1">
      <c r="A39" s="50">
        <v>30.01</v>
      </c>
      <c r="B39" s="50"/>
      <c r="C39" s="52">
        <v>573.15</v>
      </c>
      <c r="D39" s="48">
        <v>0.0</v>
      </c>
      <c r="E39" s="48"/>
      <c r="F39" s="5"/>
    </row>
    <row r="40" ht="15.75" customHeight="1">
      <c r="A40" s="50">
        <v>29.47</v>
      </c>
      <c r="B40" s="50"/>
      <c r="C40" s="52">
        <v>673.15</v>
      </c>
      <c r="D40" s="48">
        <v>0.0</v>
      </c>
      <c r="E40" s="48"/>
      <c r="F40" s="5"/>
    </row>
    <row r="41" ht="15.75" customHeight="1">
      <c r="A41" s="50">
        <v>29.58</v>
      </c>
      <c r="B41" s="50"/>
      <c r="C41" s="52">
        <v>773.15</v>
      </c>
      <c r="D41" s="48">
        <v>0.0</v>
      </c>
      <c r="E41" s="48"/>
      <c r="F41" s="5"/>
    </row>
    <row r="42" ht="15.75" customHeight="1">
      <c r="A42" s="50">
        <v>31.12</v>
      </c>
      <c r="B42" s="50"/>
      <c r="C42" s="52">
        <v>873.15</v>
      </c>
      <c r="D42" s="48">
        <v>0.0</v>
      </c>
      <c r="E42" s="48"/>
      <c r="F42" s="5"/>
    </row>
    <row r="43" ht="15.75" customHeight="1">
      <c r="A43" s="50"/>
      <c r="B43" s="50"/>
      <c r="C43" s="48"/>
      <c r="D43" s="48"/>
      <c r="E43" s="48"/>
      <c r="F43" s="5"/>
    </row>
    <row r="44" ht="15.75" customHeight="1">
      <c r="A44" s="50"/>
      <c r="B44" s="50"/>
      <c r="C44" s="48"/>
      <c r="D44" s="48"/>
      <c r="E44" s="48"/>
      <c r="F44" s="5"/>
    </row>
    <row r="45" ht="15.75" customHeight="1">
      <c r="A45" s="50"/>
      <c r="B45" s="50"/>
      <c r="C45" s="48"/>
      <c r="D45" s="48"/>
      <c r="E45" s="48"/>
      <c r="F45" s="5"/>
    </row>
    <row r="46" ht="15.75" customHeight="1">
      <c r="A46" s="50"/>
      <c r="B46" s="50"/>
      <c r="C46" s="48"/>
      <c r="D46" s="48"/>
      <c r="E46" s="48"/>
      <c r="F46" s="5"/>
    </row>
    <row r="47" ht="15.75" customHeight="1">
      <c r="A47" s="50"/>
      <c r="B47" s="50"/>
      <c r="C47" s="48"/>
      <c r="D47" s="48"/>
      <c r="E47" s="48"/>
      <c r="F47" s="5"/>
    </row>
    <row r="48" ht="15.75" customHeight="1">
      <c r="A48" s="50"/>
      <c r="B48" s="50"/>
      <c r="C48" s="48"/>
      <c r="D48" s="48"/>
      <c r="E48" s="48"/>
      <c r="F48" s="5"/>
    </row>
    <row r="49" ht="15.75" customHeight="1">
      <c r="A49" s="50"/>
      <c r="B49" s="50"/>
      <c r="C49" s="48"/>
      <c r="D49" s="48"/>
      <c r="E49" s="48"/>
      <c r="F49" s="5"/>
    </row>
    <row r="50" ht="15.75" customHeight="1">
      <c r="A50" s="50"/>
      <c r="B50" s="50"/>
      <c r="C50" s="48"/>
      <c r="D50" s="48"/>
      <c r="E50" s="48"/>
      <c r="F50" s="5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6" t="s">
        <v>101</v>
      </c>
      <c r="B52" s="48"/>
      <c r="C52" s="8" t="s">
        <v>103</v>
      </c>
      <c r="D52" s="9" t="s">
        <v>104</v>
      </c>
      <c r="E52" s="9" t="s">
        <v>104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 t="s">
        <v>106</v>
      </c>
      <c r="B53" s="48"/>
      <c r="C53" s="8" t="s">
        <v>108</v>
      </c>
      <c r="D53" s="9" t="s">
        <v>109</v>
      </c>
      <c r="E53" s="9" t="s">
        <v>109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 t="s">
        <v>49</v>
      </c>
      <c r="B54" s="53"/>
      <c r="C54" s="8" t="s">
        <v>51</v>
      </c>
      <c r="D54" s="9" t="s">
        <v>52</v>
      </c>
      <c r="E54" s="9" t="s">
        <v>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 t="s">
        <v>53</v>
      </c>
      <c r="B55" s="48"/>
      <c r="C55" s="24" t="s">
        <v>55</v>
      </c>
      <c r="D55" s="9" t="s">
        <v>56</v>
      </c>
      <c r="E55" s="9" t="s">
        <v>56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 t="s">
        <v>57</v>
      </c>
      <c r="B56" s="48"/>
      <c r="C56" s="24" t="s">
        <v>59</v>
      </c>
      <c r="D56" s="9" t="s">
        <v>112</v>
      </c>
      <c r="E56" s="9" t="s">
        <v>112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 t="s">
        <v>63</v>
      </c>
      <c r="B57" s="48"/>
      <c r="C57" s="24" t="s">
        <v>51</v>
      </c>
      <c r="D57" s="9" t="s">
        <v>65</v>
      </c>
      <c r="E57" s="9" t="s">
        <v>65</v>
      </c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7" t="s">
        <v>1</v>
      </c>
      <c r="B59" s="37" t="s">
        <v>116</v>
      </c>
      <c r="C59" s="37" t="s">
        <v>117</v>
      </c>
      <c r="D59" s="37" t="s">
        <v>118</v>
      </c>
      <c r="E59" s="37" t="s">
        <v>118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0"/>
      <c r="B60" s="50"/>
      <c r="C60" s="48"/>
      <c r="D60" s="48"/>
      <c r="E60" s="4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0"/>
      <c r="B61" s="50"/>
      <c r="C61" s="48"/>
      <c r="D61" s="48"/>
      <c r="E61" s="4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0"/>
      <c r="B62" s="50"/>
      <c r="C62" s="48"/>
      <c r="D62" s="48"/>
      <c r="E62" s="4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0"/>
      <c r="B63" s="50"/>
      <c r="C63" s="48"/>
      <c r="D63" s="48"/>
      <c r="E63" s="4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0"/>
      <c r="B64" s="50"/>
      <c r="C64" s="52"/>
      <c r="D64" s="48"/>
      <c r="E64" s="4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0"/>
      <c r="B65" s="50"/>
      <c r="C65" s="52"/>
      <c r="D65" s="48"/>
      <c r="E65" s="4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0"/>
      <c r="B66" s="50"/>
      <c r="C66" s="52"/>
      <c r="D66" s="48"/>
      <c r="E66" s="4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0"/>
      <c r="B67" s="50"/>
      <c r="C67" s="52"/>
      <c r="D67" s="48"/>
      <c r="E67" s="4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0"/>
      <c r="B68" s="50"/>
      <c r="C68" s="48"/>
      <c r="D68" s="48"/>
      <c r="E68" s="4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0"/>
      <c r="B69" s="50"/>
      <c r="C69" s="48"/>
      <c r="D69" s="48"/>
      <c r="E69" s="4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0"/>
      <c r="B70" s="50"/>
      <c r="C70" s="48"/>
      <c r="D70" s="48"/>
      <c r="E70" s="4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0"/>
      <c r="B71" s="50"/>
      <c r="C71" s="48"/>
      <c r="D71" s="48"/>
      <c r="E71" s="4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0"/>
      <c r="B72" s="50"/>
      <c r="C72" s="48"/>
      <c r="D72" s="48"/>
      <c r="E72" s="4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0"/>
      <c r="B73" s="50"/>
      <c r="C73" s="48"/>
      <c r="D73" s="48"/>
      <c r="E73" s="4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0"/>
      <c r="B74" s="50"/>
      <c r="C74" s="48"/>
      <c r="D74" s="48"/>
      <c r="E74" s="4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0"/>
      <c r="B75" s="50"/>
      <c r="C75" s="48"/>
      <c r="D75" s="48"/>
      <c r="E75" s="4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 B27 B52">
      <formula1>$S$3:$S$14</formula1>
    </dataValidation>
  </dataValidations>
  <hyperlinks>
    <hyperlink r:id="rId1" ref="B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2025-02-20T02:37:42Z</dcterms:created>
  <dc:creator>Novak, April</dc:creator>
</cp:coreProperties>
</file>