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data and Settings" sheetId="1" r:id="rId4"/>
    <sheet name="Composition" sheetId="2" r:id="rId5"/>
    <sheet name="Properties" sheetId="3" r:id="rId6"/>
  </sheets>
</workbook>
</file>

<file path=xl/sharedStrings.xml><?xml version="1.0" encoding="utf-8"?>
<sst xmlns="http://schemas.openxmlformats.org/spreadsheetml/2006/main" uniqueCount="114">
  <si>
    <t>Material</t>
  </si>
  <si>
    <t>Value</t>
  </si>
  <si>
    <t>Data Type</t>
  </si>
  <si>
    <t>Instructions</t>
  </si>
  <si>
    <t>Name</t>
  </si>
  <si>
    <t>string between 1 and 100 characters</t>
  </si>
  <si>
    <t>Name of your material</t>
  </si>
  <si>
    <t>Material Type</t>
  </si>
  <si>
    <t>wrong-type</t>
  </si>
  <si>
    <t>options: plasma-facing, structural</t>
  </si>
  <si>
    <t>Overall type of material, to control placement into the neutronics geometries</t>
  </si>
  <si>
    <t>Structure</t>
  </si>
  <si>
    <t>Structure (e.g., BCC, FCC, BCC+FCC)</t>
  </si>
  <si>
    <t>Microstructure Information</t>
  </si>
  <si>
    <t>string between 1 and 500 characters</t>
  </si>
  <si>
    <t>Microstructure information (e.g. grain size)</t>
  </si>
  <si>
    <t>Processing</t>
  </si>
  <si>
    <t>Manufacturing process steps</t>
  </si>
  <si>
    <t>Neutronics Conditions</t>
  </si>
  <si>
    <t>Neutron Source</t>
  </si>
  <si>
    <t>XT</t>
  </si>
  <si>
    <t>options: D-T (default)</t>
  </si>
  <si>
    <t>Neutron source spectrum</t>
  </si>
  <si>
    <t>Neutron Wall Loading</t>
  </si>
  <si>
    <t>options: ITER, DEMO (default)</t>
  </si>
  <si>
    <t>Average NWL</t>
  </si>
  <si>
    <t>Availability Factor</t>
  </si>
  <si>
    <t>percentage between 1 and 100</t>
  </si>
  <si>
    <t>Availability factor</t>
  </si>
  <si>
    <t>Select the geometry scenarios you would like to simulate for your material. Each "YES" will spawn a neutronics and TEA calculation.</t>
  </si>
  <si>
    <t>Neutronics Geometries</t>
  </si>
  <si>
    <t>Bare Tile</t>
  </si>
  <si>
    <t>x</t>
  </si>
  <si>
    <t>options: true, false, yes (default), no</t>
  </si>
  <si>
    <t>Bare, 5 cm thick tile</t>
  </si>
  <si>
    <t>Homogenized WCLL</t>
  </si>
  <si>
    <t>Yup</t>
  </si>
  <si>
    <t>options: true, false, yes, no (default)</t>
  </si>
  <si>
    <t>Homogenized representation of Water Cooled Lithium Lead blanket</t>
  </si>
  <si>
    <t>Homogenized HCPB</t>
  </si>
  <si>
    <t>Nope</t>
  </si>
  <si>
    <t>Homogenized representation of Helium Cooled Pebble Bed blanket</t>
  </si>
  <si>
    <t>Homogenized divertor</t>
  </si>
  <si>
    <t>Homogenized representation of divertor</t>
  </si>
  <si>
    <t>LEGEND</t>
  </si>
  <si>
    <t>required data</t>
  </si>
  <si>
    <t>optional data</t>
  </si>
  <si>
    <t>Density</t>
  </si>
  <si>
    <t>DOI or URL</t>
  </si>
  <si>
    <t>https://tinyurl.com/4uchnhx9</t>
  </si>
  <si>
    <t>string</t>
  </si>
  <si>
    <t>DOI (without https://doi.org) to cite where this information comes from; if no DOI, enter URL to source</t>
  </si>
  <si>
    <t>Source</t>
  </si>
  <si>
    <t>NOM</t>
  </si>
  <si>
    <t>EXP, PP, NOM, ML, DFT</t>
  </si>
  <si>
    <t>Type of source this information comes from (EXP = experiment, PP = predictive physics model, NOM = nominal (design target) value, ML = maching learning, DFT = Density Functional Theory)</t>
  </si>
  <si>
    <t>Pointer</t>
  </si>
  <si>
    <t>T1</t>
  </si>
  <si>
    <t>P#, T#, F#</t>
  </si>
  <si>
    <t>Location where this information is listed (P6 = page 6, T7 = table 7, F3 = figure 3)</t>
  </si>
  <si>
    <t>[g/cm3], between 1 and 25</t>
  </si>
  <si>
    <t>Density of your material during in-service conditions; a single value of density will be used for the neutronics calculations</t>
  </si>
  <si>
    <t>Comments</t>
  </si>
  <si>
    <t>Density is available as function of temperature; value is given at 500 C</t>
  </si>
  <si>
    <t>Comments or notes</t>
  </si>
  <si>
    <t>Composition</t>
  </si>
  <si>
    <t>10.1016/j.fusengdes.2018.06.027</t>
  </si>
  <si>
    <t>T5.1</t>
  </si>
  <si>
    <t xml:space="preserve">Add or remove rows for elements and isotopes in the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 </t>
  </si>
  <si>
    <t>Weight %</t>
  </si>
  <si>
    <t>Atom %</t>
  </si>
  <si>
    <t>Element or Nuclide</t>
  </si>
  <si>
    <t>Target</t>
  </si>
  <si>
    <t>Min</t>
  </si>
  <si>
    <t>Max</t>
  </si>
  <si>
    <t>C7</t>
  </si>
  <si>
    <t>C13</t>
  </si>
  <si>
    <t>Cr</t>
  </si>
  <si>
    <t>W</t>
  </si>
  <si>
    <t>Fe</t>
  </si>
  <si>
    <t>Si</t>
  </si>
  <si>
    <t>Li</t>
  </si>
  <si>
    <t>Cu</t>
  </si>
  <si>
    <t>O</t>
  </si>
  <si>
    <t>Fl</t>
  </si>
  <si>
    <t>Mn</t>
  </si>
  <si>
    <t>Property Name</t>
  </si>
  <si>
    <t>density</t>
  </si>
  <si>
    <t>drop-down list</t>
  </si>
  <si>
    <t>Name of this material property</t>
  </si>
  <si>
    <t>Properties</t>
  </si>
  <si>
    <t>Property Unit</t>
  </si>
  <si>
    <t>kg/m3</t>
  </si>
  <si>
    <t>(kg, Pa, m, s)</t>
  </si>
  <si>
    <t>Units used for this property in SI (kg, Pa, m, s)</t>
  </si>
  <si>
    <t>yield strength</t>
  </si>
  <si>
    <t>tensile strength</t>
  </si>
  <si>
    <t>Location in the DOI where this information is listed (P6 = page 6, T7 = table 7, F3 = figure 3, ...)</t>
  </si>
  <si>
    <t>Young's modulus</t>
  </si>
  <si>
    <t>Poisson ratio</t>
  </si>
  <si>
    <t>fracture toughness</t>
  </si>
  <si>
    <t>Uncertainty</t>
  </si>
  <si>
    <t>Temperature [K]</t>
  </si>
  <si>
    <t>Neutron Fluence [1/cm2]</t>
  </si>
  <si>
    <t>Add addditional independent variables as columns as needed.</t>
  </si>
  <si>
    <t>creep</t>
  </si>
  <si>
    <t>thermal conductivity</t>
  </si>
  <si>
    <t>specific heat</t>
  </si>
  <si>
    <t>swelling</t>
  </si>
  <si>
    <t>hardness</t>
  </si>
  <si>
    <t>DBTT</t>
  </si>
  <si>
    <t>W/m/K</t>
  </si>
  <si>
    <t>EXP</t>
  </si>
  <si>
    <t>T20.1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</si>
</sst>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E+00"/>
    <numFmt numFmtId="60" formatCode="0.0000"/>
    <numFmt numFmtId="61" formatCode="0.000"/>
  </numFmts>
  <fonts count="13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ptos Narrow (Body)"/>
    </font>
    <font>
      <b val="1"/>
      <sz val="12"/>
      <color indexed="8"/>
      <name val="Aptos Narrow"/>
    </font>
    <font>
      <sz val="12"/>
      <color indexed="13"/>
      <name val="Aptos Narrow"/>
    </font>
    <font>
      <i val="1"/>
      <sz val="12"/>
      <color indexed="13"/>
      <name val="Aptos Narrow"/>
    </font>
    <font>
      <b val="1"/>
      <sz val="12"/>
      <color indexed="8"/>
      <name val="Arial"/>
    </font>
    <font>
      <sz val="12"/>
      <color indexed="16"/>
      <name val="Aptos Narrow"/>
    </font>
    <font>
      <i val="1"/>
      <sz val="14"/>
      <color indexed="13"/>
      <name val="Aptos Narrow"/>
    </font>
    <font>
      <i val="1"/>
      <sz val="12"/>
      <color indexed="8"/>
      <name val="Aptos Narrow"/>
    </font>
    <font>
      <i val="1"/>
      <sz val="12"/>
      <color indexed="8"/>
      <name val="Arial"/>
    </font>
    <font>
      <sz val="12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3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horizontal="right" vertical="bottom"/>
    </xf>
    <xf numFmtId="49" fontId="5" fillId="2" borderId="8" applyNumberFormat="1" applyFont="1" applyFill="1" applyBorder="1" applyAlignment="1" applyProtection="0">
      <alignment vertical="bottom"/>
    </xf>
    <xf numFmtId="49" fontId="6" fillId="2" borderId="9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horizontal="right" vertical="bottom"/>
    </xf>
    <xf numFmtId="0" fontId="0" fillId="5" borderId="5" applyNumberFormat="0" applyFont="1" applyFill="1" applyBorder="1" applyAlignment="1" applyProtection="0">
      <alignment horizontal="right" vertical="bottom"/>
    </xf>
    <xf numFmtId="49" fontId="5" fillId="2" borderId="10" applyNumberFormat="1" applyFont="1" applyFill="1" applyBorder="1" applyAlignment="1" applyProtection="0">
      <alignment vertical="bottom"/>
    </xf>
    <xf numFmtId="49" fontId="6" fillId="2" borderId="11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4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5" fillId="2" borderId="14" applyNumberFormat="0" applyFont="1" applyFill="1" applyBorder="1" applyAlignment="1" applyProtection="0">
      <alignment vertical="bottom"/>
    </xf>
    <xf numFmtId="0" fontId="6" fillId="2" borderId="14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bottom"/>
    </xf>
    <xf numFmtId="49" fontId="0" fillId="5" borderId="5" applyNumberFormat="1" applyFont="1" applyFill="1" applyBorder="1" applyAlignment="1" applyProtection="0">
      <alignment horizontal="right" vertical="bottom"/>
    </xf>
    <xf numFmtId="0" fontId="0" fillId="5" borderId="5" applyNumberFormat="1" applyFont="1" applyFill="1" applyBorder="1" applyAlignment="1" applyProtection="0">
      <alignment horizontal="right" vertical="bottom"/>
    </xf>
    <xf numFmtId="1" fontId="0" fillId="5" borderId="5" applyNumberFormat="1" applyFont="1" applyFill="1" applyBorder="1" applyAlignment="1" applyProtection="0">
      <alignment horizontal="right"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5" fillId="2" borderId="7" applyNumberFormat="0" applyFont="1" applyFill="1" applyBorder="1" applyAlignment="1" applyProtection="0">
      <alignment vertical="bottom"/>
    </xf>
    <xf numFmtId="49" fontId="6" fillId="2" borderId="18" applyNumberFormat="1" applyFont="1" applyFill="1" applyBorder="1" applyAlignment="1" applyProtection="0">
      <alignment horizontal="left" vertical="top" wrapText="1"/>
    </xf>
    <xf numFmtId="0" fontId="6" fillId="2" borderId="18" applyNumberFormat="0" applyFont="1" applyFill="1" applyBorder="1" applyAlignment="1" applyProtection="0">
      <alignment horizontal="left" vertical="top" wrapText="1"/>
    </xf>
    <xf numFmtId="0" fontId="5" fillId="2" borderId="9" applyNumberFormat="0" applyFont="1" applyFill="1" applyBorder="1" applyAlignment="1" applyProtection="0">
      <alignment vertical="bottom"/>
    </xf>
    <xf numFmtId="0" fontId="5" fillId="2" borderId="8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center" vertical="bottom"/>
    </xf>
    <xf numFmtId="0" fontId="4" fillId="2" borderId="5" applyNumberFormat="0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4" borderId="19" applyNumberFormat="1" applyFont="1" applyFill="1" applyBorder="1" applyAlignment="1" applyProtection="0">
      <alignment horizontal="center" vertical="bottom"/>
    </xf>
    <xf numFmtId="0" fontId="0" fillId="4" borderId="20" applyNumberFormat="0" applyFont="1" applyFill="1" applyBorder="1" applyAlignment="1" applyProtection="0">
      <alignment horizontal="center" vertical="bottom"/>
    </xf>
    <xf numFmtId="49" fontId="0" fillId="6" borderId="19" applyNumberFormat="1" applyFont="1" applyFill="1" applyBorder="1" applyAlignment="1" applyProtection="0">
      <alignment horizontal="center" vertical="bottom"/>
    </xf>
    <xf numFmtId="0" fontId="0" fillId="6" borderId="20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7" fillId="2" borderId="5" applyNumberFormat="1" applyFont="1" applyFill="1" applyBorder="1" applyAlignment="1" applyProtection="0">
      <alignment vertical="bottom"/>
    </xf>
    <xf numFmtId="49" fontId="8" fillId="6" borderId="5" applyNumberFormat="1" applyFont="1" applyFill="1" applyBorder="1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left" vertical="bottom"/>
    </xf>
    <xf numFmtId="49" fontId="0" fillId="6" borderId="5" applyNumberFormat="1" applyFont="1" applyFill="1" applyBorder="1" applyAlignment="1" applyProtection="0">
      <alignment horizontal="left" vertical="bottom"/>
    </xf>
    <xf numFmtId="59" fontId="0" fillId="4" borderId="5" applyNumberFormat="1" applyFont="1" applyFill="1" applyBorder="1" applyAlignment="1" applyProtection="0">
      <alignment horizontal="left" vertical="bottom"/>
    </xf>
    <xf numFmtId="49" fontId="0" fillId="3" borderId="5" applyNumberFormat="1" applyFont="1" applyFill="1" applyBorder="1" applyAlignment="1" applyProtection="0">
      <alignment vertical="top"/>
    </xf>
    <xf numFmtId="49" fontId="0" fillId="5" borderId="5" applyNumberFormat="1" applyFont="1" applyFill="1" applyBorder="1" applyAlignment="1" applyProtection="0">
      <alignment vertical="top" wrapText="1"/>
    </xf>
    <xf numFmtId="49" fontId="5" fillId="2" borderId="10" applyNumberFormat="1" applyFont="1" applyFill="1" applyBorder="1" applyAlignment="1" applyProtection="0">
      <alignment horizontal="left" vertical="bottom"/>
    </xf>
    <xf numFmtId="0" fontId="0" fillId="7" borderId="12" applyNumberFormat="0" applyFont="1" applyFill="1" applyBorder="1" applyAlignment="1" applyProtection="0">
      <alignment vertical="top"/>
    </xf>
    <xf numFmtId="0" fontId="0" fillId="7" borderId="13" applyNumberFormat="0" applyFont="1" applyFill="1" applyBorder="1" applyAlignment="1" applyProtection="0">
      <alignment vertical="top" wrapText="1"/>
    </xf>
    <xf numFmtId="0" fontId="5" fillId="2" borderId="14" applyNumberFormat="0" applyFont="1" applyFill="1" applyBorder="1" applyAlignment="1" applyProtection="0">
      <alignment horizontal="left" vertical="bottom"/>
    </xf>
    <xf numFmtId="0" fontId="0" fillId="5" borderId="5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bottom"/>
    </xf>
    <xf numFmtId="49" fontId="9" fillId="2" borderId="9" applyNumberFormat="1" applyFont="1" applyFill="1" applyBorder="1" applyAlignment="1" applyProtection="0">
      <alignment horizontal="left" vertical="top" wrapText="1"/>
    </xf>
    <xf numFmtId="0" fontId="9" fillId="2" borderId="18" applyNumberFormat="0" applyFont="1" applyFill="1" applyBorder="1" applyAlignment="1" applyProtection="0">
      <alignment horizontal="left" vertical="top" wrapText="1"/>
    </xf>
    <xf numFmtId="0" fontId="0" fillId="2" borderId="22" applyNumberFormat="0" applyFont="1" applyFill="1" applyBorder="1" applyAlignment="1" applyProtection="0">
      <alignment vertical="bottom"/>
    </xf>
    <xf numFmtId="49" fontId="7" fillId="3" borderId="19" applyNumberFormat="1" applyFont="1" applyFill="1" applyBorder="1" applyAlignment="1" applyProtection="0">
      <alignment horizontal="center" vertical="bottom"/>
    </xf>
    <xf numFmtId="0" fontId="7" fillId="3" borderId="13" applyNumberFormat="0" applyFont="1" applyFill="1" applyBorder="1" applyAlignment="1" applyProtection="0">
      <alignment horizontal="center" vertical="bottom"/>
    </xf>
    <xf numFmtId="0" fontId="7" fillId="3" borderId="20" applyNumberFormat="0" applyFont="1" applyFill="1" applyBorder="1" applyAlignment="1" applyProtection="0">
      <alignment horizontal="center" vertical="bottom"/>
    </xf>
    <xf numFmtId="49" fontId="4" fillId="3" borderId="5" applyNumberFormat="1" applyFont="1" applyFill="1" applyBorder="1" applyAlignment="1" applyProtection="0">
      <alignment horizontal="center" vertical="bottom"/>
    </xf>
    <xf numFmtId="0" fontId="4" fillId="3" borderId="5" applyNumberFormat="0" applyFont="1" applyFill="1" applyBorder="1" applyAlignment="1" applyProtection="0">
      <alignment horizontal="center" vertical="bottom"/>
    </xf>
    <xf numFmtId="49" fontId="7" fillId="3" borderId="5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0" fontId="4" fillId="2" borderId="9" applyNumberFormat="0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60" fontId="0" fillId="4" borderId="5" applyNumberFormat="1" applyFont="1" applyFill="1" applyBorder="1" applyAlignment="1" applyProtection="0">
      <alignment vertical="bottom"/>
    </xf>
    <xf numFmtId="0" fontId="10" fillId="2" borderId="9" applyNumberFormat="0" applyFont="1" applyFill="1" applyBorder="1" applyAlignment="1" applyProtection="0">
      <alignment vertical="bottom"/>
    </xf>
    <xf numFmtId="0" fontId="11" fillId="2" borderId="9" applyNumberFormat="0" applyFont="1" applyFill="1" applyBorder="1" applyAlignment="1" applyProtection="0">
      <alignment vertical="bottom"/>
    </xf>
    <xf numFmtId="0" fontId="12" fillId="2" borderId="9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6" borderId="5" applyNumberFormat="1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/>
    </xf>
    <xf numFmtId="49" fontId="6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6" borderId="5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6" fillId="2" borderId="9" applyNumberFormat="0" applyFont="1" applyFill="1" applyBorder="1" applyAlignment="1" applyProtection="0">
      <alignment vertical="bottom"/>
    </xf>
    <xf numFmtId="49" fontId="6" fillId="2" borderId="8" applyNumberFormat="1" applyFont="1" applyFill="1" applyBorder="1" applyAlignment="1" applyProtection="0">
      <alignment vertical="bottom"/>
    </xf>
    <xf numFmtId="61" fontId="0" fillId="6" borderId="5" applyNumberFormat="1" applyFont="1" applyFill="1" applyBorder="1" applyAlignment="1" applyProtection="0">
      <alignment vertical="bottom"/>
    </xf>
    <xf numFmtId="0" fontId="0" fillId="6" borderId="5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8" fillId="6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9eec9"/>
      <rgbColor rgb="ffebd4e9"/>
      <rgbColor rgb="ff7f7f7f"/>
      <rgbColor rgb="ffdbe9f7"/>
      <rgbColor rgb="ffdbeaf8"/>
      <rgbColor rgb="ff2828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6"/>
  <sheetViews>
    <sheetView workbookViewId="0" showGridLines="0" defaultGridColor="1"/>
  </sheetViews>
  <sheetFormatPr defaultColWidth="10.8333" defaultRowHeight="16" customHeight="1" outlineLevelRow="0" outlineLevelCol="0"/>
  <cols>
    <col min="1" max="1" width="23.6719" style="1" customWidth="1"/>
    <col min="2" max="4" width="30.8516" style="1" customWidth="1"/>
    <col min="5" max="14" width="10.8516" style="1" customWidth="1"/>
    <col min="15" max="16384" width="10.8516" style="1" customWidth="1"/>
  </cols>
  <sheetData>
    <row r="1" ht="17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ht="17" customHeight="1">
      <c r="A2" t="s" s="6">
        <v>0</v>
      </c>
      <c r="B2" t="s" s="7">
        <v>1</v>
      </c>
      <c r="C2" t="s" s="8">
        <v>2</v>
      </c>
      <c r="D2" t="s" s="9">
        <v>3</v>
      </c>
      <c r="E2" s="10"/>
      <c r="F2" s="10"/>
      <c r="G2" s="10"/>
      <c r="H2" s="10"/>
      <c r="I2" s="10"/>
      <c r="J2" s="10"/>
      <c r="K2" s="10"/>
      <c r="L2" s="10"/>
      <c r="M2" s="10"/>
      <c r="N2" s="10"/>
    </row>
    <row r="3" ht="17" customHeight="1">
      <c r="A3" t="s" s="11">
        <v>4</v>
      </c>
      <c r="B3" s="12"/>
      <c r="C3" t="s" s="13">
        <v>5</v>
      </c>
      <c r="D3" t="s" s="14">
        <v>6</v>
      </c>
      <c r="E3" s="15"/>
      <c r="F3" s="15"/>
      <c r="G3" s="15"/>
      <c r="H3" s="15"/>
      <c r="I3" s="15"/>
      <c r="J3" s="15"/>
      <c r="K3" s="15"/>
      <c r="L3" s="15"/>
      <c r="M3" s="15"/>
      <c r="N3" s="15"/>
    </row>
    <row r="4" ht="17" customHeight="1">
      <c r="A4" t="s" s="11">
        <v>7</v>
      </c>
      <c r="B4" t="s" s="16">
        <v>8</v>
      </c>
      <c r="C4" t="s" s="13">
        <v>9</v>
      </c>
      <c r="D4" t="s" s="14">
        <v>10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ht="17" customHeight="1">
      <c r="A5" t="s" s="11">
        <v>11</v>
      </c>
      <c r="B5" s="17"/>
      <c r="C5" t="s" s="13">
        <v>5</v>
      </c>
      <c r="D5" t="s" s="14">
        <v>12</v>
      </c>
      <c r="E5" s="15"/>
      <c r="F5" s="15"/>
      <c r="G5" s="15"/>
      <c r="H5" s="15"/>
      <c r="I5" s="15"/>
      <c r="J5" s="15"/>
      <c r="K5" s="15"/>
      <c r="L5" s="15"/>
      <c r="M5" s="15"/>
      <c r="N5" s="15"/>
    </row>
    <row r="6" ht="17" customHeight="1">
      <c r="A6" t="s" s="11">
        <v>13</v>
      </c>
      <c r="B6" s="17"/>
      <c r="C6" t="s" s="13">
        <v>14</v>
      </c>
      <c r="D6" t="s" s="14">
        <v>15</v>
      </c>
      <c r="E6" s="15"/>
      <c r="F6" s="15"/>
      <c r="G6" s="15"/>
      <c r="H6" s="15"/>
      <c r="I6" s="15"/>
      <c r="J6" s="15"/>
      <c r="K6" s="15"/>
      <c r="L6" s="15"/>
      <c r="M6" s="15"/>
      <c r="N6" s="15"/>
    </row>
    <row r="7" ht="17" customHeight="1">
      <c r="A7" t="s" s="11">
        <v>16</v>
      </c>
      <c r="B7" s="17"/>
      <c r="C7" t="s" s="18">
        <v>14</v>
      </c>
      <c r="D7" t="s" s="19">
        <v>17</v>
      </c>
      <c r="E7" s="20"/>
      <c r="F7" s="20"/>
      <c r="G7" s="20"/>
      <c r="H7" s="20"/>
      <c r="I7" s="20"/>
      <c r="J7" s="20"/>
      <c r="K7" s="20"/>
      <c r="L7" s="20"/>
      <c r="M7" s="20"/>
      <c r="N7" s="20"/>
    </row>
    <row r="8" ht="17" customHeight="1">
      <c r="A8" s="21"/>
      <c r="B8" s="22"/>
      <c r="C8" s="23"/>
      <c r="D8" s="24"/>
      <c r="E8" s="25"/>
      <c r="F8" s="25"/>
      <c r="G8" s="25"/>
      <c r="H8" s="25"/>
      <c r="I8" s="25"/>
      <c r="J8" s="25"/>
      <c r="K8" s="25"/>
      <c r="L8" s="25"/>
      <c r="M8" s="25"/>
      <c r="N8" s="26"/>
    </row>
    <row r="9" ht="17" customHeight="1">
      <c r="A9" t="s" s="6">
        <v>18</v>
      </c>
      <c r="B9" t="s" s="7">
        <v>1</v>
      </c>
      <c r="C9" s="27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17" customHeight="1">
      <c r="A10" t="s" s="11">
        <v>19</v>
      </c>
      <c r="B10" t="s" s="28">
        <v>20</v>
      </c>
      <c r="C10" t="s" s="13">
        <v>21</v>
      </c>
      <c r="D10" t="s" s="14">
        <v>22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ht="17" customHeight="1">
      <c r="A11" t="s" s="11">
        <v>23</v>
      </c>
      <c r="B11" s="29">
        <v>39</v>
      </c>
      <c r="C11" t="s" s="13">
        <v>24</v>
      </c>
      <c r="D11" t="s" s="14">
        <v>25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ht="17" customHeight="1">
      <c r="A12" t="s" s="11">
        <v>26</v>
      </c>
      <c r="B12" s="30">
        <v>101</v>
      </c>
      <c r="C12" t="s" s="18">
        <v>27</v>
      </c>
      <c r="D12" t="s" s="19">
        <v>28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ht="17" customHeight="1">
      <c r="A13" s="31"/>
      <c r="B13" s="32"/>
      <c r="C13" s="23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6"/>
    </row>
    <row r="14" ht="17" customHeight="1">
      <c r="A14" s="10"/>
      <c r="B14" s="10"/>
      <c r="C14" s="3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37" customHeight="1">
      <c r="A15" t="s" s="34">
        <v>29</v>
      </c>
      <c r="B15" s="35"/>
      <c r="C15" s="36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ht="17" customHeight="1">
      <c r="A16" t="s" s="6">
        <v>30</v>
      </c>
      <c r="B16" t="s" s="7">
        <v>1</v>
      </c>
      <c r="C16" s="37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ht="17" customHeight="1">
      <c r="A17" t="s" s="11">
        <v>31</v>
      </c>
      <c r="B17" t="s" s="28">
        <v>32</v>
      </c>
      <c r="C17" t="s" s="13">
        <v>33</v>
      </c>
      <c r="D17" t="s" s="14">
        <v>34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ht="17" customHeight="1">
      <c r="A18" t="s" s="11">
        <v>35</v>
      </c>
      <c r="B18" t="s" s="28">
        <v>36</v>
      </c>
      <c r="C18" t="s" s="13">
        <v>37</v>
      </c>
      <c r="D18" t="s" s="14">
        <v>38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7" customHeight="1">
      <c r="A19" t="s" s="11">
        <v>39</v>
      </c>
      <c r="B19" t="s" s="28">
        <v>40</v>
      </c>
      <c r="C19" t="s" s="13">
        <v>37</v>
      </c>
      <c r="D19" t="s" s="14">
        <v>41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ht="17" customHeight="1">
      <c r="A20" t="s" s="11">
        <v>42</v>
      </c>
      <c r="B20" s="17"/>
      <c r="C20" t="s" s="18">
        <v>37</v>
      </c>
      <c r="D20" t="s" s="19">
        <v>43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ht="17" customHeight="1">
      <c r="A21" s="31"/>
      <c r="B21" s="32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 ht="17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7" customHeight="1">
      <c r="A23" s="38"/>
      <c r="B23" s="38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ht="17" customHeight="1">
      <c r="A24" t="s" s="39">
        <v>44</v>
      </c>
      <c r="B24" s="40"/>
      <c r="C24" s="41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ht="17" customHeight="1">
      <c r="A25" t="s" s="42">
        <v>45</v>
      </c>
      <c r="B25" s="43"/>
      <c r="C25" s="41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ht="17" customHeight="1">
      <c r="A26" t="s" s="44">
        <v>46</v>
      </c>
      <c r="B26" s="45"/>
      <c r="C26" s="41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</sheetData>
  <mergeCells count="4">
    <mergeCell ref="A15:B15"/>
    <mergeCell ref="A24:B24"/>
    <mergeCell ref="A25:B25"/>
    <mergeCell ref="A26:B2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29"/>
  <sheetViews>
    <sheetView workbookViewId="0" showGridLines="0" defaultGridColor="1"/>
  </sheetViews>
  <sheetFormatPr defaultColWidth="11.1667" defaultRowHeight="15" customHeight="1" outlineLevelRow="0" outlineLevelCol="0"/>
  <cols>
    <col min="1" max="1" width="19.1719" style="46" customWidth="1"/>
    <col min="2" max="7" width="30.8516" style="46" customWidth="1"/>
    <col min="8" max="15" width="10.5" style="46" customWidth="1"/>
    <col min="16" max="16384" width="11.1719" style="46" customWidth="1"/>
  </cols>
  <sheetData>
    <row r="1" ht="15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ht="15" customHeight="1">
      <c r="A2" t="s" s="47">
        <v>47</v>
      </c>
      <c r="B2" t="s" s="47">
        <v>1</v>
      </c>
      <c r="C2" t="s" s="8">
        <v>2</v>
      </c>
      <c r="D2" t="s" s="9">
        <v>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ht="15" customHeight="1">
      <c r="A3" t="s" s="11">
        <v>48</v>
      </c>
      <c r="B3" t="s" s="48">
        <v>49</v>
      </c>
      <c r="C3" t="s" s="49">
        <v>50</v>
      </c>
      <c r="D3" t="s" s="14">
        <v>51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ht="15.75" customHeight="1">
      <c r="A4" t="s" s="11">
        <v>52</v>
      </c>
      <c r="B4" t="s" s="50">
        <v>53</v>
      </c>
      <c r="C4" t="s" s="49">
        <v>54</v>
      </c>
      <c r="D4" t="s" s="14">
        <v>55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ht="15.75" customHeight="1">
      <c r="A5" t="s" s="11">
        <v>56</v>
      </c>
      <c r="B5" t="s" s="50">
        <v>57</v>
      </c>
      <c r="C5" t="s" s="49">
        <v>58</v>
      </c>
      <c r="D5" t="s" s="14">
        <v>59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5.75" customHeight="1">
      <c r="A6" t="s" s="11">
        <v>47</v>
      </c>
      <c r="B6" s="51">
        <v>1e+16</v>
      </c>
      <c r="C6" t="s" s="49">
        <v>60</v>
      </c>
      <c r="D6" t="s" s="14">
        <v>61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ht="43" customHeight="1">
      <c r="A7" t="s" s="52">
        <v>62</v>
      </c>
      <c r="B7" t="s" s="53">
        <v>63</v>
      </c>
      <c r="C7" t="s" s="54">
        <v>50</v>
      </c>
      <c r="D7" t="s" s="19">
        <v>64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ht="15" customHeight="1">
      <c r="A8" s="55"/>
      <c r="B8" s="56"/>
      <c r="C8" s="57"/>
      <c r="D8" s="24"/>
      <c r="E8" s="25"/>
      <c r="F8" s="25"/>
      <c r="G8" s="25"/>
      <c r="H8" s="25"/>
      <c r="I8" s="25"/>
      <c r="J8" s="25"/>
      <c r="K8" s="25"/>
      <c r="L8" s="25"/>
      <c r="M8" s="25"/>
      <c r="N8" s="25"/>
      <c r="O8" s="26"/>
    </row>
    <row r="9" ht="17" customHeight="1">
      <c r="A9" t="s" s="47">
        <v>65</v>
      </c>
      <c r="B9" t="s" s="7">
        <v>1</v>
      </c>
      <c r="C9" t="s" s="8">
        <v>2</v>
      </c>
      <c r="D9" t="s" s="9">
        <v>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ht="15.75" customHeight="1">
      <c r="A10" t="s" s="11">
        <v>48</v>
      </c>
      <c r="B10" t="s" s="50">
        <v>66</v>
      </c>
      <c r="C10" t="s" s="49">
        <v>50</v>
      </c>
      <c r="D10" t="s" s="14">
        <v>51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ht="15.75" customHeight="1">
      <c r="A11" t="s" s="11">
        <v>52</v>
      </c>
      <c r="B11" t="s" s="50">
        <v>53</v>
      </c>
      <c r="C11" t="s" s="49">
        <v>54</v>
      </c>
      <c r="D11" t="s" s="14">
        <v>55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ht="15.75" customHeight="1">
      <c r="A12" t="s" s="11">
        <v>56</v>
      </c>
      <c r="B12" t="s" s="50">
        <v>67</v>
      </c>
      <c r="C12" t="s" s="49">
        <v>58</v>
      </c>
      <c r="D12" t="s" s="14">
        <v>59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ht="43" customHeight="1">
      <c r="A13" t="s" s="52">
        <v>62</v>
      </c>
      <c r="B13" s="58"/>
      <c r="C13" t="s" s="49">
        <v>50</v>
      </c>
      <c r="D13" t="s" s="14">
        <v>64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ht="15.75" customHeight="1">
      <c r="A14" s="59"/>
      <c r="B14" s="5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ht="65" customHeight="1">
      <c r="A15" t="s" s="60">
        <v>68</v>
      </c>
      <c r="B15" s="61"/>
      <c r="C15" s="61"/>
      <c r="D15" s="61"/>
      <c r="E15" s="61"/>
      <c r="F15" s="61"/>
      <c r="G15" s="61"/>
      <c r="H15" s="15"/>
      <c r="I15" s="15"/>
      <c r="J15" s="15"/>
      <c r="K15" s="15"/>
      <c r="L15" s="15"/>
      <c r="M15" s="15"/>
      <c r="N15" s="15"/>
      <c r="O15" s="15"/>
    </row>
    <row r="16" ht="15.75" customHeight="1">
      <c r="A16" s="62"/>
      <c r="B16" t="s" s="63">
        <v>69</v>
      </c>
      <c r="C16" s="64"/>
      <c r="D16" s="65"/>
      <c r="E16" t="s" s="66">
        <v>70</v>
      </c>
      <c r="F16" s="67"/>
      <c r="G16" s="67"/>
      <c r="H16" s="41"/>
      <c r="I16" s="15"/>
      <c r="J16" s="15"/>
      <c r="K16" s="15"/>
      <c r="L16" s="15"/>
      <c r="M16" s="15"/>
      <c r="N16" s="15"/>
      <c r="O16" s="15"/>
    </row>
    <row r="17" ht="15.75" customHeight="1">
      <c r="A17" t="s" s="68">
        <v>71</v>
      </c>
      <c r="B17" t="s" s="69">
        <v>72</v>
      </c>
      <c r="C17" t="s" s="69">
        <v>73</v>
      </c>
      <c r="D17" t="s" s="69">
        <v>74</v>
      </c>
      <c r="E17" t="s" s="69">
        <v>72</v>
      </c>
      <c r="F17" t="s" s="69">
        <v>73</v>
      </c>
      <c r="G17" t="s" s="69">
        <v>74</v>
      </c>
      <c r="H17" s="41"/>
      <c r="I17" s="15"/>
      <c r="J17" s="15"/>
      <c r="K17" s="15"/>
      <c r="L17" s="70"/>
      <c r="M17" s="15"/>
      <c r="N17" s="15"/>
      <c r="O17" s="15"/>
    </row>
    <row r="18" ht="15.75" customHeight="1">
      <c r="A18" t="s" s="71">
        <v>75</v>
      </c>
      <c r="B18" s="72"/>
      <c r="C18" s="72"/>
      <c r="D18" s="72"/>
      <c r="E18" s="72"/>
      <c r="F18" s="72"/>
      <c r="G18" s="72"/>
      <c r="H18" s="41"/>
      <c r="I18" s="15"/>
      <c r="J18" s="15"/>
      <c r="K18" s="15"/>
      <c r="L18" s="73"/>
      <c r="M18" s="15"/>
      <c r="N18" s="15"/>
      <c r="O18" s="15"/>
    </row>
    <row r="19" ht="15.75" customHeight="1">
      <c r="A19" t="s" s="71">
        <v>76</v>
      </c>
      <c r="B19" s="72"/>
      <c r="C19" s="72"/>
      <c r="D19" s="72"/>
      <c r="E19" s="72"/>
      <c r="F19" s="72"/>
      <c r="G19" s="72"/>
      <c r="H19" s="41"/>
      <c r="I19" s="15"/>
      <c r="J19" s="15"/>
      <c r="K19" s="15"/>
      <c r="L19" s="15"/>
      <c r="M19" s="15"/>
      <c r="N19" s="15"/>
      <c r="O19" s="15"/>
    </row>
    <row r="20" ht="15.75" customHeight="1">
      <c r="A20" t="s" s="71">
        <v>77</v>
      </c>
      <c r="B20" s="72">
        <v>5</v>
      </c>
      <c r="C20" s="72"/>
      <c r="D20" s="72">
        <v>4</v>
      </c>
      <c r="E20" s="72"/>
      <c r="F20" s="72"/>
      <c r="G20" s="72"/>
      <c r="H20" s="41"/>
      <c r="I20" s="15"/>
      <c r="J20" s="15"/>
      <c r="K20" s="15"/>
      <c r="L20" s="73"/>
      <c r="M20" s="15"/>
      <c r="N20" s="15"/>
      <c r="O20" s="15"/>
    </row>
    <row r="21" ht="15.75" customHeight="1">
      <c r="A21" t="s" s="71">
        <v>78</v>
      </c>
      <c r="B21" s="72">
        <v>5</v>
      </c>
      <c r="C21" s="72">
        <v>5</v>
      </c>
      <c r="D21" s="72">
        <v>0</v>
      </c>
      <c r="E21" s="72"/>
      <c r="F21" s="72"/>
      <c r="G21" s="72"/>
      <c r="H21" s="41"/>
      <c r="I21" s="15"/>
      <c r="J21" s="15"/>
      <c r="K21" s="15"/>
      <c r="L21" s="73"/>
      <c r="M21" s="15"/>
      <c r="N21" s="15"/>
      <c r="O21" s="15"/>
    </row>
    <row r="22" ht="15.75" customHeight="1">
      <c r="A22" t="s" s="71">
        <v>79</v>
      </c>
      <c r="B22" s="72">
        <v>65</v>
      </c>
      <c r="C22" s="72">
        <v>66</v>
      </c>
      <c r="D22" s="72">
        <v>67</v>
      </c>
      <c r="E22" s="72"/>
      <c r="F22" s="72"/>
      <c r="G22" s="72"/>
      <c r="H22" s="41"/>
      <c r="I22" s="15"/>
      <c r="J22" s="15"/>
      <c r="K22" s="15"/>
      <c r="L22" s="15"/>
      <c r="M22" s="15"/>
      <c r="N22" s="15"/>
      <c r="O22" s="15"/>
    </row>
    <row r="23" ht="15.75" customHeight="1">
      <c r="A23" t="s" s="71">
        <v>80</v>
      </c>
      <c r="B23" s="72"/>
      <c r="C23" s="72">
        <v>13</v>
      </c>
      <c r="D23" s="72"/>
      <c r="E23" s="72"/>
      <c r="F23" s="72"/>
      <c r="G23" s="72"/>
      <c r="H23" s="41"/>
      <c r="I23" s="15"/>
      <c r="J23" s="15"/>
      <c r="K23" s="15"/>
      <c r="L23" s="73"/>
      <c r="M23" s="15"/>
      <c r="N23" s="15"/>
      <c r="O23" s="15"/>
    </row>
    <row r="24" ht="15.75" customHeight="1">
      <c r="A24" t="s" s="71">
        <v>81</v>
      </c>
      <c r="B24" s="72">
        <v>10</v>
      </c>
      <c r="C24" s="72"/>
      <c r="D24" s="72">
        <v>9</v>
      </c>
      <c r="E24" s="72"/>
      <c r="F24" s="72"/>
      <c r="G24" s="72"/>
      <c r="H24" s="41"/>
      <c r="I24" s="15"/>
      <c r="J24" s="15"/>
      <c r="K24" s="15"/>
      <c r="L24" s="15"/>
      <c r="M24" s="15"/>
      <c r="N24" s="15"/>
      <c r="O24" s="15"/>
    </row>
    <row r="25" ht="15.75" customHeight="1">
      <c r="A25" t="s" s="71">
        <v>82</v>
      </c>
      <c r="B25" s="72">
        <v>-10</v>
      </c>
      <c r="C25" s="72"/>
      <c r="D25" s="72"/>
      <c r="E25" s="72"/>
      <c r="F25" s="72"/>
      <c r="G25" s="72"/>
      <c r="H25" s="41"/>
      <c r="I25" s="15"/>
      <c r="J25" s="15"/>
      <c r="K25" s="15"/>
      <c r="L25" s="74"/>
      <c r="M25" s="15"/>
      <c r="N25" s="15"/>
      <c r="O25" s="75"/>
    </row>
    <row r="26" ht="15.75" customHeight="1">
      <c r="A26" t="s" s="71">
        <v>83</v>
      </c>
      <c r="B26" s="72">
        <v>10</v>
      </c>
      <c r="C26" s="72">
        <v>11</v>
      </c>
      <c r="D26" s="72">
        <v>10</v>
      </c>
      <c r="E26" s="72"/>
      <c r="F26" s="72"/>
      <c r="G26" s="72"/>
      <c r="H26" s="41"/>
      <c r="I26" s="15"/>
      <c r="J26" s="15"/>
      <c r="K26" s="15"/>
      <c r="L26" s="15"/>
      <c r="M26" s="15"/>
      <c r="N26" s="15"/>
      <c r="O26" s="15"/>
    </row>
    <row r="27" ht="15.75" customHeight="1">
      <c r="A27" t="s" s="71">
        <v>84</v>
      </c>
      <c r="B27" s="72">
        <v>10</v>
      </c>
      <c r="C27" s="72"/>
      <c r="D27" s="72"/>
      <c r="E27" s="72"/>
      <c r="F27" s="72"/>
      <c r="G27" s="72">
        <v>1</v>
      </c>
      <c r="H27" s="41"/>
      <c r="I27" s="15"/>
      <c r="J27" s="15"/>
      <c r="K27" s="15"/>
      <c r="L27" s="15"/>
      <c r="M27" s="15"/>
      <c r="N27" s="15"/>
      <c r="O27" s="15"/>
    </row>
    <row r="28" ht="15.75" customHeight="1">
      <c r="A28" t="s" s="71">
        <v>85</v>
      </c>
      <c r="B28" s="72">
        <v>101</v>
      </c>
      <c r="C28" s="72"/>
      <c r="D28" s="72"/>
      <c r="E28" s="72"/>
      <c r="F28" s="72"/>
      <c r="G28" s="72"/>
      <c r="H28" s="41"/>
      <c r="I28" s="15"/>
      <c r="J28" s="15"/>
      <c r="K28" s="15"/>
      <c r="L28" s="15"/>
      <c r="M28" s="15"/>
      <c r="N28" s="15"/>
      <c r="O28" s="15"/>
    </row>
    <row r="29" ht="15.75" customHeight="1">
      <c r="A29" s="76"/>
      <c r="B29" s="72"/>
      <c r="C29" s="72"/>
      <c r="D29" s="72"/>
      <c r="E29" s="72"/>
      <c r="F29" s="72"/>
      <c r="G29" s="72"/>
      <c r="H29" s="41"/>
      <c r="I29" s="15"/>
      <c r="J29" s="15"/>
      <c r="K29" s="15"/>
      <c r="L29" s="15"/>
      <c r="M29" s="15"/>
      <c r="N29" s="15"/>
      <c r="O29" s="15"/>
    </row>
  </sheetData>
  <mergeCells count="3">
    <mergeCell ref="B16:D16"/>
    <mergeCell ref="E16:G16"/>
    <mergeCell ref="A15:G15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S75"/>
  <sheetViews>
    <sheetView workbookViewId="0" showGridLines="0" defaultGridColor="1"/>
  </sheetViews>
  <sheetFormatPr defaultColWidth="10.8333" defaultRowHeight="16" customHeight="1" outlineLevelRow="0" outlineLevelCol="0"/>
  <cols>
    <col min="1" max="1" width="13.5" style="77" customWidth="1"/>
    <col min="2" max="2" width="18.1719" style="77" customWidth="1"/>
    <col min="3" max="3" width="20" style="77" customWidth="1"/>
    <col min="4" max="4" width="23" style="77" customWidth="1"/>
    <col min="5" max="5" width="16.1719" style="77" customWidth="1"/>
    <col min="6" max="6" width="15.8516" style="77" customWidth="1"/>
    <col min="7" max="19" width="10.8516" style="77" customWidth="1"/>
    <col min="20" max="16384" width="10.8516" style="77" customWidth="1"/>
  </cols>
  <sheetData>
    <row r="1" ht="17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ht="17" customHeight="1">
      <c r="A2" t="s" s="11">
        <v>86</v>
      </c>
      <c r="B2" t="s" s="78">
        <v>87</v>
      </c>
      <c r="C2" t="s" s="79">
        <v>88</v>
      </c>
      <c r="D2" t="s" s="80">
        <v>89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t="s" s="81">
        <v>90</v>
      </c>
    </row>
    <row r="3" ht="17" customHeight="1">
      <c r="A3" t="s" s="11">
        <v>91</v>
      </c>
      <c r="B3" t="s" s="78">
        <v>92</v>
      </c>
      <c r="C3" t="s" s="13">
        <v>93</v>
      </c>
      <c r="D3" t="s" s="14">
        <v>94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t="s" s="82">
        <v>87</v>
      </c>
    </row>
    <row r="4" ht="15.75" customHeight="1">
      <c r="A4" t="s" s="11">
        <v>48</v>
      </c>
      <c r="B4" t="s" s="48">
        <v>49</v>
      </c>
      <c r="C4" t="s" s="13">
        <v>50</v>
      </c>
      <c r="D4" t="s" s="14">
        <v>51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t="s" s="82">
        <v>95</v>
      </c>
    </row>
    <row r="5" ht="15.75" customHeight="1">
      <c r="A5" t="s" s="11">
        <v>52</v>
      </c>
      <c r="B5" t="s" s="78">
        <v>53</v>
      </c>
      <c r="C5" t="s" s="49">
        <v>54</v>
      </c>
      <c r="D5" t="s" s="14">
        <v>55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t="s" s="82">
        <v>96</v>
      </c>
    </row>
    <row r="6" ht="15.75" customHeight="1">
      <c r="A6" t="s" s="11">
        <v>56</v>
      </c>
      <c r="B6" t="s" s="78">
        <v>57</v>
      </c>
      <c r="C6" t="s" s="49">
        <v>58</v>
      </c>
      <c r="D6" t="s" s="14">
        <v>97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t="s" s="82">
        <v>98</v>
      </c>
    </row>
    <row r="7" ht="15.75" customHeight="1">
      <c r="A7" t="s" s="11">
        <v>62</v>
      </c>
      <c r="B7" s="83"/>
      <c r="C7" t="s" s="49">
        <v>50</v>
      </c>
      <c r="D7" t="s" s="14">
        <v>64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t="s" s="82">
        <v>99</v>
      </c>
    </row>
    <row r="8" ht="15.75" customHeight="1">
      <c r="A8" s="84"/>
      <c r="B8" s="84"/>
      <c r="C8" s="38"/>
      <c r="D8" s="38"/>
      <c r="E8" s="8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t="s" s="82">
        <v>100</v>
      </c>
    </row>
    <row r="9" ht="17" customHeight="1">
      <c r="A9" t="s" s="69">
        <v>1</v>
      </c>
      <c r="B9" t="s" s="69">
        <v>101</v>
      </c>
      <c r="C9" t="s" s="69">
        <v>102</v>
      </c>
      <c r="D9" t="s" s="69">
        <v>103</v>
      </c>
      <c r="E9" t="s" s="86">
        <v>104</v>
      </c>
      <c r="F9" s="70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t="s" s="82">
        <v>105</v>
      </c>
    </row>
    <row r="10" ht="17" customHeight="1">
      <c r="A10" s="87">
        <v>7.744</v>
      </c>
      <c r="B10" s="87"/>
      <c r="C10" s="88">
        <f t="shared" si="0" ref="C10:C35">20+273.15</f>
        <v>293.15</v>
      </c>
      <c r="D10" s="88">
        <v>0</v>
      </c>
      <c r="E10" s="41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t="s" s="82">
        <v>106</v>
      </c>
    </row>
    <row r="11" ht="17" customHeight="1">
      <c r="A11" s="87">
        <v>7.75</v>
      </c>
      <c r="B11" s="87"/>
      <c r="C11" s="88">
        <f t="shared" si="1" ref="C11:C36">50+273.15</f>
        <v>323.15</v>
      </c>
      <c r="D11" s="88">
        <v>0</v>
      </c>
      <c r="E11" s="41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t="s" s="82">
        <v>107</v>
      </c>
    </row>
    <row r="12" ht="17" customHeight="1">
      <c r="A12" s="87">
        <v>7.74</v>
      </c>
      <c r="B12" s="87"/>
      <c r="C12" s="88">
        <f t="shared" si="2" ref="C12:C37">100+273.15</f>
        <v>373.15</v>
      </c>
      <c r="D12" s="88">
        <v>0</v>
      </c>
      <c r="E12" s="41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t="s" s="82">
        <v>108</v>
      </c>
    </row>
    <row r="13" ht="17" customHeight="1">
      <c r="A13" s="87">
        <v>7.723</v>
      </c>
      <c r="B13" s="87"/>
      <c r="C13" s="88">
        <f t="shared" si="3" ref="C13:C38">200+273.15</f>
        <v>473.15</v>
      </c>
      <c r="D13" s="88">
        <v>0</v>
      </c>
      <c r="E13" s="41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t="s" s="82">
        <v>109</v>
      </c>
    </row>
    <row r="14" ht="17" customHeight="1">
      <c r="A14" s="87">
        <v>7.691</v>
      </c>
      <c r="B14" s="87"/>
      <c r="C14" s="88">
        <v>573.15</v>
      </c>
      <c r="D14" s="88">
        <v>0</v>
      </c>
      <c r="E14" s="41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t="s" s="82">
        <v>110</v>
      </c>
    </row>
    <row r="15" ht="17" customHeight="1">
      <c r="A15" s="87">
        <v>7.657</v>
      </c>
      <c r="B15" s="87"/>
      <c r="C15" s="88">
        <v>673.15</v>
      </c>
      <c r="D15" s="88">
        <v>0</v>
      </c>
      <c r="E15" s="41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ht="17" customHeight="1">
      <c r="A16" s="87">
        <v>7.625</v>
      </c>
      <c r="B16" s="87"/>
      <c r="C16" s="88">
        <v>773.15</v>
      </c>
      <c r="D16" s="88">
        <v>0</v>
      </c>
      <c r="E16" s="41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ht="17" customHeight="1">
      <c r="A17" s="87">
        <v>7.592</v>
      </c>
      <c r="B17" s="87"/>
      <c r="C17" s="88">
        <v>873.15</v>
      </c>
      <c r="D17" s="88">
        <v>0</v>
      </c>
      <c r="E17" s="41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ht="17" customHeight="1">
      <c r="A18" s="87">
        <v>7.559</v>
      </c>
      <c r="B18" s="87"/>
      <c r="C18" s="88">
        <f>700+273.15</f>
        <v>973.15</v>
      </c>
      <c r="D18" s="88">
        <v>0</v>
      </c>
      <c r="E18" s="41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ht="17" customHeight="1">
      <c r="A19" s="87"/>
      <c r="B19" s="87"/>
      <c r="C19" s="83"/>
      <c r="D19" s="83"/>
      <c r="E19" s="41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ht="17" customHeight="1">
      <c r="A20" s="87"/>
      <c r="B20" s="87"/>
      <c r="C20" s="83"/>
      <c r="D20" s="83"/>
      <c r="E20" s="41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ht="17" customHeight="1">
      <c r="A21" s="87"/>
      <c r="B21" s="87"/>
      <c r="C21" s="83"/>
      <c r="D21" s="83"/>
      <c r="E21" s="41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ht="17" customHeight="1">
      <c r="A22" s="87"/>
      <c r="B22" s="87"/>
      <c r="C22" s="83"/>
      <c r="D22" s="83"/>
      <c r="E22" s="41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ht="17" customHeight="1">
      <c r="A23" s="87"/>
      <c r="B23" s="87"/>
      <c r="C23" s="83"/>
      <c r="D23" s="83"/>
      <c r="E23" s="41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ht="17" customHeight="1">
      <c r="A24" s="87"/>
      <c r="B24" s="87"/>
      <c r="C24" s="83"/>
      <c r="D24" s="83"/>
      <c r="E24" s="41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ht="17" customHeight="1">
      <c r="A25" s="87"/>
      <c r="B25" s="87"/>
      <c r="C25" s="83"/>
      <c r="D25" s="83"/>
      <c r="E25" s="8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ht="17" customHeight="1">
      <c r="A26" s="90"/>
      <c r="B26" s="22"/>
      <c r="C26" s="32"/>
      <c r="D26" s="32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6"/>
    </row>
    <row r="27" ht="17" customHeight="1">
      <c r="A27" t="s" s="11">
        <v>86</v>
      </c>
      <c r="B27" t="s" s="78">
        <v>106</v>
      </c>
      <c r="C27" t="s" s="79">
        <v>88</v>
      </c>
      <c r="D27" t="s" s="80">
        <v>89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ht="17" customHeight="1">
      <c r="A28" t="s" s="11">
        <v>91</v>
      </c>
      <c r="B28" t="s" s="78">
        <v>111</v>
      </c>
      <c r="C28" t="s" s="13">
        <v>93</v>
      </c>
      <c r="D28" t="s" s="14">
        <v>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ht="15.75" customHeight="1">
      <c r="A29" t="s" s="11">
        <v>48</v>
      </c>
      <c r="B29" t="s" s="48">
        <v>49</v>
      </c>
      <c r="C29" t="s" s="13">
        <v>50</v>
      </c>
      <c r="D29" t="s" s="14">
        <v>51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ht="15.75" customHeight="1">
      <c r="A30" t="s" s="11">
        <v>52</v>
      </c>
      <c r="B30" t="s" s="78">
        <v>112</v>
      </c>
      <c r="C30" t="s" s="49">
        <v>54</v>
      </c>
      <c r="D30" t="s" s="14">
        <v>55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ht="15.75" customHeight="1">
      <c r="A31" t="s" s="11">
        <v>56</v>
      </c>
      <c r="B31" t="s" s="78">
        <v>113</v>
      </c>
      <c r="C31" t="s" s="49">
        <v>58</v>
      </c>
      <c r="D31" t="s" s="14">
        <v>97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ht="15.75" customHeight="1">
      <c r="A32" t="s" s="11">
        <v>62</v>
      </c>
      <c r="B32" s="83"/>
      <c r="C32" t="s" s="49">
        <v>50</v>
      </c>
      <c r="D32" t="s" s="14">
        <v>64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ht="15.75" customHeight="1">
      <c r="A33" s="84"/>
      <c r="B33" s="84"/>
      <c r="C33" s="38"/>
      <c r="D33" s="38"/>
      <c r="E33" s="8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4" ht="17" customHeight="1">
      <c r="A34" t="s" s="69">
        <v>1</v>
      </c>
      <c r="B34" t="s" s="69">
        <v>101</v>
      </c>
      <c r="C34" t="s" s="69">
        <v>102</v>
      </c>
      <c r="D34" t="s" s="69">
        <v>103</v>
      </c>
      <c r="E34" t="s" s="86">
        <v>104</v>
      </c>
      <c r="F34" s="70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 ht="17" customHeight="1">
      <c r="A35" s="87">
        <v>28.08</v>
      </c>
      <c r="B35" s="87"/>
      <c r="C35" s="88">
        <f t="shared" si="0"/>
        <v>293.15</v>
      </c>
      <c r="D35" s="88">
        <v>0</v>
      </c>
      <c r="E35" s="41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</row>
    <row r="36" ht="17" customHeight="1">
      <c r="A36" s="87">
        <v>28.86</v>
      </c>
      <c r="B36" s="87"/>
      <c r="C36" s="88">
        <f t="shared" si="1"/>
        <v>323.15</v>
      </c>
      <c r="D36" s="88">
        <v>0</v>
      </c>
      <c r="E36" s="41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ht="17" customHeight="1">
      <c r="A37" s="87">
        <v>29.78</v>
      </c>
      <c r="B37" s="87"/>
      <c r="C37" s="88">
        <f t="shared" si="2"/>
        <v>373.15</v>
      </c>
      <c r="D37" s="88">
        <v>0</v>
      </c>
      <c r="E37" s="41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ht="17" customHeight="1">
      <c r="A38" s="87">
        <v>30.38</v>
      </c>
      <c r="B38" s="87"/>
      <c r="C38" s="88">
        <f t="shared" si="3"/>
        <v>473.15</v>
      </c>
      <c r="D38" s="88">
        <v>0</v>
      </c>
      <c r="E38" s="41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ht="17" customHeight="1">
      <c r="A39" s="87">
        <v>30.01</v>
      </c>
      <c r="B39" s="87"/>
      <c r="C39" s="88">
        <v>573.15</v>
      </c>
      <c r="D39" s="88">
        <v>0</v>
      </c>
      <c r="E39" s="41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ht="17" customHeight="1">
      <c r="A40" s="87">
        <v>29.47</v>
      </c>
      <c r="B40" s="87"/>
      <c r="C40" s="88">
        <v>673.15</v>
      </c>
      <c r="D40" s="88">
        <v>0</v>
      </c>
      <c r="E40" s="41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ht="17" customHeight="1">
      <c r="A41" s="87">
        <v>29.58</v>
      </c>
      <c r="B41" s="87"/>
      <c r="C41" s="88">
        <v>773.15</v>
      </c>
      <c r="D41" s="88">
        <v>0</v>
      </c>
      <c r="E41" s="41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ht="17" customHeight="1">
      <c r="A42" s="87">
        <v>31.12</v>
      </c>
      <c r="B42" s="87"/>
      <c r="C42" s="88">
        <v>873.15</v>
      </c>
      <c r="D42" s="88">
        <v>0</v>
      </c>
      <c r="E42" s="41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ht="17" customHeight="1">
      <c r="A43" s="87"/>
      <c r="B43" s="87"/>
      <c r="C43" s="83"/>
      <c r="D43" s="83"/>
      <c r="E43" s="41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ht="17" customHeight="1">
      <c r="A44" s="87"/>
      <c r="B44" s="87"/>
      <c r="C44" s="83"/>
      <c r="D44" s="83"/>
      <c r="E44" s="41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ht="17" customHeight="1">
      <c r="A45" s="87"/>
      <c r="B45" s="87"/>
      <c r="C45" s="83"/>
      <c r="D45" s="83"/>
      <c r="E45" s="41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ht="17" customHeight="1">
      <c r="A46" s="87"/>
      <c r="B46" s="87"/>
      <c r="C46" s="83"/>
      <c r="D46" s="83"/>
      <c r="E46" s="41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ht="17" customHeight="1">
      <c r="A47" s="87"/>
      <c r="B47" s="87"/>
      <c r="C47" s="83"/>
      <c r="D47" s="83"/>
      <c r="E47" s="41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ht="17" customHeight="1">
      <c r="A48" s="87"/>
      <c r="B48" s="87"/>
      <c r="C48" s="83"/>
      <c r="D48" s="83"/>
      <c r="E48" s="41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ht="17" customHeight="1">
      <c r="A49" s="87"/>
      <c r="B49" s="87"/>
      <c r="C49" s="83"/>
      <c r="D49" s="83"/>
      <c r="E49" s="41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ht="17" customHeight="1">
      <c r="A50" s="87"/>
      <c r="B50" s="87"/>
      <c r="C50" s="83"/>
      <c r="D50" s="83"/>
      <c r="E50" s="89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ht="17" customHeight="1">
      <c r="A51" s="90"/>
      <c r="B51" s="22"/>
      <c r="C51" s="32"/>
      <c r="D51" s="32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6"/>
    </row>
    <row r="52" ht="17" customHeight="1">
      <c r="A52" t="s" s="11">
        <v>86</v>
      </c>
      <c r="B52" s="83"/>
      <c r="C52" t="s" s="79">
        <v>88</v>
      </c>
      <c r="D52" t="s" s="80">
        <v>89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ht="17" customHeight="1">
      <c r="A53" t="s" s="11">
        <v>91</v>
      </c>
      <c r="B53" s="83"/>
      <c r="C53" t="s" s="13">
        <v>93</v>
      </c>
      <c r="D53" t="s" s="14">
        <v>94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 ht="17" customHeight="1">
      <c r="A54" t="s" s="11">
        <v>48</v>
      </c>
      <c r="B54" s="91"/>
      <c r="C54" t="s" s="13">
        <v>50</v>
      </c>
      <c r="D54" t="s" s="14">
        <v>51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</row>
    <row r="55" ht="17" customHeight="1">
      <c r="A55" t="s" s="11">
        <v>52</v>
      </c>
      <c r="B55" s="83"/>
      <c r="C55" t="s" s="49">
        <v>54</v>
      </c>
      <c r="D55" t="s" s="14">
        <v>55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 ht="17" customHeight="1">
      <c r="A56" t="s" s="11">
        <v>56</v>
      </c>
      <c r="B56" s="83"/>
      <c r="C56" t="s" s="49">
        <v>58</v>
      </c>
      <c r="D56" t="s" s="14">
        <v>97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</row>
    <row r="57" ht="17" customHeight="1">
      <c r="A57" t="s" s="11">
        <v>62</v>
      </c>
      <c r="B57" s="83"/>
      <c r="C57" t="s" s="49">
        <v>50</v>
      </c>
      <c r="D57" t="s" s="14">
        <v>64</v>
      </c>
      <c r="E57" s="15"/>
      <c r="F57" s="70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 ht="17" customHeight="1">
      <c r="A58" s="84"/>
      <c r="B58" s="84"/>
      <c r="C58" s="38"/>
      <c r="D58" s="38"/>
      <c r="E58" s="8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 ht="17" customHeight="1">
      <c r="A59" t="s" s="69">
        <v>1</v>
      </c>
      <c r="B59" t="s" s="69">
        <v>101</v>
      </c>
      <c r="C59" t="s" s="69">
        <v>102</v>
      </c>
      <c r="D59" t="s" s="69">
        <v>103</v>
      </c>
      <c r="E59" t="s" s="86">
        <v>104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ht="17" customHeight="1">
      <c r="A60" s="87"/>
      <c r="B60" s="87"/>
      <c r="C60" s="83"/>
      <c r="D60" s="83"/>
      <c r="E60" s="41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</row>
    <row r="61" ht="17" customHeight="1">
      <c r="A61" s="87"/>
      <c r="B61" s="87"/>
      <c r="C61" s="83"/>
      <c r="D61" s="83"/>
      <c r="E61" s="41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ht="17" customHeight="1">
      <c r="A62" s="87"/>
      <c r="B62" s="87"/>
      <c r="C62" s="83"/>
      <c r="D62" s="83"/>
      <c r="E62" s="41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</row>
    <row r="63" ht="17" customHeight="1">
      <c r="A63" s="87"/>
      <c r="B63" s="87"/>
      <c r="C63" s="83"/>
      <c r="D63" s="83"/>
      <c r="E63" s="41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</row>
    <row r="64" ht="17" customHeight="1">
      <c r="A64" s="87"/>
      <c r="B64" s="87"/>
      <c r="C64" s="83"/>
      <c r="D64" s="83"/>
      <c r="E64" s="41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 ht="17" customHeight="1">
      <c r="A65" s="87"/>
      <c r="B65" s="87"/>
      <c r="C65" s="83"/>
      <c r="D65" s="83"/>
      <c r="E65" s="41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</row>
    <row r="66" ht="17" customHeight="1">
      <c r="A66" s="87"/>
      <c r="B66" s="87"/>
      <c r="C66" s="83"/>
      <c r="D66" s="83"/>
      <c r="E66" s="41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 ht="17" customHeight="1">
      <c r="A67" s="87"/>
      <c r="B67" s="87"/>
      <c r="C67" s="83"/>
      <c r="D67" s="83"/>
      <c r="E67" s="41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</row>
    <row r="68" ht="17" customHeight="1">
      <c r="A68" s="87"/>
      <c r="B68" s="87"/>
      <c r="C68" s="83"/>
      <c r="D68" s="83"/>
      <c r="E68" s="41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</row>
    <row r="69" ht="17" customHeight="1">
      <c r="A69" s="87"/>
      <c r="B69" s="87"/>
      <c r="C69" s="83"/>
      <c r="D69" s="83"/>
      <c r="E69" s="41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</row>
    <row r="70" ht="17" customHeight="1">
      <c r="A70" s="87"/>
      <c r="B70" s="87"/>
      <c r="C70" s="83"/>
      <c r="D70" s="83"/>
      <c r="E70" s="41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</row>
    <row r="71" ht="17" customHeight="1">
      <c r="A71" s="87"/>
      <c r="B71" s="87"/>
      <c r="C71" s="83"/>
      <c r="D71" s="83"/>
      <c r="E71" s="41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</row>
    <row r="72" ht="17" customHeight="1">
      <c r="A72" s="87"/>
      <c r="B72" s="87"/>
      <c r="C72" s="83"/>
      <c r="D72" s="83"/>
      <c r="E72" s="41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</row>
    <row r="73" ht="17" customHeight="1">
      <c r="A73" s="87"/>
      <c r="B73" s="87"/>
      <c r="C73" s="83"/>
      <c r="D73" s="83"/>
      <c r="E73" s="41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</row>
    <row r="74" ht="17" customHeight="1">
      <c r="A74" s="87"/>
      <c r="B74" s="87"/>
      <c r="C74" s="83"/>
      <c r="D74" s="83"/>
      <c r="E74" s="41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</row>
    <row r="75" ht="17" customHeight="1">
      <c r="A75" s="87"/>
      <c r="B75" s="87"/>
      <c r="C75" s="83"/>
      <c r="D75" s="83"/>
      <c r="E75" s="41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</row>
  </sheetData>
  <dataValidations count="1">
    <dataValidation type="list" allowBlank="1" showInputMessage="1" showErrorMessage="1" sqref="B2 B27 B52">
      <formula1>"density,yield strength,tensile strength,Young's modulus,Poisson ratio,fracture toughness,creep,thermal conductivity,specific heat,swelling,hardness,DBTT"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