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6514C293-D2F5-40A8-8CDA-D78BB90D6D55}" xr6:coauthVersionLast="47" xr6:coauthVersionMax="47" xr10:uidLastSave="{00000000-0000-0000-0000-000000000000}"/>
  <bookViews>
    <workbookView xWindow="33720" yWindow="-120" windowWidth="29040" windowHeight="15720" tabRatio="740" activeTab="2" xr2:uid="{00000000-000D-0000-FFFF-FFFF00000000}"/>
  </bookViews>
  <sheets>
    <sheet name="ER" sheetId="20" r:id="rId1"/>
    <sheet name="一覧" sheetId="21" r:id="rId2"/>
    <sheet name="users" sheetId="1" r:id="rId3"/>
    <sheet name="friends" sheetId="11" r:id="rId4"/>
    <sheet name="chatHeaders" sheetId="17" r:id="rId5"/>
    <sheet name="chatDetails" sheetId="18" r:id="rId6"/>
    <sheet name="events" sheetId="9" r:id="rId7"/>
    <sheet name="topics" sheetId="8" r:id="rId8"/>
    <sheet name="setting values" sheetId="5" r:id="rId9"/>
    <sheet name="master" sheetId="15" r:id="rId10"/>
    <sheet name="master values" sheetId="1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8" l="1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M46" i="1"/>
  <c r="L46" i="1"/>
  <c r="K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<sst xmlns="http://schemas.openxmlformats.org/spreadsheetml/2006/main" count="887" uniqueCount="180">
  <si>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</si>
  <si>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</si>
  <si>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</si>
  <si>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</si>
  <si>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</si>
  <si>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</si>
  <si>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</si>
  <si>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</si>
  <si>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</si>
  <si>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</si>
  <si>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</si>
  <si>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country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</si>
  <si>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</si>
  <si>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</si>
  <si>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</si>
  <si>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</si>
  <si>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</si>
  <si>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</si>
  <si>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</si>
  <si>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</si>
  <si>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</si>
  <si>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</si>
  <si>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</si>
  <si>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</si>
  <si>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</si>
  <si>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</si>
  <si>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</si>
  <si>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</si>
  <si>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</si>
  <si>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</si>
  <si>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</si>
  <si>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</si>
  <si>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</si>
  <si>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</si>
  <si>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</si>
  <si>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</si>
  <si>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</si>
  <si>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</si>
  <si>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</si>
  <si>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</si>
  <si>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</si>
  <si>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</si>
  <si>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</si>
  <si>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</si>
  <si>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</si>
  <si>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</si>
  <si>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</si>
  <si>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</si>
  <si>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</si>
  <si>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</si>
  <si>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</si>
  <si>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</si>
  <si>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</si>
  <si>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</si>
  <si>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</si>
  <si>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</si>
  <si>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</si>
  <si>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</si>
  <si>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</si>
  <si>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</si>
  <si>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</si>
  <si>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</si>
  <si>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</si>
  <si>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</si>
  <si>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</si>
  <si>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</si>
  <si>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chatMessagesUpdateCheck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</si>
  <si>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</si>
  <si>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</si>
  <si>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</si>
  <si>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</si>
  <si>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</si>
  <si>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</si>
  <si>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</si>
  <si>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</si>
  <si>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int?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</si>
  <si>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</si>
  <si>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</si>
  <si>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</si>
  <si>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</si>
  <si>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</si>
  <si>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</si>
  <si>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</si>
  <si>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</si>
  <si>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</si>
  <si>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</si>
  <si>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</si>
  <si>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</si>
  <si>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</si>
  <si>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</si>
  <si>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</si>
  <si>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</si>
  <si>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</si>
  <si>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</si>
  <si>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</si>
  <si>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</si>
  <si>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</si>
  <si>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</si>
  <si>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</si>
  <si>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</si>
  <si>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</si>
  <si>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</si>
  <si>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</si>
  <si>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</si>
  <si>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</si>
  <si>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</si>
  <si>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</si>
  <si>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1:空き時間,2:候補日(自分から登録),3:候補日(相手から登録)
4:アポ(自分から登録)、5:アポ(相手から登録)</t>
    <rPh sb="2" eb="3">
      <t>ア</t>
    </rPh>
    <rPh sb="4" eb="6">
      <t>ジカン</t>
    </rPh>
    <rPh sb="9" eb="11">
      <t>コウホ</t>
    </rPh>
    <rPh sb="11" eb="12">
      <t>ビ</t>
    </rPh>
    <rPh sb="13" eb="15">
      <t>ジブン</t>
    </rPh>
    <rPh sb="17" eb="19">
      <t>トウロク</t>
    </rPh>
    <rPh sb="27" eb="29">
      <t>アイテ</t>
    </rPh>
    <rPh sb="40" eb="42">
      <t>ジブン</t>
    </rPh>
    <rPh sb="44" eb="46">
      <t>トウロク</t>
    </rPh>
    <rPh sb="53" eb="55">
      <t>アイテ</t>
    </rPh>
    <rPh sb="57" eb="59">
      <t>トウロク</t>
    </rPh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</si>
  <si>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</si>
  <si>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</si>
  <si>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</si>
  <si>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</si>
  <si>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</si>
  <si>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</si>
  <si>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</si>
  <si>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</si>
  <si>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</si>
  <si>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</si>
  <si>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</si>
  <si>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</si>
  <si>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</si>
  <si>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</si>
  <si>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</si>
  <si>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</si>
  <si>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</si>
  <si>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</si>
  <si>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</si>
  <si>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</si>
  <si>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</si>
  <si>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</si>
  <si>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</si>
  <si>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</si>
  <si>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</si>
  <si>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</si>
  <si>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</si>
  <si>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</si>
  <si>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</si>
  <si>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</si>
  <si>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</si>
  <si>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</si>
  <si>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</si>
  <si>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</si>
  <si>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</si>
  <si>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</si>
  <si>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</si>
  <si>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</si>
  <si>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</si>
  <si>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</si>
  <si>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</si>
  <si>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</si>
  <si>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</si>
  <si>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</si>
  <si>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1:call,2:message,3:voice,4:photo,5:video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</si>
  <si>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</si>
  <si>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</si>
  <si>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</si>
  <si>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</si>
  <si>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</si>
  <si>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</si>
  <si>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</si>
  <si>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</si>
  <si>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</si>
  <si>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</si>
  <si>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</si>
  <si>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</si>
  <si>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</si>
  <si>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</si>
  <si>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</si>
  <si>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</si>
  <si>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</si>
  <si>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</si>
  <si>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</si>
  <si>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</si>
  <si>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</si>
  <si>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</si>
  <si>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</si>
  <si>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</si>
  <si>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r>
      <t>✕</t>
    </r>
    <r>
      <rPr>
        <sz val="11"/>
        <color theme="1"/>
        <rFont val="Yu Gothic"/>
        <family val="2"/>
        <charset val="128"/>
      </rPr>
      <t>　※未修正</t>
    </r>
    <phoneticPr fontId="1"/>
  </si>
  <si>
    <t>DLしない</t>
    <phoneticPr fontId="1"/>
  </si>
  <si>
    <t>エンティティ一覧</t>
    <rPh sb="6" eb="8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</si>
</sst>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1"/>
      <color theme="1"/>
      <name val="Yu Gothic"/>
      <family val="2"/>
      <charset val="128"/>
    </font>
    <font>
      <b/>
      <sz val="16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6" fillId="0" borderId="0" xfId="0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350330"/>
          <a:ext cx="1516968" cy="2129518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83246" y="1379765"/>
          <a:ext cx="1361394" cy="2129518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608086" y="1294040"/>
          <a:ext cx="2383652" cy="2126343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4188" y="2681969"/>
          <a:ext cx="2427741" cy="2126343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7363" y="311150"/>
          <a:ext cx="1629775" cy="1588406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125412</xdr:colOff>
      <xdr:row>7</xdr:row>
      <xdr:rowOff>220662</xdr:rowOff>
    </xdr:from>
    <xdr:to>
      <xdr:col>1</xdr:col>
      <xdr:colOff>428625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274762" y="1817687"/>
          <a:ext cx="303213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9868" y="5302705"/>
          <a:ext cx="1854054" cy="2129518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301083" y="5350330"/>
          <a:ext cx="3030368" cy="32384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582619</xdr:colOff>
      <xdr:row>22</xdr:row>
      <xdr:rowOff>171451</xdr:rowOff>
    </xdr:from>
    <xdr:to>
      <xdr:col>7</xdr:col>
      <xdr:colOff>276225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42051" y="5369380"/>
          <a:ext cx="2006820" cy="2392134"/>
          <a:chOff x="8926515" y="1501775"/>
          <a:chExt cx="920753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calls</a:t>
            </a:r>
          </a:p>
        </xdr:txBody>
      </xdr:sp>
    </xdr:grpSp>
    <xdr:clientData/>
  </xdr:twoCellAnchor>
  <xdr:twoCellAnchor>
    <xdr:from>
      <xdr:col>4</xdr:col>
      <xdr:colOff>428627</xdr:colOff>
      <xdr:row>29</xdr:row>
      <xdr:rowOff>162662</xdr:rowOff>
    </xdr:from>
    <xdr:to>
      <xdr:col>5</xdr:col>
      <xdr:colOff>579449</xdr:colOff>
      <xdr:row>32</xdr:row>
      <xdr:rowOff>18205</xdr:rowOff>
    </xdr:to>
    <xdr:cxnSp macro="">
      <xdr:nvCxnSpPr>
        <xdr:cNvPr id="60" name="コネクタ: カギ線 98">
          <a:extLst>
            <a:ext uri="{FF2B5EF4-FFF2-40B4-BE49-F238E27FC236}">
              <a16:creationId xmlns:a16="http://schemas.microsoft.com/office/drawing/2014/main" id="{9DCF65DC-A3AD-45B6-A4CA-53F77D9176F3}"/>
            </a:ext>
          </a:extLst>
        </xdr:cNvPr>
        <xdr:cNvCxnSpPr>
          <a:stCxn id="58" idx="1"/>
          <a:endCxn id="45" idx="3"/>
        </xdr:cNvCxnSpPr>
      </xdr:nvCxnSpPr>
      <xdr:spPr>
        <a:xfrm rot="10800000" flipV="1">
          <a:off x="5035552" y="6788887"/>
          <a:ext cx="1309697" cy="5445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539751</xdr:colOff>
      <xdr:row>27</xdr:row>
      <xdr:rowOff>17462</xdr:rowOff>
    </xdr:from>
    <xdr:to>
      <xdr:col>4</xdr:col>
      <xdr:colOff>988870</xdr:colOff>
      <xdr:row>28</xdr:row>
      <xdr:rowOff>63500</xdr:rowOff>
    </xdr:to>
    <xdr:sp macro="" textlink="">
      <xdr:nvSpPr>
        <xdr:cNvPr id="61" name="テキスト ボックス 101">
          <a:extLst>
            <a:ext uri="{FF2B5EF4-FFF2-40B4-BE49-F238E27FC236}">
              <a16:creationId xmlns:a16="http://schemas.microsoft.com/office/drawing/2014/main" id="{0BD7C6CA-D097-47F3-AB19-8EF2830490CC}"/>
            </a:ext>
          </a:extLst>
        </xdr:cNvPr>
        <xdr:cNvSpPr txBox="1"/>
      </xdr:nvSpPr>
      <xdr:spPr>
        <a:xfrm>
          <a:off x="5153026" y="6189662"/>
          <a:ext cx="4459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57151</xdr:colOff>
      <xdr:row>27</xdr:row>
      <xdr:rowOff>11112</xdr:rowOff>
    </xdr:from>
    <xdr:to>
      <xdr:col>5</xdr:col>
      <xdr:colOff>492127</xdr:colOff>
      <xdr:row>28</xdr:row>
      <xdr:rowOff>57150</xdr:rowOff>
    </xdr:to>
    <xdr:sp macro="" textlink="">
      <xdr:nvSpPr>
        <xdr:cNvPr id="62" name="テキスト ボックス 102">
          <a:extLst>
            <a:ext uri="{FF2B5EF4-FFF2-40B4-BE49-F238E27FC236}">
              <a16:creationId xmlns:a16="http://schemas.microsoft.com/office/drawing/2014/main" id="{47B34006-40CE-444A-9E93-17ECEBF97D79}"/>
            </a:ext>
          </a:extLst>
        </xdr:cNvPr>
        <xdr:cNvSpPr txBox="1"/>
      </xdr:nvSpPr>
      <xdr:spPr>
        <a:xfrm>
          <a:off x="5819776" y="6180137"/>
          <a:ext cx="4349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5010828" y="409657"/>
          <a:ext cx="2122995" cy="2129517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55607" y="5369380"/>
          <a:ext cx="2016883" cy="2392134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6607" y="8899071"/>
          <a:ext cx="1360033" cy="2129517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920750</xdr:colOff>
      <xdr:row>9</xdr:row>
      <xdr:rowOff>123825</xdr:rowOff>
    </xdr:from>
    <xdr:to>
      <xdr:col>4</xdr:col>
      <xdr:colOff>3416300</xdr:colOff>
      <xdr:row>14</xdr:row>
      <xdr:rowOff>76200</xdr:rowOff>
    </xdr:to>
    <xdr:sp macro="" textlink="">
      <xdr:nvSpPr>
        <xdr:cNvPr id="2" name="Callout: Bent Line 1">
          <a:extLst>
            <a:ext uri="{FF2B5EF4-FFF2-40B4-BE49-F238E27FC236}">
              <a16:creationId xmlns:a16="http://schemas.microsoft.com/office/drawing/2014/main" id="{FF7DC0BC-C542-4A6D-A3E4-EB1A9104F175}"/>
            </a:ext>
          </a:extLst>
        </xdr:cNvPr>
        <xdr:cNvSpPr/>
      </xdr:nvSpPr>
      <xdr:spPr>
        <a:xfrm>
          <a:off x="5130800" y="2543175"/>
          <a:ext cx="2495550" cy="10477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4773"/>
            <a:gd name="adj6" fmla="val -1207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friendUserNam</a:t>
          </a:r>
          <a:r>
            <a:rPr kumimoji="1" lang="ja-JP" altLang="en-US" sz="1100"/>
            <a:t>は基本はメモリに持っていたり、他のデータに持っていたりするから必要なし？</a:t>
          </a:r>
          <a:endParaRPr kumimoji="1" lang="en-US" altLang="ja-JP" sz="1100"/>
        </a:p>
        <a:p>
          <a:pPr algn="l"/>
          <a:r>
            <a:rPr kumimoji="1" lang="ja-JP" altLang="en-US" sz="1100"/>
            <a:t>使っている箇所を洗い出して検討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zoomScale="70" zoomScaleNormal="70" workbookViewId="0">
      <selection activeCell="H20" sqref="H20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9" t="s">
        <v>165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140</v>
      </c>
    </row>
    <row r="4" spans="1:16">
      <c r="A4" s="3" t="s">
        <v>2</v>
      </c>
      <c r="B4" s="3" t="s">
        <v>3</v>
      </c>
      <c r="C4" s="3" t="s">
        <v>70</v>
      </c>
      <c r="D4" s="3"/>
      <c r="E4" s="3" t="s">
        <v>6</v>
      </c>
      <c r="F4" s="1" t="s">
        <v>33</v>
      </c>
    </row>
    <row r="5" spans="1:16">
      <c r="A5" s="4">
        <v>0</v>
      </c>
      <c r="B5" s="4" t="s">
        <v>144</v>
      </c>
      <c r="C5" s="4" t="s">
        <v>69</v>
      </c>
      <c r="D5" s="4" t="s">
        <v>73</v>
      </c>
      <c r="E5" s="4" t="s">
        <v>72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127</v>
      </c>
      <c r="C6" s="4" t="s">
        <v>69</v>
      </c>
      <c r="D6" s="4" t="s">
        <v>73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138</v>
      </c>
      <c r="C7" s="4" t="s">
        <v>69</v>
      </c>
      <c r="D7" s="4" t="s">
        <v>73</v>
      </c>
      <c r="E7" s="4"/>
      <c r="F7" s="1" t="s">
        <v>33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139</v>
      </c>
      <c r="C8" s="4" t="s">
        <v>69</v>
      </c>
      <c r="D8" s="4" t="s">
        <v>73</v>
      </c>
      <c r="E8" s="4"/>
      <c r="F8" s="1" t="s">
        <v>33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141</v>
      </c>
      <c r="C9" s="4" t="s">
        <v>36</v>
      </c>
      <c r="D9" s="4" t="s">
        <v>73</v>
      </c>
      <c r="E9" s="4"/>
      <c r="F9" s="1" t="s">
        <v>33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128</v>
      </c>
      <c r="C10" s="4" t="s">
        <v>77</v>
      </c>
      <c r="D10" s="4"/>
      <c r="E10" s="4"/>
      <c r="F10" s="1" t="s">
        <v>33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163</v>
      </c>
      <c r="C11" s="4" t="s">
        <v>77</v>
      </c>
      <c r="D11" s="4"/>
      <c r="E11" s="4"/>
      <c r="F11" s="1" t="s">
        <v>33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129</v>
      </c>
      <c r="C12" s="4" t="s">
        <v>44</v>
      </c>
      <c r="D12" s="4"/>
      <c r="E12" s="4"/>
      <c r="F12" s="1" t="s">
        <v>33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130</v>
      </c>
      <c r="C13" s="4" t="s">
        <v>44</v>
      </c>
      <c r="D13" s="4"/>
      <c r="E13" s="4"/>
      <c r="F13" s="1" t="s">
        <v>33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132</v>
      </c>
      <c r="C14" s="4" t="s">
        <v>43</v>
      </c>
      <c r="D14" s="4"/>
      <c r="E14" s="4"/>
      <c r="F14" s="1" t="s">
        <v>33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131</v>
      </c>
      <c r="C15" s="4" t="s">
        <v>43</v>
      </c>
      <c r="D15" s="4"/>
      <c r="E15" s="4"/>
      <c r="F15" s="1" t="s">
        <v>33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133</v>
      </c>
      <c r="C16" s="4" t="s">
        <v>76</v>
      </c>
      <c r="D16" s="4"/>
      <c r="E16" s="4"/>
      <c r="F16" s="1" t="s">
        <v>33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134</v>
      </c>
      <c r="C17" s="4" t="s">
        <v>76</v>
      </c>
      <c r="D17" s="4"/>
      <c r="E17" s="4"/>
      <c r="F17" s="1" t="s">
        <v>33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135</v>
      </c>
      <c r="C18" s="4" t="s">
        <v>125</v>
      </c>
      <c r="D18" s="4"/>
      <c r="E18" s="4" t="s">
        <v>72</v>
      </c>
      <c r="F18" s="1" t="s">
        <v>33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136</v>
      </c>
      <c r="C19" s="4" t="s">
        <v>125</v>
      </c>
      <c r="D19" s="4"/>
      <c r="E19" s="4" t="s">
        <v>72</v>
      </c>
      <c r="F19" s="1" t="s">
        <v>33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142</v>
      </c>
      <c r="C20" s="4" t="s">
        <v>69</v>
      </c>
      <c r="D20" s="4" t="s">
        <v>73</v>
      </c>
      <c r="E20" s="4"/>
      <c r="F20" s="1" t="s">
        <v>33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143</v>
      </c>
      <c r="C21" s="4" t="s">
        <v>69</v>
      </c>
      <c r="D21" s="4" t="s">
        <v>73</v>
      </c>
      <c r="E21" s="4"/>
      <c r="F21" s="1" t="s">
        <v>33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25</v>
      </c>
      <c r="C22" s="4" t="s">
        <v>43</v>
      </c>
      <c r="D22" s="4"/>
      <c r="E22" s="4"/>
      <c r="F22" s="1" t="s">
        <v>33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26</v>
      </c>
      <c r="C23" s="4" t="s">
        <v>43</v>
      </c>
      <c r="D23" s="4"/>
      <c r="E23" s="4"/>
      <c r="F23" s="1" t="s">
        <v>33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27</v>
      </c>
      <c r="C24" s="4" t="s">
        <v>77</v>
      </c>
      <c r="D24" s="4"/>
      <c r="E24" s="4"/>
      <c r="F24" s="1" t="s">
        <v>33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28</v>
      </c>
      <c r="C25" s="4" t="s">
        <v>43</v>
      </c>
      <c r="D25" s="4"/>
      <c r="E25" s="4"/>
      <c r="F25" s="1" t="s">
        <v>33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29</v>
      </c>
      <c r="C26" s="4" t="s">
        <v>43</v>
      </c>
      <c r="D26" s="4"/>
      <c r="E26" s="4"/>
      <c r="F26" s="1" t="s">
        <v>33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30</v>
      </c>
      <c r="C27" s="4" t="s">
        <v>77</v>
      </c>
      <c r="D27" s="4"/>
      <c r="E27" s="4"/>
      <c r="F27" s="1" t="s">
        <v>33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31</v>
      </c>
      <c r="C28" s="4" t="s">
        <v>76</v>
      </c>
      <c r="D28" s="4"/>
      <c r="E28" s="4"/>
      <c r="F28" s="1" t="s">
        <v>33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34</v>
      </c>
      <c r="C29" s="4" t="s">
        <v>76</v>
      </c>
      <c r="D29" s="4"/>
      <c r="E29" s="4"/>
      <c r="F29" s="1" t="s">
        <v>33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33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33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33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33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33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33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33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33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33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33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33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33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33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33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33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33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33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33</v>
      </c>
    </row>
    <row r="48" spans="1:15">
      <c r="A48" s="4">
        <v>43</v>
      </c>
      <c r="B48" s="4"/>
      <c r="C48" s="4"/>
      <c r="D48" s="4"/>
      <c r="E48" s="4"/>
      <c r="F48" s="1" t="s">
        <v>33</v>
      </c>
    </row>
    <row r="49" spans="1:6">
      <c r="A49" s="4">
        <v>44</v>
      </c>
      <c r="B49" s="4"/>
      <c r="C49" s="4"/>
      <c r="D49" s="4"/>
      <c r="E49" s="4"/>
      <c r="F49" s="1" t="s">
        <v>33</v>
      </c>
    </row>
    <row r="50" spans="1:6">
      <c r="A50" s="1" t="s">
        <v>33</v>
      </c>
      <c r="B50" s="1" t="s">
        <v>33</v>
      </c>
      <c r="C50" s="1" t="s">
        <v>33</v>
      </c>
      <c r="E50" s="1" t="s">
        <v>33</v>
      </c>
      <c r="F50" s="1" t="s">
        <v>33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E29" sqref="E29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127</v>
      </c>
      <c r="C7" s="3" t="s">
        <v>139</v>
      </c>
      <c r="D7" s="3" t="s">
        <v>141</v>
      </c>
      <c r="E7" s="3" t="s">
        <v>128</v>
      </c>
      <c r="F7" s="3" t="s">
        <v>163</v>
      </c>
      <c r="G7" s="3" t="s">
        <v>129</v>
      </c>
      <c r="H7" s="3" t="s">
        <v>130</v>
      </c>
      <c r="I7" s="3" t="s">
        <v>132</v>
      </c>
      <c r="J7" s="3" t="s">
        <v>131</v>
      </c>
      <c r="K7" s="3" t="s">
        <v>133</v>
      </c>
      <c r="L7" s="3" t="s">
        <v>134</v>
      </c>
      <c r="M7" s="3" t="s">
        <v>135</v>
      </c>
      <c r="N7" s="3" t="s">
        <v>136</v>
      </c>
    </row>
    <row r="8" spans="2:14">
      <c r="B8" s="5" t="s">
        <v>157</v>
      </c>
      <c r="C8" s="5" t="s">
        <v>157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158</v>
      </c>
      <c r="C9" s="5" t="s">
        <v>158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159</v>
      </c>
      <c r="C10" s="5" t="s">
        <v>159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160</v>
      </c>
      <c r="C11" s="5" t="s">
        <v>160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164</v>
      </c>
      <c r="N11" s="5"/>
    </row>
    <row r="12" spans="2:14">
      <c r="B12" s="5" t="s">
        <v>115</v>
      </c>
      <c r="C12" s="5" t="s">
        <v>115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37</v>
      </c>
      <c r="C13" s="5" t="s">
        <v>37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161</v>
      </c>
      <c r="C14" s="5" t="s">
        <v>161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162</v>
      </c>
      <c r="C15" s="5" t="s">
        <v>162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G20"/>
  <sheetViews>
    <sheetView showGridLines="0" workbookViewId="0">
      <selection activeCell="G9" sqref="G9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</cols>
  <sheetData>
    <row r="1" spans="1:7" ht="22.5">
      <c r="A1" s="15" t="s">
        <v>179</v>
      </c>
    </row>
    <row r="3" spans="1:7">
      <c r="B3" s="10" t="s">
        <v>166</v>
      </c>
      <c r="C3" s="10" t="s">
        <v>57</v>
      </c>
      <c r="D3" s="10" t="s">
        <v>1</v>
      </c>
      <c r="E3" s="10" t="s">
        <v>4</v>
      </c>
      <c r="F3" s="10" t="s">
        <v>167</v>
      </c>
      <c r="G3" s="10" t="s">
        <v>168</v>
      </c>
    </row>
    <row r="4" spans="1:7">
      <c r="B4" s="5" t="s">
        <v>0</v>
      </c>
      <c r="C4" s="5"/>
      <c r="D4" s="11" t="s">
        <v>170</v>
      </c>
      <c r="E4" s="11" t="s">
        <v>170</v>
      </c>
      <c r="F4" s="11" t="s">
        <v>170</v>
      </c>
      <c r="G4" s="5" t="s">
        <v>172</v>
      </c>
    </row>
    <row r="5" spans="1:7">
      <c r="B5" s="5" t="s">
        <v>117</v>
      </c>
      <c r="C5" s="5"/>
      <c r="D5" s="11" t="s">
        <v>170</v>
      </c>
      <c r="E5" s="11" t="s">
        <v>170</v>
      </c>
      <c r="F5" s="11" t="s">
        <v>170</v>
      </c>
      <c r="G5" s="5" t="s">
        <v>172</v>
      </c>
    </row>
    <row r="6" spans="1:7">
      <c r="B6" s="5" t="s">
        <v>146</v>
      </c>
      <c r="C6" s="5"/>
      <c r="D6" s="11" t="s">
        <v>170</v>
      </c>
      <c r="E6" s="12" t="s">
        <v>175</v>
      </c>
      <c r="F6" s="12" t="s">
        <v>175</v>
      </c>
      <c r="G6" s="5" t="s">
        <v>178</v>
      </c>
    </row>
    <row r="7" spans="1:7">
      <c r="B7" s="5" t="s">
        <v>147</v>
      </c>
      <c r="C7" s="5"/>
      <c r="D7" s="11" t="s">
        <v>170</v>
      </c>
      <c r="E7" s="11" t="s">
        <v>170</v>
      </c>
      <c r="F7" s="12" t="s">
        <v>175</v>
      </c>
      <c r="G7" s="5" t="s">
        <v>172</v>
      </c>
    </row>
    <row r="8" spans="1:7">
      <c r="B8" s="5" t="s">
        <v>99</v>
      </c>
      <c r="C8" s="5"/>
      <c r="D8" s="11" t="s">
        <v>170</v>
      </c>
      <c r="E8" s="11" t="s">
        <v>170</v>
      </c>
      <c r="F8" s="12" t="s">
        <v>177</v>
      </c>
      <c r="G8" s="5" t="s">
        <v>172</v>
      </c>
    </row>
    <row r="9" spans="1:7">
      <c r="B9" s="5" t="s">
        <v>63</v>
      </c>
      <c r="C9" s="5"/>
      <c r="D9" s="11" t="s">
        <v>170</v>
      </c>
      <c r="E9" s="11" t="s">
        <v>170</v>
      </c>
      <c r="F9" s="11" t="s">
        <v>170</v>
      </c>
      <c r="G9" s="5" t="s">
        <v>176</v>
      </c>
    </row>
    <row r="10" spans="1:7">
      <c r="B10" s="5" t="s">
        <v>171</v>
      </c>
      <c r="C10" s="5"/>
      <c r="D10" s="11" t="s">
        <v>170</v>
      </c>
      <c r="E10" s="11" t="s">
        <v>170</v>
      </c>
      <c r="F10" s="11" t="s">
        <v>170</v>
      </c>
      <c r="G10" s="5" t="s">
        <v>173</v>
      </c>
    </row>
    <row r="11" spans="1:7">
      <c r="B11" s="5" t="s">
        <v>169</v>
      </c>
      <c r="C11" s="5"/>
      <c r="D11" s="12" t="s">
        <v>175</v>
      </c>
      <c r="E11" s="11" t="s">
        <v>170</v>
      </c>
      <c r="F11" s="12" t="s">
        <v>175</v>
      </c>
      <c r="G11" s="5" t="s">
        <v>174</v>
      </c>
    </row>
    <row r="12" spans="1:7">
      <c r="B12" s="5"/>
      <c r="C12" s="5"/>
      <c r="D12" s="11"/>
      <c r="E12" s="11"/>
      <c r="F12" s="11"/>
      <c r="G12" s="5"/>
    </row>
    <row r="13" spans="1:7">
      <c r="B13" s="5"/>
      <c r="C13" s="5"/>
      <c r="D13" s="11"/>
      <c r="E13" s="11"/>
      <c r="F13" s="11"/>
      <c r="G13" s="5"/>
    </row>
    <row r="14" spans="1:7">
      <c r="B14" s="5"/>
      <c r="C14" s="5"/>
      <c r="D14" s="11"/>
      <c r="E14" s="11"/>
      <c r="F14" s="11"/>
      <c r="G14" s="5"/>
    </row>
    <row r="15" spans="1:7">
      <c r="B15" s="5"/>
      <c r="C15" s="5"/>
      <c r="D15" s="11"/>
      <c r="E15" s="11"/>
      <c r="F15" s="11"/>
      <c r="G15" s="5"/>
    </row>
    <row r="16" spans="1:7">
      <c r="B16" s="5"/>
      <c r="C16" s="5"/>
      <c r="D16" s="11"/>
      <c r="E16" s="11"/>
      <c r="F16" s="11"/>
      <c r="G16" s="5"/>
    </row>
    <row r="17" spans="2:7">
      <c r="B17" s="5"/>
      <c r="C17" s="5"/>
      <c r="D17" s="11"/>
      <c r="E17" s="11"/>
      <c r="F17" s="11"/>
      <c r="G17" s="5"/>
    </row>
    <row r="18" spans="2:7">
      <c r="B18" s="5"/>
      <c r="C18" s="5"/>
      <c r="D18" s="11"/>
      <c r="E18" s="11"/>
      <c r="F18" s="11"/>
      <c r="G18" s="5"/>
    </row>
    <row r="19" spans="2:7">
      <c r="B19" s="5"/>
      <c r="C19" s="5"/>
      <c r="D19" s="11"/>
      <c r="E19" s="11"/>
      <c r="F19" s="11"/>
      <c r="G19" s="5"/>
    </row>
    <row r="20" spans="2:7">
      <c r="B20" s="5"/>
      <c r="C20" s="5"/>
      <c r="D20" s="11"/>
      <c r="E20" s="11"/>
      <c r="F20" s="11"/>
      <c r="G20" s="5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showGridLines="0" tabSelected="1" zoomScaleNormal="100" workbookViewId="0">
      <pane ySplit="4" topLeftCell="A5" activePane="bottomLeft" state="frozen"/>
      <selection pane="bottomLeft" activeCell="B4" sqref="B4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70</v>
      </c>
      <c r="D4" s="3"/>
      <c r="E4" s="3" t="s">
        <v>6</v>
      </c>
      <c r="F4" s="1" t="s">
        <v>33</v>
      </c>
    </row>
    <row r="5" spans="1:14">
      <c r="A5" s="4">
        <v>0</v>
      </c>
      <c r="B5" s="4" t="s">
        <v>71</v>
      </c>
      <c r="C5" s="4" t="s">
        <v>69</v>
      </c>
      <c r="D5" s="4" t="s">
        <v>73</v>
      </c>
      <c r="E5" s="4" t="s">
        <v>72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46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74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74</v>
      </c>
      <c r="D7" s="4"/>
      <c r="E7" s="4"/>
      <c r="F7" s="1" t="s">
        <v>33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109</v>
      </c>
      <c r="C8" s="4" t="s">
        <v>77</v>
      </c>
      <c r="D8" s="4"/>
      <c r="E8" s="4"/>
      <c r="F8" s="1" t="s">
        <v>33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74</v>
      </c>
      <c r="D9" s="4"/>
      <c r="E9" s="4"/>
      <c r="F9" s="1" t="s">
        <v>33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74</v>
      </c>
      <c r="D10" s="4"/>
      <c r="E10" s="4"/>
      <c r="F10" s="1" t="s">
        <v>33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45</v>
      </c>
      <c r="C11" s="4" t="s">
        <v>74</v>
      </c>
      <c r="D11" s="4"/>
      <c r="E11" s="4"/>
      <c r="F11" s="1" t="s">
        <v>33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11</v>
      </c>
      <c r="C12" s="4" t="s">
        <v>74</v>
      </c>
      <c r="D12" s="4"/>
      <c r="E12" s="4"/>
      <c r="F12" s="1" t="s">
        <v>33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12</v>
      </c>
      <c r="C13" s="4" t="s">
        <v>74</v>
      </c>
      <c r="D13" s="4"/>
      <c r="E13" s="4"/>
      <c r="F13" s="1" t="s">
        <v>33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13</v>
      </c>
      <c r="C14" s="4" t="s">
        <v>74</v>
      </c>
      <c r="D14" s="4"/>
      <c r="E14" s="4"/>
      <c r="F14" s="1" t="s">
        <v>33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14</v>
      </c>
      <c r="C15" s="4" t="s">
        <v>74</v>
      </c>
      <c r="D15" s="4"/>
      <c r="E15" s="4"/>
      <c r="F15" s="1" t="s">
        <v>33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15</v>
      </c>
      <c r="C16" s="4" t="s">
        <v>74</v>
      </c>
      <c r="D16" s="4"/>
      <c r="E16" s="4"/>
      <c r="F16" s="1" t="s">
        <v>33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16</v>
      </c>
      <c r="C17" s="4" t="s">
        <v>74</v>
      </c>
      <c r="D17" s="4"/>
      <c r="E17" s="4"/>
      <c r="F17" s="1" t="s">
        <v>33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17</v>
      </c>
      <c r="C18" s="4" t="s">
        <v>74</v>
      </c>
      <c r="D18" s="4"/>
      <c r="E18" s="4"/>
      <c r="F18" s="1" t="s">
        <v>33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46</v>
      </c>
      <c r="C19" s="4" t="s">
        <v>74</v>
      </c>
      <c r="D19" s="4"/>
      <c r="E19" s="4"/>
      <c r="F19" s="1" t="s">
        <v>33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37</v>
      </c>
      <c r="C20" s="4" t="s">
        <v>74</v>
      </c>
      <c r="D20" s="4"/>
      <c r="E20" s="4" t="s">
        <v>38</v>
      </c>
      <c r="F20" s="1" t="s">
        <v>33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18</v>
      </c>
      <c r="C21" s="4" t="s">
        <v>74</v>
      </c>
      <c r="D21" s="4"/>
      <c r="E21" s="4"/>
      <c r="F21" s="1" t="s">
        <v>33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19</v>
      </c>
      <c r="C22" s="4" t="s">
        <v>74</v>
      </c>
      <c r="D22" s="4"/>
      <c r="E22" s="4"/>
      <c r="F22" s="1" t="s">
        <v>33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108</v>
      </c>
      <c r="C23" s="4" t="s">
        <v>74</v>
      </c>
      <c r="D23" s="4"/>
      <c r="E23" s="4"/>
      <c r="F23" s="1" t="s">
        <v>33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20</v>
      </c>
      <c r="C24" s="4" t="s">
        <v>74</v>
      </c>
      <c r="D24" s="4"/>
      <c r="E24" s="4"/>
      <c r="F24" s="1" t="s">
        <v>33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21</v>
      </c>
      <c r="C25" s="4" t="s">
        <v>74</v>
      </c>
      <c r="D25" s="4"/>
      <c r="E25" s="4"/>
      <c r="F25" s="1" t="s">
        <v>33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110</v>
      </c>
      <c r="C26" s="4" t="s">
        <v>43</v>
      </c>
      <c r="D26" s="4"/>
      <c r="E26" s="4"/>
      <c r="F26" s="1" t="s">
        <v>33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111</v>
      </c>
      <c r="C27" s="4" t="s">
        <v>43</v>
      </c>
      <c r="D27" s="4"/>
      <c r="E27" s="4" t="s">
        <v>115</v>
      </c>
      <c r="F27" s="1" t="s">
        <v>33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112</v>
      </c>
      <c r="C28" s="4" t="s">
        <v>43</v>
      </c>
      <c r="D28" s="4"/>
      <c r="E28" s="4"/>
      <c r="F28" s="1" t="s">
        <v>33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113</v>
      </c>
      <c r="C29" s="4" t="s">
        <v>43</v>
      </c>
      <c r="D29" s="4"/>
      <c r="E29" s="4"/>
      <c r="F29" s="1" t="s">
        <v>33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114</v>
      </c>
      <c r="C30" s="4" t="s">
        <v>43</v>
      </c>
      <c r="D30" s="4"/>
      <c r="E30" s="4" t="s">
        <v>116</v>
      </c>
      <c r="F30" s="1" t="s">
        <v>33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22</v>
      </c>
      <c r="C31" s="4" t="s">
        <v>74</v>
      </c>
      <c r="D31" s="4"/>
      <c r="E31" s="4"/>
      <c r="F31" s="1" t="s">
        <v>33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_userData['profilePhotoNameSuffix'] = snapshot.docs[0].get('profilePhotoNameSuffix');</v>
      </c>
      <c r="I31" s="1" t="str">
        <f t="shared" si="2"/>
        <v>profilePhotoNameSuffix: snapshot.docs[0].get('profilePhotoNameSuffix'),</v>
      </c>
      <c r="J31" s="1" t="str">
        <f t="shared" si="3"/>
        <v>tmpUser.profilePhotoNameSuffix=profilePhotoNameSuffix;</v>
      </c>
      <c r="K31" s="1" t="str">
        <f t="shared" si="4"/>
        <v>profilePhotoNameSuffix,</v>
      </c>
      <c r="L31" s="1" t="str">
        <f t="shared" si="0"/>
        <v>profilePhotoNameSuffix: profilePhotoNameSuffix,</v>
      </c>
      <c r="M31" s="1" t="str">
        <f t="shared" si="5"/>
        <v>String? profilePhotoNameSuffix,</v>
      </c>
      <c r="N31" s="1" t="str">
        <f t="shared" si="7"/>
        <v>_userData['profilePhotoNameSuffix'] =tmpUser!.profilePhotoNameSuffix;</v>
      </c>
    </row>
    <row r="32" spans="1:14">
      <c r="A32" s="4">
        <v>27</v>
      </c>
      <c r="B32" s="4" t="s">
        <v>23</v>
      </c>
      <c r="C32" s="4" t="s">
        <v>75</v>
      </c>
      <c r="D32" s="4"/>
      <c r="E32" s="4"/>
      <c r="F32" s="1" t="s">
        <v>33</v>
      </c>
      <c r="G32" s="8" t="str">
        <f t="shared" si="6"/>
        <v>returnMap['profilePhotoNameSuffix']=snapshot.get('profilePhotoNameSuffix');</v>
      </c>
      <c r="H32" s="1" t="str">
        <f t="shared" si="1"/>
        <v>_userData['profilePhotoUpdateCnt'] = snapshot.docs[0].get('profilePhotoUpdateCnt');</v>
      </c>
      <c r="I32" s="1" t="str">
        <f t="shared" si="2"/>
        <v>profilePhotoUpdateCnt: snapshot.docs[0].get('profilePhotoUpdateCnt'),</v>
      </c>
      <c r="J32" s="1" t="str">
        <f t="shared" si="3"/>
        <v>tmpUser.profilePhotoUpdateCnt=profilePhotoUpdateCnt;</v>
      </c>
      <c r="K32" s="1" t="str">
        <f t="shared" si="4"/>
        <v>profilePhotoUpdateCnt,</v>
      </c>
      <c r="L32" s="1" t="str">
        <f t="shared" si="0"/>
        <v>profilePhotoUpdateCnt: profilePhotoUpdateCnt,</v>
      </c>
      <c r="M32" s="1" t="str">
        <f t="shared" si="5"/>
        <v>int? profilePhotoUpdateCnt,</v>
      </c>
      <c r="N32" s="1" t="str">
        <f t="shared" si="7"/>
        <v>_userData['profilePhotoUpdateCnt'] =tmpUser!.profilePhotoUpdateCnt;</v>
      </c>
    </row>
    <row r="33" spans="1:14">
      <c r="A33" s="4">
        <v>28</v>
      </c>
      <c r="B33" s="4" t="s">
        <v>32</v>
      </c>
      <c r="C33" s="4" t="s">
        <v>74</v>
      </c>
      <c r="D33" s="4"/>
      <c r="E33" s="4"/>
      <c r="F33" s="1" t="s">
        <v>33</v>
      </c>
      <c r="G33" s="8" t="str">
        <f t="shared" si="6"/>
        <v>returnMap['profilePhotoUpdateCnt']=snapshot.get('profilePhotoUpdateCnt');</v>
      </c>
      <c r="H33" s="1" t="str">
        <f t="shared" si="1"/>
        <v>_userData['messageTokenId'] = snapshot.docs[0].get('messageTokenId');</v>
      </c>
      <c r="I33" s="1" t="str">
        <f t="shared" si="2"/>
        <v>messageTokenId: snapshot.docs[0].get('messageTokenId'),</v>
      </c>
      <c r="J33" s="1" t="str">
        <f t="shared" si="3"/>
        <v>tmpUser.messageTokenId=messageTokenId;</v>
      </c>
      <c r="K33" s="1" t="str">
        <f t="shared" si="4"/>
        <v>messageTokenId,</v>
      </c>
      <c r="L33" s="1" t="str">
        <f t="shared" si="0"/>
        <v>messageTokenId: messageTokenId,</v>
      </c>
      <c r="M33" s="1" t="str">
        <f t="shared" si="5"/>
        <v>String? messageTokenId,</v>
      </c>
      <c r="N33" s="1" t="str">
        <f t="shared" si="7"/>
        <v>_userData['messageTokenId'] =tmpUser!.messageTokenId;</v>
      </c>
    </row>
    <row r="34" spans="1:14">
      <c r="A34" s="4">
        <v>29</v>
      </c>
      <c r="B34" s="4" t="s">
        <v>35</v>
      </c>
      <c r="C34" s="4" t="s">
        <v>76</v>
      </c>
      <c r="D34" s="4"/>
      <c r="E34" s="4" t="s">
        <v>81</v>
      </c>
      <c r="F34" s="1" t="s">
        <v>33</v>
      </c>
      <c r="G34" s="8" t="str">
        <f t="shared" si="6"/>
        <v>returnMap['messageTokenId']=snapshot.get('messageTokenId');</v>
      </c>
      <c r="H34" s="1" t="str">
        <f t="shared" si="1"/>
        <v>_userData['onlineStatus'] = snapshot.docs[0].get('onlineStatus');</v>
      </c>
      <c r="I34" s="1" t="str">
        <f t="shared" si="2"/>
        <v>onlineStatus: snapshot.docs[0].get('onlineStatus'),</v>
      </c>
      <c r="J34" s="1" t="str">
        <f t="shared" si="3"/>
        <v>tmpUser.onlineStatus=onlineStatus;</v>
      </c>
      <c r="K34" s="1" t="str">
        <f t="shared" si="4"/>
        <v>onlineStatus,</v>
      </c>
      <c r="L34" s="1" t="str">
        <f t="shared" si="0"/>
        <v>onlineStatus: onlineStatus,</v>
      </c>
      <c r="M34" s="1" t="str">
        <f t="shared" si="5"/>
        <v>bool? onlineStatus,</v>
      </c>
      <c r="N34" s="1" t="str">
        <f t="shared" si="7"/>
        <v>_userData['onlineStatus'] =tmpUser!.onlineStatus;</v>
      </c>
    </row>
    <row r="35" spans="1:14">
      <c r="A35" s="4">
        <v>30</v>
      </c>
      <c r="B35" s="4" t="s">
        <v>24</v>
      </c>
      <c r="C35" s="4" t="s">
        <v>77</v>
      </c>
      <c r="D35" s="4"/>
      <c r="E35" s="4" t="s">
        <v>81</v>
      </c>
      <c r="F35" s="1" t="s">
        <v>33</v>
      </c>
      <c r="G35" s="8" t="str">
        <f t="shared" si="6"/>
        <v>returnMap['onlineStatus']=snapshot.get('onlineStatus');</v>
      </c>
      <c r="H35" s="1" t="str">
        <f t="shared" si="1"/>
        <v>_userData['lastLoginTime'] = snapshot.docs[0].get('lastLoginTime');</v>
      </c>
      <c r="I35" s="1" t="str">
        <f t="shared" si="2"/>
        <v>lastLoginTime: snapshot.docs[0].get('lastLoginTime'),</v>
      </c>
      <c r="J35" s="1" t="str">
        <f t="shared" si="3"/>
        <v>tmpUser.lastLoginTime=lastLoginTime;</v>
      </c>
      <c r="K35" s="1" t="str">
        <f t="shared" si="4"/>
        <v>lastLoginTime,</v>
      </c>
      <c r="L35" s="1" t="str">
        <f t="shared" si="0"/>
        <v>lastLoginTime: lastLoginTime,</v>
      </c>
      <c r="M35" s="1" t="str">
        <f t="shared" si="5"/>
        <v>DateTime? lastLoginTime,</v>
      </c>
      <c r="N35" s="1" t="str">
        <f t="shared" si="7"/>
        <v>_userData['lastLoginTime'] =tmpUser!.lastLoginTime;</v>
      </c>
    </row>
    <row r="36" spans="1:14">
      <c r="A36" s="4">
        <v>31</v>
      </c>
      <c r="B36" s="4" t="s">
        <v>80</v>
      </c>
      <c r="C36" s="4" t="s">
        <v>77</v>
      </c>
      <c r="D36" s="4"/>
      <c r="E36" s="4"/>
      <c r="F36" s="1" t="s">
        <v>33</v>
      </c>
      <c r="G36" s="8" t="str">
        <f t="shared" si="6"/>
        <v>returnMap['lastLoginTime']=snapshot.get('lastLoginTime');</v>
      </c>
      <c r="H36" s="1" t="str">
        <f t="shared" si="1"/>
        <v>_userData['informationModifiedTime'] = snapshot.docs[0].get('informationModifiedTime');</v>
      </c>
      <c r="I36" s="1" t="str">
        <f t="shared" si="2"/>
        <v>informationModifiedTime: snapshot.docs[0].get('informationModifiedTime'),</v>
      </c>
      <c r="J36" s="1" t="str">
        <f t="shared" si="3"/>
        <v>tmpUser.informationModifiedTime=informationModifiedTime;</v>
      </c>
      <c r="K36" s="1" t="str">
        <f t="shared" si="4"/>
        <v>informationModifiedTime,</v>
      </c>
      <c r="L36" s="1" t="str">
        <f t="shared" si="0"/>
        <v>informationModifiedTime: informationModifiedTime,</v>
      </c>
      <c r="M36" s="1" t="str">
        <f t="shared" si="5"/>
        <v>DateTime? informationModifiedTime,</v>
      </c>
      <c r="N36" s="1" t="str">
        <f t="shared" si="7"/>
        <v>_userData['informationModifiedTime'] =tmpUser!.informationModifiedTime;</v>
      </c>
    </row>
    <row r="37" spans="1:14">
      <c r="A37" s="4">
        <v>32</v>
      </c>
      <c r="B37" s="4" t="s">
        <v>41</v>
      </c>
      <c r="C37" s="4" t="s">
        <v>74</v>
      </c>
      <c r="D37" s="4"/>
      <c r="E37" s="4"/>
      <c r="F37" s="1" t="s">
        <v>33</v>
      </c>
      <c r="G37" s="8" t="str">
        <f t="shared" si="6"/>
        <v>returnMap['informationModifiedTime']=snapshot.get('informationModifiedTime');</v>
      </c>
      <c r="H37" s="1" t="str">
        <f t="shared" si="1"/>
        <v>_userData['interestingCategories'] = snapshot.docs[0].get('interestingCategories');</v>
      </c>
      <c r="I37" s="1" t="str">
        <f t="shared" si="2"/>
        <v>interestingCategories: snapshot.docs[0].get('interestingCategories'),</v>
      </c>
      <c r="J37" s="1" t="str">
        <f t="shared" si="3"/>
        <v>tmpUser.interestingCategories=interestingCategories;</v>
      </c>
      <c r="K37" s="1" t="str">
        <f t="shared" si="4"/>
        <v>interestingCategories,</v>
      </c>
      <c r="L37" s="1" t="str">
        <f t="shared" si="0"/>
        <v>interestingCategories: interestingCategories,</v>
      </c>
      <c r="M37" s="1" t="str">
        <f t="shared" si="5"/>
        <v>String? interestingCategories,</v>
      </c>
      <c r="N37" s="1" t="str">
        <f t="shared" si="7"/>
        <v>_userData['interestingCategories'] =tmpUser!.interestingCategories;</v>
      </c>
    </row>
    <row r="38" spans="1:14">
      <c r="A38" s="4">
        <v>33</v>
      </c>
      <c r="B38" s="4" t="s">
        <v>98</v>
      </c>
      <c r="C38" s="4" t="s">
        <v>74</v>
      </c>
      <c r="D38" s="4"/>
      <c r="E38" s="4"/>
      <c r="F38" s="1" t="s">
        <v>33</v>
      </c>
      <c r="G38" s="8" t="str">
        <f t="shared" si="6"/>
        <v>returnMap['interestingCategories']=snapshot.get('interestingCategories');</v>
      </c>
      <c r="H38" s="1" t="str">
        <f t="shared" si="1"/>
        <v>_userData['interestingCourses'] = snapshot.docs[0].get('interestingCourses');</v>
      </c>
      <c r="I38" s="1" t="str">
        <f t="shared" si="2"/>
        <v>interestingCourses: snapshot.docs[0].get('interestingCourses'),</v>
      </c>
      <c r="J38" s="1" t="str">
        <f t="shared" si="3"/>
        <v>tmpUser.interestingCourses=interestingCourses;</v>
      </c>
      <c r="K38" s="1" t="str">
        <f t="shared" si="4"/>
        <v>interestingCourses,</v>
      </c>
      <c r="L38" s="1" t="str">
        <f t="shared" si="0"/>
        <v>interestingCourses: interestingCourses,</v>
      </c>
      <c r="M38" s="1" t="str">
        <f t="shared" si="5"/>
        <v>String? interestingCourses,</v>
      </c>
      <c r="N38" s="1" t="str">
        <f t="shared" si="7"/>
        <v>_userData['interestingCourses'] =tmpUser!.interestingCourses;</v>
      </c>
    </row>
    <row r="39" spans="1:14">
      <c r="A39" s="4">
        <v>34</v>
      </c>
      <c r="B39" s="4" t="s">
        <v>25</v>
      </c>
      <c r="C39" s="4" t="s">
        <v>74</v>
      </c>
      <c r="D39" s="4"/>
      <c r="E39" s="4"/>
      <c r="F39" s="1" t="s">
        <v>33</v>
      </c>
      <c r="G39" s="8" t="str">
        <f t="shared" si="6"/>
        <v>returnMap['interestingCourses']=snapshot.get('interestingCourses');</v>
      </c>
      <c r="H39" s="1" t="str">
        <f t="shared" si="1"/>
        <v>_userData['insertUserDocId'] = snapshot.docs[0].get('insertUserDocId');</v>
      </c>
      <c r="I39" s="1" t="str">
        <f t="shared" si="2"/>
        <v>insertUserDocId: snapshot.docs[0].get('insertUserDocId'),</v>
      </c>
      <c r="J39" s="1" t="str">
        <f t="shared" si="3"/>
        <v>tmpUser.insertUserDocId=insertUserDocId;</v>
      </c>
      <c r="K39" s="1" t="str">
        <f t="shared" si="4"/>
        <v>insertUserDocId,</v>
      </c>
      <c r="L39" s="1" t="str">
        <f t="shared" si="0"/>
        <v>insertUserDocId: insertUserDocId,</v>
      </c>
      <c r="M39" s="1" t="str">
        <f t="shared" si="5"/>
        <v>String? insertUserDocId,</v>
      </c>
      <c r="N39" s="1" t="str">
        <f t="shared" si="7"/>
        <v>_userData['insertUserDocId'] =tmpUser!.insertUserDocId;</v>
      </c>
    </row>
    <row r="40" spans="1:14">
      <c r="A40" s="4">
        <v>35</v>
      </c>
      <c r="B40" s="4" t="s">
        <v>26</v>
      </c>
      <c r="C40" s="4" t="s">
        <v>74</v>
      </c>
      <c r="D40" s="4"/>
      <c r="E40" s="4"/>
      <c r="F40" s="1" t="s">
        <v>33</v>
      </c>
      <c r="G40" s="8" t="str">
        <f t="shared" si="6"/>
        <v>returnMap['insertUserDocId']=snapshot.get('insertUserDocId');</v>
      </c>
      <c r="H40" s="1" t="str">
        <f t="shared" si="1"/>
        <v>_userData['insertProgramId'] = snapshot.docs[0].get('insertProgramId');</v>
      </c>
      <c r="I40" s="1" t="str">
        <f t="shared" si="2"/>
        <v>insertProgramId: snapshot.docs[0].get('insertProgramId'),</v>
      </c>
      <c r="J40" s="1" t="str">
        <f t="shared" si="3"/>
        <v>tmpUser.insertProgramId=insertProgramId;</v>
      </c>
      <c r="K40" s="1" t="str">
        <f t="shared" si="4"/>
        <v>insertProgramId,</v>
      </c>
      <c r="L40" s="1" t="str">
        <f t="shared" si="0"/>
        <v>insertProgramId: insertProgramId,</v>
      </c>
      <c r="M40" s="1" t="str">
        <f t="shared" si="5"/>
        <v>String? insertProgramId,</v>
      </c>
      <c r="N40" s="1" t="str">
        <f t="shared" si="7"/>
        <v>_userData['insertProgramId'] =tmpUser!.insertProgramId;</v>
      </c>
    </row>
    <row r="41" spans="1:14">
      <c r="A41" s="4">
        <v>36</v>
      </c>
      <c r="B41" s="4" t="s">
        <v>27</v>
      </c>
      <c r="C41" s="4" t="s">
        <v>77</v>
      </c>
      <c r="D41" s="4"/>
      <c r="E41" s="4"/>
      <c r="F41" s="1" t="s">
        <v>33</v>
      </c>
      <c r="G41" s="8" t="str">
        <f t="shared" si="6"/>
        <v>returnMap['insertProgramId']=snapshot.get('insertProgramId');</v>
      </c>
      <c r="H41" s="1" t="str">
        <f t="shared" si="1"/>
        <v>_userData['insertTime'] = snapshot.docs[0].get('insertTime');</v>
      </c>
      <c r="I41" s="1" t="str">
        <f t="shared" si="2"/>
        <v>insertTime: snapshot.docs[0].get('insertTime'),</v>
      </c>
      <c r="J41" s="1" t="str">
        <f t="shared" si="3"/>
        <v>tmpUser.insertTime=insertTime;</v>
      </c>
      <c r="K41" s="1" t="str">
        <f t="shared" si="4"/>
        <v>insertTime,</v>
      </c>
      <c r="L41" s="1" t="str">
        <f t="shared" si="0"/>
        <v>insertTime: insertTime,</v>
      </c>
      <c r="M41" s="1" t="str">
        <f t="shared" si="5"/>
        <v>DateTime? insertTime,</v>
      </c>
      <c r="N41" s="1" t="str">
        <f t="shared" si="7"/>
        <v>_userData['insertTime'] =tmpUser!.insertTime;</v>
      </c>
    </row>
    <row r="42" spans="1:14">
      <c r="A42" s="4">
        <v>37</v>
      </c>
      <c r="B42" s="4" t="s">
        <v>28</v>
      </c>
      <c r="C42" s="4" t="s">
        <v>74</v>
      </c>
      <c r="D42" s="4"/>
      <c r="E42" s="4"/>
      <c r="F42" s="1" t="s">
        <v>33</v>
      </c>
      <c r="G42" s="8" t="str">
        <f t="shared" si="6"/>
        <v>returnMap['insertTime']=snapshot.get('insertTime');</v>
      </c>
      <c r="H42" s="1" t="str">
        <f t="shared" si="1"/>
        <v>_userData['updateUserDocId'] = snapshot.docs[0].get('updateUserDocId');</v>
      </c>
      <c r="I42" s="1" t="str">
        <f t="shared" si="2"/>
        <v>updateUserDocId: snapshot.docs[0].get('updateUserDocId'),</v>
      </c>
      <c r="J42" s="1" t="str">
        <f t="shared" si="3"/>
        <v>tmpUser.updateUserDocId=updateUserDocId;</v>
      </c>
      <c r="K42" s="1" t="str">
        <f t="shared" si="4"/>
        <v>updateUserDocId,</v>
      </c>
      <c r="L42" s="1" t="str">
        <f t="shared" si="0"/>
        <v>updateUserDocId: updateUserDocId,</v>
      </c>
      <c r="M42" s="1" t="str">
        <f t="shared" si="5"/>
        <v>String? updateUserDocId,</v>
      </c>
      <c r="N42" s="1" t="str">
        <f t="shared" si="7"/>
        <v>_userData['updateUserDocId'] =tmpUser!.updateUserDocId;</v>
      </c>
    </row>
    <row r="43" spans="1:14">
      <c r="A43" s="4">
        <v>38</v>
      </c>
      <c r="B43" s="4" t="s">
        <v>29</v>
      </c>
      <c r="C43" s="4" t="s">
        <v>74</v>
      </c>
      <c r="D43" s="4"/>
      <c r="E43" s="4"/>
      <c r="F43" s="1" t="s">
        <v>33</v>
      </c>
      <c r="G43" s="8" t="str">
        <f t="shared" si="6"/>
        <v>returnMap['updateUserDocId']=snapshot.get('updateUserDocId');</v>
      </c>
      <c r="H43" s="1" t="str">
        <f t="shared" si="1"/>
        <v>_userData['updateProgramId'] = snapshot.docs[0].get('updateProgramId');</v>
      </c>
      <c r="I43" s="1" t="str">
        <f t="shared" si="2"/>
        <v>updateProgramId: snapshot.docs[0].get('updateProgramId'),</v>
      </c>
      <c r="J43" s="1" t="str">
        <f t="shared" si="3"/>
        <v>tmpUser.updateProgramId=updateProgramId;</v>
      </c>
      <c r="K43" s="1" t="str">
        <f t="shared" si="4"/>
        <v>updateProgramId,</v>
      </c>
      <c r="L43" s="1" t="str">
        <f t="shared" si="0"/>
        <v>updateProgramId: updateProgramId,</v>
      </c>
      <c r="M43" s="1" t="str">
        <f t="shared" si="5"/>
        <v>String? updateProgramId,</v>
      </c>
      <c r="N43" s="1" t="str">
        <f t="shared" si="7"/>
        <v>_userData['updateProgramId'] =tmpUser!.updateProgramId;</v>
      </c>
    </row>
    <row r="44" spans="1:14">
      <c r="A44" s="4">
        <v>39</v>
      </c>
      <c r="B44" s="4" t="s">
        <v>30</v>
      </c>
      <c r="C44" s="4" t="s">
        <v>77</v>
      </c>
      <c r="D44" s="4"/>
      <c r="E44" s="4"/>
      <c r="F44" s="1" t="s">
        <v>33</v>
      </c>
      <c r="G44" s="8" t="str">
        <f t="shared" si="6"/>
        <v>returnMap['updateProgramId']=snapshot.get('updateProgramId');</v>
      </c>
      <c r="H44" s="1" t="str">
        <f t="shared" si="1"/>
        <v>_userData['updateTime'] = snapshot.docs[0].get('updateTime');</v>
      </c>
      <c r="I44" s="1" t="str">
        <f t="shared" si="2"/>
        <v>updateTime: snapshot.docs[0].get('updateTime'),</v>
      </c>
      <c r="J44" s="1" t="str">
        <f t="shared" si="3"/>
        <v>tmpUser.updateTime=updateTime;</v>
      </c>
      <c r="K44" s="1" t="str">
        <f t="shared" si="4"/>
        <v>updateTime,</v>
      </c>
      <c r="L44" s="1" t="str">
        <f t="shared" si="0"/>
        <v>updateTime: updateTime,</v>
      </c>
      <c r="M44" s="1" t="str">
        <f t="shared" si="5"/>
        <v>DateTime? updateTime,</v>
      </c>
      <c r="N44" s="1" t="str">
        <f t="shared" si="7"/>
        <v>_userData['updateTime'] =tmpUser!.updateTime;</v>
      </c>
    </row>
    <row r="45" spans="1:14">
      <c r="A45" s="4">
        <v>40</v>
      </c>
      <c r="B45" s="4" t="s">
        <v>31</v>
      </c>
      <c r="C45" s="4" t="s">
        <v>76</v>
      </c>
      <c r="D45" s="4"/>
      <c r="E45" s="4"/>
      <c r="F45" s="1" t="s">
        <v>33</v>
      </c>
      <c r="G45" s="8" t="str">
        <f t="shared" si="6"/>
        <v>returnMap['updateTime']=snapshot.get('updateTime');</v>
      </c>
      <c r="H45" s="1" t="str">
        <f t="shared" si="1"/>
        <v>_userData['readableFlg'] = snapshot.docs[0].get('readableFlg');</v>
      </c>
      <c r="I45" s="1" t="str">
        <f t="shared" si="2"/>
        <v>readableFlg: snapshot.docs[0].get('readableFlg'),</v>
      </c>
      <c r="J45" s="1" t="str">
        <f t="shared" si="3"/>
        <v>tmpUser.readableFlg=readableFlg;</v>
      </c>
      <c r="K45" s="1" t="str">
        <f t="shared" si="4"/>
        <v>readableFlg,</v>
      </c>
      <c r="L45" s="1" t="str">
        <f t="shared" si="0"/>
        <v>readableFlg: readableFlg,</v>
      </c>
      <c r="M45" s="1" t="str">
        <f t="shared" si="5"/>
        <v>bool? readableFlg,</v>
      </c>
      <c r="N45" s="1" t="str">
        <f t="shared" si="7"/>
        <v>_userData['readableFlg'] =tmpUser!.readableFlg;</v>
      </c>
    </row>
    <row r="46" spans="1:14">
      <c r="A46" s="4">
        <v>41</v>
      </c>
      <c r="B46" s="4" t="s">
        <v>34</v>
      </c>
      <c r="C46" s="4" t="s">
        <v>76</v>
      </c>
      <c r="D46" s="4"/>
      <c r="E46" s="4"/>
      <c r="F46" s="1" t="s">
        <v>33</v>
      </c>
      <c r="G46" s="8" t="str">
        <f t="shared" si="6"/>
        <v>returnMap['readableFlg']=snapshot.get('readableFlg');</v>
      </c>
      <c r="H46" s="1" t="str">
        <f t="shared" ref="H46" si="15">"_userData['"&amp;B46&amp;"'] = snapshot.docs[0].get('"&amp;B46&amp;"');"</f>
        <v>_userData['deleteFlg'] = snapshot.docs[0].get('deleteFlg');</v>
      </c>
      <c r="I46" s="1" t="str">
        <f t="shared" ref="I46" si="16">B46&amp;": snapshot.docs[0].get('"&amp;B46&amp;"'),"</f>
        <v>deleteFlg: snapshot.docs[0].get('deleteFlg'),</v>
      </c>
      <c r="J46" s="1" t="str">
        <f t="shared" ref="J46" si="17">"tmpUser."&amp;B46&amp;"="&amp;B46&amp;";"</f>
        <v>tmpUser.deleteFlg=deleteFlg;</v>
      </c>
      <c r="K46" s="1" t="str">
        <f t="shared" ref="K46" si="18">B46&amp;","</f>
        <v>deleteFlg,</v>
      </c>
      <c r="L46" s="1" t="str">
        <f t="shared" si="0"/>
        <v>deleteFlg: deleteFlg,</v>
      </c>
      <c r="M46" s="1" t="str">
        <f t="shared" ref="M46" si="19">IF(D46="late","required ","")&amp;C46&amp;" "&amp;B46&amp;","</f>
        <v>bool? deleteFlg,</v>
      </c>
      <c r="N46" s="1" t="str">
        <f t="shared" ref="N46" si="20">"_userData['"&amp;B46&amp;"'] =tmpUser!."&amp;B46&amp;";"</f>
        <v>_userData['deleteFlg'] =tmpUser!.deleteFlg;</v>
      </c>
    </row>
    <row r="47" spans="1:14">
      <c r="A47" s="4">
        <v>42</v>
      </c>
      <c r="B47" s="4"/>
      <c r="C47" s="4"/>
      <c r="D47" s="4"/>
      <c r="E47" s="4"/>
      <c r="F47" s="1" t="s">
        <v>33</v>
      </c>
    </row>
    <row r="48" spans="1:14">
      <c r="A48" s="4">
        <v>43</v>
      </c>
      <c r="B48" s="4"/>
      <c r="C48" s="4"/>
      <c r="D48" s="4"/>
      <c r="E48" s="4"/>
      <c r="F48" s="1" t="s">
        <v>33</v>
      </c>
    </row>
    <row r="49" spans="1:6">
      <c r="A49" s="4">
        <v>44</v>
      </c>
      <c r="B49" s="4"/>
      <c r="C49" s="4"/>
      <c r="D49" s="4"/>
      <c r="E49" s="4"/>
      <c r="F49" s="1" t="s">
        <v>33</v>
      </c>
    </row>
    <row r="50" spans="1:6">
      <c r="A50" s="1" t="s">
        <v>33</v>
      </c>
      <c r="B50" s="1" t="s">
        <v>33</v>
      </c>
      <c r="C50" s="1" t="s">
        <v>33</v>
      </c>
      <c r="E50" s="1" t="s">
        <v>33</v>
      </c>
      <c r="F50" s="1" t="s">
        <v>33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B29" sqref="B29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117</v>
      </c>
    </row>
    <row r="4" spans="1:17">
      <c r="A4" s="3" t="s">
        <v>2</v>
      </c>
      <c r="B4" s="3" t="s">
        <v>3</v>
      </c>
      <c r="C4" s="3" t="s">
        <v>70</v>
      </c>
      <c r="D4" s="3"/>
      <c r="E4" s="3" t="s">
        <v>6</v>
      </c>
      <c r="F4" s="1" t="s">
        <v>33</v>
      </c>
    </row>
    <row r="5" spans="1:17">
      <c r="A5" s="4">
        <v>0</v>
      </c>
      <c r="B5" s="4" t="s">
        <v>118</v>
      </c>
      <c r="C5" s="4" t="s">
        <v>69</v>
      </c>
      <c r="D5" s="4" t="s">
        <v>73</v>
      </c>
      <c r="E5" s="4" t="s">
        <v>72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71</v>
      </c>
      <c r="C6" s="4" t="s">
        <v>69</v>
      </c>
      <c r="D6" s="4" t="s">
        <v>73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103</v>
      </c>
      <c r="C7" s="4" t="s">
        <v>69</v>
      </c>
      <c r="D7" s="4" t="s">
        <v>73</v>
      </c>
      <c r="E7" s="4"/>
      <c r="F7" s="1" t="s">
        <v>33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104</v>
      </c>
      <c r="C8" s="4" t="s">
        <v>69</v>
      </c>
      <c r="D8" s="4" t="s">
        <v>73</v>
      </c>
      <c r="E8" s="4"/>
      <c r="F8" s="1" t="s">
        <v>33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119</v>
      </c>
      <c r="C9" s="4" t="s">
        <v>69</v>
      </c>
      <c r="D9" s="4" t="s">
        <v>73</v>
      </c>
      <c r="E9" s="4"/>
      <c r="F9" s="1" t="s">
        <v>33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120</v>
      </c>
      <c r="C10" s="4" t="s">
        <v>69</v>
      </c>
      <c r="D10" s="4" t="s">
        <v>73</v>
      </c>
      <c r="E10" s="4"/>
      <c r="F10" s="1" t="s">
        <v>33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121</v>
      </c>
      <c r="C11" s="4" t="s">
        <v>69</v>
      </c>
      <c r="D11" s="4" t="s">
        <v>73</v>
      </c>
      <c r="E11" s="4"/>
      <c r="F11" s="1" t="s">
        <v>33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126</v>
      </c>
      <c r="C12" s="4" t="s">
        <v>125</v>
      </c>
      <c r="D12" s="4"/>
      <c r="E12" s="4"/>
      <c r="F12" s="1" t="s">
        <v>33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122</v>
      </c>
      <c r="C13" s="4" t="s">
        <v>42</v>
      </c>
      <c r="D13" s="4" t="s">
        <v>73</v>
      </c>
      <c r="E13" s="4"/>
      <c r="F13" s="1" t="s">
        <v>33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123</v>
      </c>
      <c r="C14" s="4" t="s">
        <v>69</v>
      </c>
      <c r="D14" s="4" t="s">
        <v>73</v>
      </c>
      <c r="E14" s="4"/>
      <c r="F14" s="1" t="s">
        <v>33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124</v>
      </c>
      <c r="C15" s="4" t="s">
        <v>36</v>
      </c>
      <c r="D15" s="4" t="s">
        <v>73</v>
      </c>
      <c r="E15" s="4"/>
      <c r="F15" s="1" t="s">
        <v>33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145</v>
      </c>
      <c r="C16" s="4" t="s">
        <v>69</v>
      </c>
      <c r="D16" s="4" t="s">
        <v>73</v>
      </c>
      <c r="E16" s="4"/>
      <c r="F16" s="1" t="s">
        <v>33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25</v>
      </c>
      <c r="C17" s="4" t="s">
        <v>69</v>
      </c>
      <c r="D17" s="4" t="s">
        <v>73</v>
      </c>
      <c r="E17" s="4"/>
      <c r="F17" s="1" t="s">
        <v>33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26</v>
      </c>
      <c r="C18" s="4" t="s">
        <v>69</v>
      </c>
      <c r="D18" s="4" t="s">
        <v>73</v>
      </c>
      <c r="E18" s="4"/>
      <c r="F18" s="1" t="s">
        <v>33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27</v>
      </c>
      <c r="C19" s="4" t="s">
        <v>93</v>
      </c>
      <c r="D19" s="4" t="s">
        <v>73</v>
      </c>
      <c r="E19" s="4"/>
      <c r="F19" s="1" t="s">
        <v>33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28</v>
      </c>
      <c r="C20" s="4" t="s">
        <v>69</v>
      </c>
      <c r="D20" s="4" t="s">
        <v>73</v>
      </c>
      <c r="E20" s="4"/>
      <c r="F20" s="1" t="s">
        <v>33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29</v>
      </c>
      <c r="C21" s="4" t="s">
        <v>69</v>
      </c>
      <c r="D21" s="4" t="s">
        <v>73</v>
      </c>
      <c r="E21" s="4"/>
      <c r="F21" s="1" t="s">
        <v>33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30</v>
      </c>
      <c r="C22" s="4" t="s">
        <v>93</v>
      </c>
      <c r="D22" s="4" t="s">
        <v>73</v>
      </c>
      <c r="E22" s="4"/>
      <c r="F22" s="1" t="s">
        <v>33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31</v>
      </c>
      <c r="C23" s="4" t="s">
        <v>36</v>
      </c>
      <c r="D23" s="4" t="s">
        <v>73</v>
      </c>
      <c r="E23" s="4"/>
      <c r="F23" s="1" t="s">
        <v>33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34</v>
      </c>
      <c r="C24" s="4" t="s">
        <v>36</v>
      </c>
      <c r="D24" s="4" t="s">
        <v>73</v>
      </c>
      <c r="E24" s="4"/>
      <c r="F24" s="1" t="s">
        <v>33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33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33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33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33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33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33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33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33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33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33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33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33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33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33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33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33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33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33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33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33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33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33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33</v>
      </c>
    </row>
    <row r="48" spans="1:17">
      <c r="A48" s="4">
        <v>43</v>
      </c>
      <c r="B48" s="4"/>
      <c r="C48" s="4"/>
      <c r="D48" s="4"/>
      <c r="E48" s="4"/>
      <c r="F48" s="1" t="s">
        <v>33</v>
      </c>
    </row>
    <row r="49" spans="1:6">
      <c r="A49" s="4">
        <v>44</v>
      </c>
      <c r="B49" s="4"/>
      <c r="C49" s="4"/>
      <c r="D49" s="4"/>
      <c r="E49" s="4"/>
      <c r="F49" s="1" t="s">
        <v>33</v>
      </c>
    </row>
    <row r="50" spans="1:6">
      <c r="A50" s="1" t="s">
        <v>33</v>
      </c>
      <c r="B50" s="1" t="s">
        <v>33</v>
      </c>
      <c r="C50" s="1" t="s">
        <v>33</v>
      </c>
      <c r="E50" s="1" t="s">
        <v>33</v>
      </c>
      <c r="F50" s="1" t="s">
        <v>33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146</v>
      </c>
    </row>
    <row r="4" spans="1:17">
      <c r="A4" s="3" t="s">
        <v>2</v>
      </c>
      <c r="B4" s="3" t="s">
        <v>3</v>
      </c>
      <c r="C4" s="3" t="s">
        <v>70</v>
      </c>
      <c r="D4" s="3"/>
      <c r="E4" s="3" t="s">
        <v>6</v>
      </c>
      <c r="F4" s="1" t="s">
        <v>33</v>
      </c>
    </row>
    <row r="5" spans="1:17">
      <c r="A5" s="4">
        <v>0</v>
      </c>
      <c r="B5" s="4" t="s">
        <v>145</v>
      </c>
      <c r="C5" s="4" t="s">
        <v>69</v>
      </c>
      <c r="D5" s="4" t="s">
        <v>73</v>
      </c>
      <c r="E5" s="4" t="s">
        <v>72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25</v>
      </c>
      <c r="C6" s="4" t="s">
        <v>69</v>
      </c>
      <c r="D6" s="4" t="s">
        <v>73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26</v>
      </c>
      <c r="C7" s="4" t="s">
        <v>69</v>
      </c>
      <c r="D7" s="4" t="s">
        <v>73</v>
      </c>
      <c r="E7" s="4"/>
      <c r="F7" s="1" t="s">
        <v>33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27</v>
      </c>
      <c r="C8" s="4" t="s">
        <v>93</v>
      </c>
      <c r="D8" s="4" t="s">
        <v>73</v>
      </c>
      <c r="E8" s="4"/>
      <c r="F8" s="1" t="s">
        <v>33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28</v>
      </c>
      <c r="C9" s="4" t="s">
        <v>69</v>
      </c>
      <c r="D9" s="4" t="s">
        <v>73</v>
      </c>
      <c r="E9" s="4"/>
      <c r="F9" s="1" t="s">
        <v>33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29</v>
      </c>
      <c r="C10" s="4" t="s">
        <v>69</v>
      </c>
      <c r="D10" s="4" t="s">
        <v>73</v>
      </c>
      <c r="E10" s="4"/>
      <c r="F10" s="1" t="s">
        <v>33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30</v>
      </c>
      <c r="C11" s="4" t="s">
        <v>93</v>
      </c>
      <c r="D11" s="4" t="s">
        <v>73</v>
      </c>
      <c r="E11" s="4"/>
      <c r="F11" s="1" t="s">
        <v>33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31</v>
      </c>
      <c r="C12" s="4" t="s">
        <v>36</v>
      </c>
      <c r="D12" s="4" t="s">
        <v>73</v>
      </c>
      <c r="E12" s="4"/>
      <c r="F12" s="1" t="s">
        <v>33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34</v>
      </c>
      <c r="C13" s="4" t="s">
        <v>36</v>
      </c>
      <c r="D13" s="4" t="s">
        <v>73</v>
      </c>
      <c r="E13" s="4"/>
      <c r="F13" s="1" t="s">
        <v>33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33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33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33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33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33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33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33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33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33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33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33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33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33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33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33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33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33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33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33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33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33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33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33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33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33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33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33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33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33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33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33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33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33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33</v>
      </c>
    </row>
    <row r="48" spans="1:17">
      <c r="A48" s="4">
        <v>43</v>
      </c>
      <c r="B48" s="4"/>
      <c r="C48" s="4"/>
      <c r="D48" s="4"/>
      <c r="E48" s="4"/>
      <c r="F48" s="1" t="s">
        <v>33</v>
      </c>
    </row>
    <row r="49" spans="1:6">
      <c r="A49" s="4">
        <v>44</v>
      </c>
      <c r="B49" s="4"/>
      <c r="C49" s="4"/>
      <c r="D49" s="4"/>
      <c r="E49" s="4"/>
      <c r="F49" s="1" t="s">
        <v>33</v>
      </c>
    </row>
    <row r="50" spans="1:6">
      <c r="A50" s="1" t="s">
        <v>33</v>
      </c>
      <c r="B50" s="1" t="s">
        <v>33</v>
      </c>
      <c r="C50" s="1" t="s">
        <v>33</v>
      </c>
      <c r="E50" s="1" t="s">
        <v>33</v>
      </c>
      <c r="F50" s="1" t="s">
        <v>33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C28" sqref="C28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42.66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147</v>
      </c>
    </row>
    <row r="4" spans="1:17">
      <c r="A4" s="3" t="s">
        <v>2</v>
      </c>
      <c r="B4" s="3" t="s">
        <v>3</v>
      </c>
      <c r="C4" s="3" t="s">
        <v>70</v>
      </c>
      <c r="D4" s="3"/>
      <c r="E4" s="3" t="s">
        <v>6</v>
      </c>
      <c r="F4" s="1" t="s">
        <v>33</v>
      </c>
    </row>
    <row r="5" spans="1:17">
      <c r="A5" s="4">
        <v>0</v>
      </c>
      <c r="B5" s="4" t="s">
        <v>148</v>
      </c>
      <c r="C5" s="4" t="s">
        <v>69</v>
      </c>
      <c r="D5" s="4" t="s">
        <v>73</v>
      </c>
      <c r="E5" s="4" t="s">
        <v>72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145</v>
      </c>
      <c r="C6" s="4" t="s">
        <v>69</v>
      </c>
      <c r="D6" s="4" t="s">
        <v>73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149</v>
      </c>
      <c r="C7" s="4" t="s">
        <v>69</v>
      </c>
      <c r="D7" s="4" t="s">
        <v>73</v>
      </c>
      <c r="E7" s="4"/>
      <c r="F7" s="1" t="s">
        <v>33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150</v>
      </c>
      <c r="C8" s="4" t="s">
        <v>69</v>
      </c>
      <c r="D8" s="4" t="s">
        <v>73</v>
      </c>
      <c r="E8" s="4"/>
      <c r="F8" s="1" t="s">
        <v>33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71</v>
      </c>
      <c r="C9" s="4" t="s">
        <v>69</v>
      </c>
      <c r="D9" s="4" t="s">
        <v>73</v>
      </c>
      <c r="E9" s="4"/>
      <c r="F9" s="1" t="s">
        <v>33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151</v>
      </c>
      <c r="C10" s="4" t="s">
        <v>69</v>
      </c>
      <c r="D10" s="4" t="s">
        <v>73</v>
      </c>
      <c r="E10" s="4" t="s">
        <v>152</v>
      </c>
      <c r="F10" s="1" t="s">
        <v>33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153</v>
      </c>
      <c r="C11" s="4" t="s">
        <v>69</v>
      </c>
      <c r="D11" s="4" t="s">
        <v>73</v>
      </c>
      <c r="E11" s="4"/>
      <c r="F11" s="1" t="s">
        <v>33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154</v>
      </c>
      <c r="C12" s="4" t="s">
        <v>69</v>
      </c>
      <c r="D12" s="4" t="s">
        <v>73</v>
      </c>
      <c r="E12" s="4"/>
      <c r="F12" s="1" t="s">
        <v>33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155</v>
      </c>
      <c r="C13" s="4" t="s">
        <v>69</v>
      </c>
      <c r="D13" s="4" t="s">
        <v>73</v>
      </c>
      <c r="E13" s="4"/>
      <c r="F13" s="1" t="s">
        <v>33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156</v>
      </c>
      <c r="C14" s="4" t="s">
        <v>93</v>
      </c>
      <c r="D14" s="4" t="s">
        <v>73</v>
      </c>
      <c r="E14" s="4"/>
      <c r="F14" s="1" t="s">
        <v>33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25</v>
      </c>
      <c r="C15" s="4" t="s">
        <v>69</v>
      </c>
      <c r="D15" s="4" t="s">
        <v>73</v>
      </c>
      <c r="E15" s="4"/>
      <c r="F15" s="1" t="s">
        <v>33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26</v>
      </c>
      <c r="C16" s="4" t="s">
        <v>69</v>
      </c>
      <c r="D16" s="4" t="s">
        <v>73</v>
      </c>
      <c r="E16" s="4"/>
      <c r="F16" s="1" t="s">
        <v>33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27</v>
      </c>
      <c r="C17" s="4" t="s">
        <v>93</v>
      </c>
      <c r="D17" s="4" t="s">
        <v>73</v>
      </c>
      <c r="E17" s="4"/>
      <c r="F17" s="1" t="s">
        <v>33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28</v>
      </c>
      <c r="C18" s="4" t="s">
        <v>69</v>
      </c>
      <c r="D18" s="4" t="s">
        <v>73</v>
      </c>
      <c r="E18" s="4"/>
      <c r="F18" s="1" t="s">
        <v>33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29</v>
      </c>
      <c r="C19" s="4" t="s">
        <v>69</v>
      </c>
      <c r="D19" s="4" t="s">
        <v>73</v>
      </c>
      <c r="E19" s="4"/>
      <c r="F19" s="1" t="s">
        <v>33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30</v>
      </c>
      <c r="C20" s="4" t="s">
        <v>93</v>
      </c>
      <c r="D20" s="4" t="s">
        <v>73</v>
      </c>
      <c r="E20" s="4"/>
      <c r="F20" s="1" t="s">
        <v>33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31</v>
      </c>
      <c r="C21" s="4" t="s">
        <v>36</v>
      </c>
      <c r="D21" s="4" t="s">
        <v>73</v>
      </c>
      <c r="E21" s="4"/>
      <c r="F21" s="1" t="s">
        <v>33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34</v>
      </c>
      <c r="C22" s="4" t="s">
        <v>36</v>
      </c>
      <c r="D22" s="4" t="s">
        <v>73</v>
      </c>
      <c r="E22" s="4"/>
      <c r="F22" s="1" t="s">
        <v>33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33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33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33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33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33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33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33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33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33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33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33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33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33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33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33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33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33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33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33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33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33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33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33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33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33</v>
      </c>
    </row>
    <row r="48" spans="1:17">
      <c r="A48" s="4">
        <v>43</v>
      </c>
      <c r="B48" s="4"/>
      <c r="C48" s="4"/>
      <c r="D48" s="4"/>
      <c r="E48" s="4"/>
      <c r="F48" s="1" t="s">
        <v>33</v>
      </c>
    </row>
    <row r="49" spans="1:6">
      <c r="A49" s="4">
        <v>44</v>
      </c>
      <c r="B49" s="4"/>
      <c r="C49" s="4"/>
      <c r="D49" s="4"/>
      <c r="E49" s="4"/>
      <c r="F49" s="1" t="s">
        <v>33</v>
      </c>
    </row>
    <row r="50" spans="1:6">
      <c r="A50" s="1" t="s">
        <v>33</v>
      </c>
      <c r="B50" s="1" t="s">
        <v>33</v>
      </c>
      <c r="C50" s="1" t="s">
        <v>33</v>
      </c>
      <c r="E50" s="1" t="s">
        <v>33</v>
      </c>
      <c r="F50" s="1" t="s">
        <v>33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zoomScaleNormal="100" workbookViewId="0">
      <pane ySplit="4" topLeftCell="A5" activePane="bottomLeft" state="frozen"/>
      <selection pane="bottomLeft" activeCell="A9" sqref="A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99</v>
      </c>
    </row>
    <row r="4" spans="1:16">
      <c r="A4" s="3" t="s">
        <v>2</v>
      </c>
      <c r="B4" s="3" t="s">
        <v>3</v>
      </c>
      <c r="C4" s="3" t="s">
        <v>70</v>
      </c>
      <c r="D4" s="3"/>
      <c r="E4" s="3" t="s">
        <v>6</v>
      </c>
      <c r="F4" s="1" t="s">
        <v>33</v>
      </c>
    </row>
    <row r="5" spans="1:16">
      <c r="A5" s="13">
        <v>0</v>
      </c>
      <c r="B5" s="13" t="s">
        <v>100</v>
      </c>
      <c r="C5" s="13" t="s">
        <v>69</v>
      </c>
      <c r="D5" s="13" t="s">
        <v>73</v>
      </c>
      <c r="E5" s="13" t="s">
        <v>72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3">
        <v>1</v>
      </c>
      <c r="B6" s="13" t="s">
        <v>71</v>
      </c>
      <c r="C6" s="13"/>
      <c r="D6" s="13"/>
      <c r="E6" s="13" t="s">
        <v>81</v>
      </c>
      <c r="F6" s="1" t="s">
        <v>33</v>
      </c>
      <c r="G6" s="1" t="str">
        <f>"'"&amp;B6&amp;"':,"</f>
        <v>'userDocId':,</v>
      </c>
      <c r="H6" s="1" t="str">
        <f t="shared" ref="H6:H20" si="2">"this."&amp;B6&amp;","</f>
        <v>this.userDocId,</v>
      </c>
      <c r="I6" s="1" t="str">
        <f t="shared" ref="I6:I20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3">
        <v>2</v>
      </c>
      <c r="B7" s="13" t="s">
        <v>101</v>
      </c>
      <c r="C7" s="13" t="s">
        <v>69</v>
      </c>
      <c r="D7" s="13" t="s">
        <v>73</v>
      </c>
      <c r="E7" s="13"/>
      <c r="F7" s="1" t="s">
        <v>33</v>
      </c>
      <c r="G7" s="1" t="str">
        <f t="shared" ref="G7:G20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35">
      <c r="A8" s="13">
        <v>3</v>
      </c>
      <c r="B8" s="13" t="s">
        <v>102</v>
      </c>
      <c r="C8" s="13" t="s">
        <v>69</v>
      </c>
      <c r="D8" s="13" t="s">
        <v>73</v>
      </c>
      <c r="E8" s="14" t="s">
        <v>107</v>
      </c>
      <c r="F8" s="1" t="s">
        <v>33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3">
        <v>4</v>
      </c>
      <c r="B9" s="13" t="s">
        <v>103</v>
      </c>
      <c r="C9" s="13" t="s">
        <v>69</v>
      </c>
      <c r="D9" s="13" t="s">
        <v>73</v>
      </c>
      <c r="E9" s="13"/>
      <c r="F9" s="1" t="s">
        <v>33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3">
        <v>5</v>
      </c>
      <c r="B10" s="13" t="s">
        <v>105</v>
      </c>
      <c r="C10" s="13" t="s">
        <v>43</v>
      </c>
      <c r="D10" s="13"/>
      <c r="E10" s="13"/>
      <c r="F10" s="1" t="s">
        <v>33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3">
        <v>6</v>
      </c>
      <c r="B11" s="13" t="s">
        <v>39</v>
      </c>
      <c r="C11" s="13" t="s">
        <v>77</v>
      </c>
      <c r="D11" s="13"/>
      <c r="E11" s="13"/>
      <c r="F11" s="1" t="s">
        <v>33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3">
        <v>7</v>
      </c>
      <c r="B12" s="13" t="s">
        <v>40</v>
      </c>
      <c r="C12" s="13" t="s">
        <v>77</v>
      </c>
      <c r="D12" s="13"/>
      <c r="E12" s="13"/>
      <c r="F12" s="1" t="s">
        <v>33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3">
        <v>8</v>
      </c>
      <c r="B13" s="13" t="s">
        <v>106</v>
      </c>
      <c r="C13" s="13" t="s">
        <v>36</v>
      </c>
      <c r="D13" s="13" t="s">
        <v>73</v>
      </c>
      <c r="E13" s="13"/>
      <c r="F13" s="1" t="s">
        <v>33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3">
        <v>9</v>
      </c>
      <c r="B14" s="13" t="s">
        <v>86</v>
      </c>
      <c r="C14" s="13" t="s">
        <v>69</v>
      </c>
      <c r="D14" s="13" t="s">
        <v>73</v>
      </c>
      <c r="E14" s="13"/>
      <c r="F14" s="1" t="s">
        <v>33</v>
      </c>
      <c r="G14" s="1" t="str">
        <f t="shared" si="9"/>
        <v>'insertUserDocId':,</v>
      </c>
      <c r="H14" s="1" t="str">
        <f t="shared" si="2"/>
        <v>this.insertUserDocId,</v>
      </c>
      <c r="I14" s="1" t="str">
        <f t="shared" si="3"/>
        <v>late String insertUserDocId;</v>
      </c>
      <c r="J14" s="1" t="str">
        <f t="shared" si="4"/>
        <v>_userData['insertUserDocId'] = snapshot.docs[0].get('insertUserDocId');</v>
      </c>
      <c r="K14" s="1" t="str">
        <f t="shared" si="5"/>
        <v>insertUserDocId: snapshot.docs[0].get('insertUserDocId'),</v>
      </c>
      <c r="L14" s="1" t="str">
        <f t="shared" si="6"/>
        <v>tmpEvent.insertUserDocId=insertUserDocId;</v>
      </c>
      <c r="M14" s="1" t="str">
        <f t="shared" si="7"/>
        <v>insertUserDocId,</v>
      </c>
      <c r="N14" s="1" t="str">
        <f t="shared" si="1"/>
        <v>insertUserDocId: insertUserDocId,</v>
      </c>
      <c r="O14" s="1" t="str">
        <f t="shared" si="8"/>
        <v>required String insertUserDocId,</v>
      </c>
      <c r="P14" s="1" t="str">
        <f t="shared" si="10"/>
        <v>_userData['insertUserDocId'] =tmpUser!.insertUserDocId;</v>
      </c>
    </row>
    <row r="15" spans="1:16">
      <c r="A15" s="13">
        <v>10</v>
      </c>
      <c r="B15" s="13" t="s">
        <v>87</v>
      </c>
      <c r="C15" s="13" t="s">
        <v>69</v>
      </c>
      <c r="D15" s="13" t="s">
        <v>73</v>
      </c>
      <c r="E15" s="13"/>
      <c r="F15" s="1" t="s">
        <v>33</v>
      </c>
      <c r="G15" s="1" t="str">
        <f t="shared" si="9"/>
        <v>'insertProgramId':,</v>
      </c>
      <c r="H15" s="1" t="str">
        <f t="shared" si="2"/>
        <v>this.insertProgramId,</v>
      </c>
      <c r="I15" s="1" t="str">
        <f t="shared" si="3"/>
        <v>late String insertProgramId;</v>
      </c>
      <c r="J15" s="1" t="str">
        <f t="shared" si="4"/>
        <v>_userData['insertProgramId'] = snapshot.docs[0].get('insertProgramId');</v>
      </c>
      <c r="K15" s="1" t="str">
        <f t="shared" si="5"/>
        <v>insertProgramId: snapshot.docs[0].get('insertProgramId'),</v>
      </c>
      <c r="L15" s="1" t="str">
        <f t="shared" si="6"/>
        <v>tmpEvent.insertProgramId=insertProgramId;</v>
      </c>
      <c r="M15" s="1" t="str">
        <f t="shared" si="7"/>
        <v>insertProgramId,</v>
      </c>
      <c r="N15" s="1" t="str">
        <f t="shared" si="1"/>
        <v>insertProgramId: insertProgramId,</v>
      </c>
      <c r="O15" s="1" t="str">
        <f t="shared" si="8"/>
        <v>required String insertProgramId,</v>
      </c>
      <c r="P15" s="1" t="str">
        <f t="shared" si="10"/>
        <v>_userData['insertProgramId'] =tmpUser!.insertProgramId;</v>
      </c>
    </row>
    <row r="16" spans="1:16">
      <c r="A16" s="13">
        <v>11</v>
      </c>
      <c r="B16" s="13" t="s">
        <v>88</v>
      </c>
      <c r="C16" s="13" t="s">
        <v>93</v>
      </c>
      <c r="D16" s="13" t="s">
        <v>73</v>
      </c>
      <c r="E16" s="13"/>
      <c r="F16" s="1" t="s">
        <v>33</v>
      </c>
      <c r="G16" s="1" t="str">
        <f t="shared" si="9"/>
        <v>'insertTime':,</v>
      </c>
      <c r="H16" s="1" t="str">
        <f t="shared" si="2"/>
        <v>this.insertTime,</v>
      </c>
      <c r="I16" s="1" t="str">
        <f t="shared" si="3"/>
        <v>late DateTime insertTime;</v>
      </c>
      <c r="J16" s="1" t="str">
        <f t="shared" si="4"/>
        <v>_userData['insertTime'] = snapshot.docs[0].get('insertTime');</v>
      </c>
      <c r="K16" s="1" t="str">
        <f t="shared" si="5"/>
        <v>insertTime: snapshot.docs[0].get('insertTime'),</v>
      </c>
      <c r="L16" s="1" t="str">
        <f t="shared" si="6"/>
        <v>tmpEvent.insertTime=insertTime;</v>
      </c>
      <c r="M16" s="1" t="str">
        <f t="shared" si="7"/>
        <v>insertTime,</v>
      </c>
      <c r="N16" s="1" t="str">
        <f t="shared" si="1"/>
        <v>insertTime: insertTime,</v>
      </c>
      <c r="O16" s="1" t="str">
        <f t="shared" si="8"/>
        <v>required DateTime insertTime,</v>
      </c>
      <c r="P16" s="1" t="str">
        <f t="shared" si="10"/>
        <v>_userData['insertTime'] =tmpUser!.insertTime;</v>
      </c>
    </row>
    <row r="17" spans="1:16">
      <c r="A17" s="13">
        <v>12</v>
      </c>
      <c r="B17" s="13" t="s">
        <v>89</v>
      </c>
      <c r="C17" s="13" t="s">
        <v>69</v>
      </c>
      <c r="D17" s="13" t="s">
        <v>73</v>
      </c>
      <c r="E17" s="13"/>
      <c r="F17" s="1" t="s">
        <v>33</v>
      </c>
      <c r="G17" s="1" t="str">
        <f t="shared" si="9"/>
        <v>'updateUserDocId':,</v>
      </c>
      <c r="H17" s="1" t="str">
        <f t="shared" si="2"/>
        <v>this.updateUserDocId,</v>
      </c>
      <c r="I17" s="1" t="str">
        <f t="shared" si="3"/>
        <v>late String updateUserDocId;</v>
      </c>
      <c r="J17" s="1" t="str">
        <f t="shared" si="4"/>
        <v>_userData['updateUserDocId'] = snapshot.docs[0].get('updateUserDocId');</v>
      </c>
      <c r="K17" s="1" t="str">
        <f t="shared" si="5"/>
        <v>updateUserDocId: snapshot.docs[0].get('updateUserDocId'),</v>
      </c>
      <c r="L17" s="1" t="str">
        <f t="shared" si="6"/>
        <v>tmpEvent.updateUserDocId=updateUserDocId;</v>
      </c>
      <c r="M17" s="1" t="str">
        <f t="shared" si="7"/>
        <v>updateUserDocId,</v>
      </c>
      <c r="N17" s="1" t="str">
        <f t="shared" si="1"/>
        <v>updateUserDocId: updateUserDocId,</v>
      </c>
      <c r="O17" s="1" t="str">
        <f t="shared" si="8"/>
        <v>required String updateUserDocId,</v>
      </c>
      <c r="P17" s="1" t="str">
        <f t="shared" si="10"/>
        <v>_userData['updateUserDocId'] =tmpUser!.updateUserDocId;</v>
      </c>
    </row>
    <row r="18" spans="1:16">
      <c r="A18" s="13">
        <v>13</v>
      </c>
      <c r="B18" s="13" t="s">
        <v>90</v>
      </c>
      <c r="C18" s="13" t="s">
        <v>69</v>
      </c>
      <c r="D18" s="13" t="s">
        <v>73</v>
      </c>
      <c r="E18" s="13"/>
      <c r="F18" s="1" t="s">
        <v>33</v>
      </c>
      <c r="G18" s="1" t="str">
        <f t="shared" si="9"/>
        <v>'updateProgramId':,</v>
      </c>
      <c r="H18" s="1" t="str">
        <f t="shared" si="2"/>
        <v>this.updateProgramId,</v>
      </c>
      <c r="I18" s="1" t="str">
        <f t="shared" si="3"/>
        <v>late String updateProgramId;</v>
      </c>
      <c r="J18" s="1" t="str">
        <f t="shared" si="4"/>
        <v>_userData['updateProgramId'] = snapshot.docs[0].get('updateProgramId');</v>
      </c>
      <c r="K18" s="1" t="str">
        <f t="shared" si="5"/>
        <v>updateProgramId: snapshot.docs[0].get('updateProgramId'),</v>
      </c>
      <c r="L18" s="1" t="str">
        <f t="shared" si="6"/>
        <v>tmpEvent.updateProgramId=updateProgramId;</v>
      </c>
      <c r="M18" s="1" t="str">
        <f t="shared" si="7"/>
        <v>updateProgramId,</v>
      </c>
      <c r="N18" s="1" t="str">
        <f t="shared" si="1"/>
        <v>updateProgramId: updateProgramId,</v>
      </c>
      <c r="O18" s="1" t="str">
        <f t="shared" si="8"/>
        <v>required String updateProgramId,</v>
      </c>
      <c r="P18" s="1" t="str">
        <f t="shared" si="10"/>
        <v>_userData['updateProgramId'] =tmpUser!.updateProgramId;</v>
      </c>
    </row>
    <row r="19" spans="1:16">
      <c r="A19" s="13">
        <v>14</v>
      </c>
      <c r="B19" s="13" t="s">
        <v>91</v>
      </c>
      <c r="C19" s="13" t="s">
        <v>93</v>
      </c>
      <c r="D19" s="13" t="s">
        <v>73</v>
      </c>
      <c r="E19" s="13"/>
      <c r="F19" s="1" t="s">
        <v>33</v>
      </c>
      <c r="G19" s="1" t="str">
        <f t="shared" si="9"/>
        <v>'updateTime':,</v>
      </c>
      <c r="H19" s="1" t="str">
        <f t="shared" si="2"/>
        <v>this.updateTime,</v>
      </c>
      <c r="I19" s="1" t="str">
        <f t="shared" si="3"/>
        <v>late DateTime updateTime;</v>
      </c>
      <c r="J19" s="1" t="str">
        <f t="shared" si="4"/>
        <v>_userData['updateTime'] = snapshot.docs[0].get('updateTime');</v>
      </c>
      <c r="K19" s="1" t="str">
        <f t="shared" si="5"/>
        <v>updateTime: snapshot.docs[0].get('updateTime'),</v>
      </c>
      <c r="L19" s="1" t="str">
        <f t="shared" si="6"/>
        <v>tmpEvent.updateTime=updateTime;</v>
      </c>
      <c r="M19" s="1" t="str">
        <f t="shared" si="7"/>
        <v>updateTime,</v>
      </c>
      <c r="N19" s="1" t="str">
        <f t="shared" si="1"/>
        <v>updateTime: updateTime,</v>
      </c>
      <c r="O19" s="1" t="str">
        <f t="shared" si="8"/>
        <v>required DateTime updateTime,</v>
      </c>
      <c r="P19" s="1" t="str">
        <f t="shared" si="10"/>
        <v>_userData['updateTime'] =tmpUser!.updateTime;</v>
      </c>
    </row>
    <row r="20" spans="1:16">
      <c r="A20" s="13">
        <v>15</v>
      </c>
      <c r="B20" s="13" t="s">
        <v>92</v>
      </c>
      <c r="C20" s="13" t="s">
        <v>36</v>
      </c>
      <c r="D20" s="13" t="s">
        <v>73</v>
      </c>
      <c r="E20" s="13"/>
      <c r="F20" s="1" t="s">
        <v>33</v>
      </c>
      <c r="G20" s="1" t="str">
        <f t="shared" si="9"/>
        <v>'readableFlg':,</v>
      </c>
      <c r="H20" s="1" t="str">
        <f t="shared" si="2"/>
        <v>this.readableFlg,</v>
      </c>
      <c r="I20" s="1" t="str">
        <f t="shared" si="3"/>
        <v>late bool readableFlg;</v>
      </c>
      <c r="J20" s="1" t="str">
        <f t="shared" si="4"/>
        <v>_userData['readableFlg'] = snapshot.docs[0].get('readableFlg');</v>
      </c>
      <c r="K20" s="1" t="str">
        <f t="shared" si="5"/>
        <v>readableFlg: snapshot.docs[0].get('readableFlg'),</v>
      </c>
      <c r="L20" s="1" t="str">
        <f t="shared" si="6"/>
        <v>tmpEvent.readableFlg=readableFlg;</v>
      </c>
      <c r="M20" s="1" t="str">
        <f t="shared" si="7"/>
        <v>readableFlg,</v>
      </c>
      <c r="N20" s="1" t="str">
        <f t="shared" si="1"/>
        <v>readableFlg: readableFlg,</v>
      </c>
      <c r="O20" s="1" t="str">
        <f t="shared" si="8"/>
        <v>required bool readableFlg,</v>
      </c>
      <c r="P20" s="1" t="str">
        <f t="shared" si="10"/>
        <v>_userData['readableFlg'] =tmpUser!.readableFlg;</v>
      </c>
    </row>
    <row r="21" spans="1:16">
      <c r="A21" s="13">
        <v>16</v>
      </c>
      <c r="B21" s="13" t="s">
        <v>34</v>
      </c>
      <c r="C21" s="13" t="s">
        <v>36</v>
      </c>
      <c r="D21" s="13" t="s">
        <v>73</v>
      </c>
      <c r="E21" s="13"/>
      <c r="F21" s="1" t="s">
        <v>33</v>
      </c>
      <c r="J21" s="1" t="str">
        <f t="shared" si="4"/>
        <v>_userData['deleteFlg'] = snapshot.docs[0].get('deleteFlg');</v>
      </c>
      <c r="K21" s="1" t="str">
        <f t="shared" si="5"/>
        <v>deleteFlg: snapshot.docs[0].get('deleteFlg'),</v>
      </c>
      <c r="L21" s="1" t="str">
        <f t="shared" ref="L21:L40" si="11">"tmpUser."&amp;B21&amp;"="&amp;B21&amp;";"</f>
        <v>tmpUser.deleteFlg=deleteFlg;</v>
      </c>
      <c r="M21" s="1" t="str">
        <f t="shared" si="7"/>
        <v>deleteFlg,</v>
      </c>
      <c r="N21" s="1" t="str">
        <f t="shared" si="1"/>
        <v>deleteFlg: deleteFlg,</v>
      </c>
      <c r="O21" s="1" t="str">
        <f t="shared" si="8"/>
        <v>required bool deleteFlg,</v>
      </c>
      <c r="P21" s="1" t="str">
        <f t="shared" si="10"/>
        <v>_userData['deleteFlg'] =tmpUser!.deleteFlg;</v>
      </c>
    </row>
    <row r="22" spans="1:16">
      <c r="A22" s="13">
        <v>17</v>
      </c>
      <c r="B22" s="13"/>
      <c r="C22" s="13"/>
      <c r="D22" s="13"/>
      <c r="E22" s="13"/>
      <c r="F22" s="1" t="s">
        <v>33</v>
      </c>
      <c r="J22" s="1" t="str">
        <f t="shared" si="4"/>
        <v>_userData[''] = snapshot.docs[0].get('');</v>
      </c>
      <c r="K22" s="1" t="str">
        <f t="shared" si="5"/>
        <v>: snapshot.docs[0].get(''),</v>
      </c>
      <c r="L22" s="1" t="str">
        <f t="shared" si="11"/>
        <v>tmpUser.=;</v>
      </c>
      <c r="M22" s="1" t="str">
        <f t="shared" si="7"/>
        <v>,</v>
      </c>
      <c r="N22" s="1" t="str">
        <f t="shared" si="1"/>
        <v>: ,</v>
      </c>
      <c r="O22" s="1" t="str">
        <f t="shared" si="8"/>
        <v xml:space="preserve"> ,</v>
      </c>
      <c r="P22" s="1" t="str">
        <f t="shared" si="10"/>
        <v>_userData[''] =tmpUser!.;</v>
      </c>
    </row>
    <row r="23" spans="1:16">
      <c r="A23" s="13">
        <v>18</v>
      </c>
      <c r="B23" s="13"/>
      <c r="C23" s="13"/>
      <c r="D23" s="13"/>
      <c r="E23" s="13"/>
      <c r="F23" s="1" t="s">
        <v>33</v>
      </c>
      <c r="J23" s="1" t="str">
        <f t="shared" si="4"/>
        <v>_userData[''] = snapshot.docs[0].get('');</v>
      </c>
      <c r="K23" s="1" t="str">
        <f t="shared" si="5"/>
        <v>: snapshot.docs[0].get(''),</v>
      </c>
      <c r="L23" s="1" t="str">
        <f t="shared" si="11"/>
        <v>tmpUser.=;</v>
      </c>
      <c r="M23" s="1" t="str">
        <f t="shared" si="7"/>
        <v>,</v>
      </c>
      <c r="N23" s="1" t="str">
        <f t="shared" si="1"/>
        <v>: ,</v>
      </c>
      <c r="O23" s="1" t="str">
        <f t="shared" si="8"/>
        <v xml:space="preserve"> ,</v>
      </c>
      <c r="P23" s="1" t="str">
        <f t="shared" si="10"/>
        <v>_userData[''] =tmpUser!.;</v>
      </c>
    </row>
    <row r="24" spans="1:16">
      <c r="A24" s="13">
        <v>19</v>
      </c>
      <c r="B24" s="13"/>
      <c r="C24" s="13"/>
      <c r="D24" s="13"/>
      <c r="E24" s="13"/>
      <c r="F24" s="1" t="s">
        <v>33</v>
      </c>
      <c r="J24" s="1" t="str">
        <f t="shared" si="4"/>
        <v>_userData[''] = snapshot.docs[0].get('');</v>
      </c>
      <c r="K24" s="1" t="str">
        <f t="shared" si="5"/>
        <v>: snapshot.docs[0].get(''),</v>
      </c>
      <c r="L24" s="1" t="str">
        <f t="shared" si="11"/>
        <v>tmpUser.=;</v>
      </c>
      <c r="M24" s="1" t="str">
        <f t="shared" si="7"/>
        <v>,</v>
      </c>
      <c r="N24" s="1" t="str">
        <f t="shared" si="1"/>
        <v>: ,</v>
      </c>
      <c r="O24" s="1" t="str">
        <f t="shared" si="8"/>
        <v xml:space="preserve"> ,</v>
      </c>
      <c r="P24" s="1" t="str">
        <f t="shared" si="10"/>
        <v>_userData[''] =tmpUser!.;</v>
      </c>
    </row>
    <row r="25" spans="1:16">
      <c r="A25" s="13">
        <v>20</v>
      </c>
      <c r="B25" s="13"/>
      <c r="C25" s="13"/>
      <c r="D25" s="13"/>
      <c r="E25" s="13"/>
      <c r="F25" s="1" t="s">
        <v>33</v>
      </c>
      <c r="J25" s="1" t="str">
        <f t="shared" si="4"/>
        <v>_userData[''] = snapshot.docs[0].get('');</v>
      </c>
      <c r="K25" s="1" t="str">
        <f t="shared" si="5"/>
        <v>: snapshot.docs[0].get(''),</v>
      </c>
      <c r="L25" s="1" t="str">
        <f t="shared" si="11"/>
        <v>tmpUser.=;</v>
      </c>
      <c r="M25" s="1" t="str">
        <f t="shared" si="7"/>
        <v>,</v>
      </c>
      <c r="N25" s="1" t="str">
        <f t="shared" si="1"/>
        <v>: ,</v>
      </c>
      <c r="O25" s="1" t="str">
        <f t="shared" si="8"/>
        <v xml:space="preserve"> ,</v>
      </c>
      <c r="P25" s="1" t="str">
        <f t="shared" si="10"/>
        <v>_userData[''] =tmpUser!.;</v>
      </c>
    </row>
    <row r="26" spans="1:16">
      <c r="A26" s="13">
        <v>21</v>
      </c>
      <c r="B26" s="13"/>
      <c r="C26" s="13"/>
      <c r="D26" s="13"/>
      <c r="E26" s="13"/>
      <c r="F26" s="1" t="s">
        <v>33</v>
      </c>
      <c r="J26" s="1" t="str">
        <f t="shared" si="4"/>
        <v>_userData[''] = snapshot.docs[0].get('');</v>
      </c>
      <c r="K26" s="1" t="str">
        <f t="shared" si="5"/>
        <v>: snapshot.docs[0].get(''),</v>
      </c>
      <c r="L26" s="1" t="str">
        <f t="shared" si="11"/>
        <v>tmpUser.=;</v>
      </c>
      <c r="M26" s="1" t="str">
        <f t="shared" si="7"/>
        <v>,</v>
      </c>
      <c r="N26" s="1" t="str">
        <f t="shared" si="1"/>
        <v>: ,</v>
      </c>
      <c r="O26" s="1" t="str">
        <f t="shared" si="8"/>
        <v xml:space="preserve"> ,</v>
      </c>
      <c r="P26" s="1" t="str">
        <f t="shared" si="10"/>
        <v>_userData[''] =tmpUser!.;</v>
      </c>
    </row>
    <row r="27" spans="1:16">
      <c r="A27" s="13">
        <v>22</v>
      </c>
      <c r="B27" s="13"/>
      <c r="C27" s="13"/>
      <c r="D27" s="13"/>
      <c r="E27" s="13"/>
      <c r="F27" s="1" t="s">
        <v>33</v>
      </c>
      <c r="J27" s="1" t="str">
        <f t="shared" si="4"/>
        <v>_userData[''] = snapshot.docs[0].get('');</v>
      </c>
      <c r="K27" s="1" t="str">
        <f t="shared" si="5"/>
        <v>: snapshot.docs[0].get(''),</v>
      </c>
      <c r="L27" s="1" t="str">
        <f t="shared" si="11"/>
        <v>tmpUser.=;</v>
      </c>
      <c r="M27" s="1" t="str">
        <f t="shared" si="7"/>
        <v>,</v>
      </c>
      <c r="N27" s="1" t="str">
        <f t="shared" si="1"/>
        <v>: ,</v>
      </c>
      <c r="O27" s="1" t="str">
        <f t="shared" si="8"/>
        <v xml:space="preserve"> ,</v>
      </c>
      <c r="P27" s="1" t="str">
        <f t="shared" si="10"/>
        <v>_userData[''] =tmpUser!.;</v>
      </c>
    </row>
    <row r="28" spans="1:16">
      <c r="A28" s="13">
        <v>23</v>
      </c>
      <c r="B28" s="13"/>
      <c r="C28" s="13"/>
      <c r="D28" s="13"/>
      <c r="E28" s="13"/>
      <c r="F28" s="1" t="s">
        <v>33</v>
      </c>
      <c r="J28" s="1" t="str">
        <f t="shared" si="4"/>
        <v>_userData[''] = snapshot.docs[0].get('');</v>
      </c>
      <c r="K28" s="1" t="str">
        <f t="shared" si="5"/>
        <v>: snapshot.docs[0].get(''),</v>
      </c>
      <c r="L28" s="1" t="str">
        <f t="shared" si="11"/>
        <v>tmpUser.=;</v>
      </c>
      <c r="M28" s="1" t="str">
        <f t="shared" si="7"/>
        <v>,</v>
      </c>
      <c r="N28" s="1" t="str">
        <f t="shared" si="1"/>
        <v>: ,</v>
      </c>
      <c r="O28" s="1" t="str">
        <f t="shared" si="8"/>
        <v xml:space="preserve"> ,</v>
      </c>
      <c r="P28" s="1" t="str">
        <f t="shared" si="10"/>
        <v>_userData[''] =tmpUser!.;</v>
      </c>
    </row>
    <row r="29" spans="1:16">
      <c r="A29" s="13">
        <v>24</v>
      </c>
      <c r="B29" s="13"/>
      <c r="C29" s="13"/>
      <c r="D29" s="13"/>
      <c r="E29" s="13"/>
      <c r="F29" s="1" t="s">
        <v>33</v>
      </c>
      <c r="J29" s="1" t="str">
        <f t="shared" si="4"/>
        <v>_userData[''] = snapshot.docs[0].get('');</v>
      </c>
      <c r="K29" s="1" t="str">
        <f t="shared" si="5"/>
        <v>: snapshot.docs[0].get(''),</v>
      </c>
      <c r="L29" s="1" t="str">
        <f t="shared" si="11"/>
        <v>tmpUser.=;</v>
      </c>
      <c r="M29" s="1" t="str">
        <f t="shared" si="7"/>
        <v>,</v>
      </c>
      <c r="N29" s="1" t="str">
        <f t="shared" si="1"/>
        <v>: ,</v>
      </c>
      <c r="O29" s="1" t="str">
        <f t="shared" si="8"/>
        <v xml:space="preserve"> ,</v>
      </c>
      <c r="P29" s="1" t="str">
        <f t="shared" si="10"/>
        <v>_userData[''] =tmpUser!.;</v>
      </c>
    </row>
    <row r="30" spans="1:16">
      <c r="A30" s="13">
        <v>25</v>
      </c>
      <c r="B30" s="13"/>
      <c r="C30" s="13"/>
      <c r="D30" s="13"/>
      <c r="E30" s="13"/>
      <c r="F30" s="1" t="s">
        <v>33</v>
      </c>
      <c r="J30" s="1" t="str">
        <f t="shared" si="4"/>
        <v>_userData[''] = snapshot.docs[0].get('');</v>
      </c>
      <c r="K30" s="1" t="str">
        <f t="shared" si="5"/>
        <v>: snapshot.docs[0].get(''),</v>
      </c>
      <c r="L30" s="1" t="str">
        <f t="shared" si="11"/>
        <v>tmpUser.=;</v>
      </c>
      <c r="M30" s="1" t="str">
        <f t="shared" si="7"/>
        <v>,</v>
      </c>
      <c r="N30" s="1" t="str">
        <f t="shared" si="1"/>
        <v>: ,</v>
      </c>
      <c r="O30" s="1" t="str">
        <f t="shared" si="8"/>
        <v xml:space="preserve"> ,</v>
      </c>
      <c r="P30" s="1" t="str">
        <f t="shared" si="10"/>
        <v>_userData[''] =tmpUser!.;</v>
      </c>
    </row>
    <row r="31" spans="1:16">
      <c r="A31" s="13">
        <v>26</v>
      </c>
      <c r="B31" s="13"/>
      <c r="C31" s="13"/>
      <c r="D31" s="13"/>
      <c r="E31" s="13"/>
      <c r="F31" s="1" t="s">
        <v>33</v>
      </c>
      <c r="J31" s="1" t="str">
        <f t="shared" si="4"/>
        <v>_userData[''] = snapshot.docs[0].get('');</v>
      </c>
      <c r="K31" s="1" t="str">
        <f t="shared" si="5"/>
        <v>: snapshot.docs[0].get(''),</v>
      </c>
      <c r="L31" s="1" t="str">
        <f t="shared" si="11"/>
        <v>tmpUser.=;</v>
      </c>
      <c r="M31" s="1" t="str">
        <f t="shared" si="7"/>
        <v>,</v>
      </c>
      <c r="N31" s="1" t="str">
        <f t="shared" si="1"/>
        <v>: ,</v>
      </c>
      <c r="O31" s="1" t="str">
        <f t="shared" si="8"/>
        <v xml:space="preserve"> ,</v>
      </c>
      <c r="P31" s="1" t="str">
        <f t="shared" si="10"/>
        <v>_userData[''] =tmpUser!.;</v>
      </c>
    </row>
    <row r="32" spans="1:16">
      <c r="A32" s="13">
        <v>27</v>
      </c>
      <c r="B32" s="13"/>
      <c r="C32" s="13"/>
      <c r="D32" s="13"/>
      <c r="E32" s="13"/>
      <c r="F32" s="1" t="s">
        <v>33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3">
        <v>28</v>
      </c>
      <c r="B33" s="13"/>
      <c r="C33" s="13"/>
      <c r="D33" s="13"/>
      <c r="E33" s="13"/>
      <c r="F33" s="1" t="s">
        <v>33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3">
        <v>29</v>
      </c>
      <c r="B34" s="13"/>
      <c r="C34" s="13"/>
      <c r="D34" s="13"/>
      <c r="E34" s="13"/>
      <c r="F34" s="1" t="s">
        <v>33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3">
        <v>30</v>
      </c>
      <c r="B35" s="13"/>
      <c r="C35" s="13"/>
      <c r="D35" s="13"/>
      <c r="E35" s="13"/>
      <c r="F35" s="1" t="s">
        <v>33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3">
        <v>31</v>
      </c>
      <c r="B36" s="13"/>
      <c r="C36" s="13"/>
      <c r="D36" s="13"/>
      <c r="E36" s="13"/>
      <c r="F36" s="1" t="s">
        <v>33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3">
        <v>32</v>
      </c>
      <c r="B37" s="13"/>
      <c r="C37" s="13"/>
      <c r="D37" s="13"/>
      <c r="E37" s="13"/>
      <c r="F37" s="1" t="s">
        <v>33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3">
        <v>33</v>
      </c>
      <c r="B38" s="13"/>
      <c r="C38" s="13"/>
      <c r="D38" s="13"/>
      <c r="E38" s="13"/>
      <c r="F38" s="1" t="s">
        <v>33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3">
        <v>34</v>
      </c>
      <c r="B39" s="13"/>
      <c r="C39" s="13"/>
      <c r="D39" s="13"/>
      <c r="E39" s="13"/>
      <c r="F39" s="1" t="s">
        <v>33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3">
        <v>35</v>
      </c>
      <c r="B40" s="13"/>
      <c r="C40" s="13"/>
      <c r="D40" s="13"/>
      <c r="E40" s="13"/>
      <c r="F40" s="1" t="s">
        <v>33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3">
        <v>36</v>
      </c>
      <c r="B41" s="13"/>
      <c r="C41" s="13"/>
      <c r="D41" s="13"/>
      <c r="E41" s="13"/>
      <c r="F41" s="1" t="s">
        <v>33</v>
      </c>
    </row>
    <row r="42" spans="1:16">
      <c r="A42" s="13">
        <v>37</v>
      </c>
      <c r="B42" s="13"/>
      <c r="C42" s="13"/>
      <c r="D42" s="13"/>
      <c r="E42" s="13"/>
      <c r="F42" s="1" t="s">
        <v>33</v>
      </c>
    </row>
    <row r="43" spans="1:16">
      <c r="A43" s="13">
        <v>38</v>
      </c>
      <c r="B43" s="13"/>
      <c r="C43" s="13"/>
      <c r="D43" s="13"/>
      <c r="E43" s="13"/>
      <c r="F43" s="1" t="s">
        <v>33</v>
      </c>
    </row>
    <row r="44" spans="1:16">
      <c r="A44" s="13">
        <v>39</v>
      </c>
      <c r="B44" s="1" t="s">
        <v>33</v>
      </c>
      <c r="C44" s="1" t="s">
        <v>33</v>
      </c>
      <c r="E44" s="1" t="s">
        <v>33</v>
      </c>
      <c r="F44" s="1" t="s">
        <v>33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63</v>
      </c>
    </row>
    <row r="4" spans="1:14">
      <c r="A4" s="3" t="s">
        <v>2</v>
      </c>
      <c r="B4" s="3" t="s">
        <v>3</v>
      </c>
      <c r="C4" s="3" t="s">
        <v>70</v>
      </c>
      <c r="D4" s="3"/>
      <c r="E4" s="3" t="s">
        <v>6</v>
      </c>
      <c r="F4" s="1" t="s">
        <v>33</v>
      </c>
    </row>
    <row r="5" spans="1:14">
      <c r="A5" s="4">
        <v>0</v>
      </c>
      <c r="B5" s="4" t="s">
        <v>95</v>
      </c>
      <c r="C5" s="4" t="s">
        <v>69</v>
      </c>
      <c r="D5" s="4" t="s">
        <v>73</v>
      </c>
      <c r="E5" s="4" t="s">
        <v>72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96</v>
      </c>
      <c r="C6" s="4" t="s">
        <v>69</v>
      </c>
      <c r="D6" s="4" t="s">
        <v>73</v>
      </c>
      <c r="E6" s="4"/>
      <c r="F6" s="1" t="s">
        <v>33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97</v>
      </c>
      <c r="C7" s="4" t="s">
        <v>69</v>
      </c>
      <c r="D7" s="4" t="s">
        <v>73</v>
      </c>
      <c r="E7" s="4"/>
      <c r="F7" s="1" t="s">
        <v>33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82</v>
      </c>
      <c r="C8" s="4" t="s">
        <v>69</v>
      </c>
      <c r="D8" s="4" t="s">
        <v>73</v>
      </c>
      <c r="E8" s="4"/>
      <c r="F8" s="1" t="s">
        <v>33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83</v>
      </c>
      <c r="C9" s="4" t="s">
        <v>94</v>
      </c>
      <c r="D9" s="4" t="s">
        <v>73</v>
      </c>
      <c r="E9" s="4"/>
      <c r="F9" s="1" t="s">
        <v>33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84</v>
      </c>
      <c r="C10" s="4" t="s">
        <v>69</v>
      </c>
      <c r="D10" s="4" t="s">
        <v>73</v>
      </c>
      <c r="E10" s="4"/>
      <c r="F10" s="1" t="s">
        <v>33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85</v>
      </c>
      <c r="C11" s="4" t="s">
        <v>42</v>
      </c>
      <c r="D11" s="4" t="s">
        <v>73</v>
      </c>
      <c r="E11" s="4"/>
      <c r="F11" s="1" t="s">
        <v>33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86</v>
      </c>
      <c r="C12" s="4" t="s">
        <v>69</v>
      </c>
      <c r="D12" s="4" t="s">
        <v>73</v>
      </c>
      <c r="E12" s="4"/>
      <c r="F12" s="1" t="s">
        <v>33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87</v>
      </c>
      <c r="C13" s="4" t="s">
        <v>69</v>
      </c>
      <c r="D13" s="4" t="s">
        <v>73</v>
      </c>
      <c r="E13" s="4"/>
      <c r="F13" s="1" t="s">
        <v>33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88</v>
      </c>
      <c r="C14" s="4" t="s">
        <v>93</v>
      </c>
      <c r="D14" s="4" t="s">
        <v>73</v>
      </c>
      <c r="E14" s="4"/>
      <c r="F14" s="1" t="s">
        <v>33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89</v>
      </c>
      <c r="C15" s="4" t="s">
        <v>69</v>
      </c>
      <c r="D15" s="4" t="s">
        <v>73</v>
      </c>
      <c r="E15" s="4"/>
      <c r="F15" s="1" t="s">
        <v>33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90</v>
      </c>
      <c r="C16" s="4" t="s">
        <v>69</v>
      </c>
      <c r="D16" s="4" t="s">
        <v>73</v>
      </c>
      <c r="E16" s="4"/>
      <c r="F16" s="1" t="s">
        <v>33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91</v>
      </c>
      <c r="C17" s="4" t="s">
        <v>93</v>
      </c>
      <c r="D17" s="4" t="s">
        <v>73</v>
      </c>
      <c r="E17" s="4"/>
      <c r="F17" s="1" t="s">
        <v>33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92</v>
      </c>
      <c r="C18" s="4" t="s">
        <v>36</v>
      </c>
      <c r="D18" s="4" t="s">
        <v>73</v>
      </c>
      <c r="E18" s="4"/>
      <c r="F18" s="1" t="s">
        <v>33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34</v>
      </c>
      <c r="C19" s="4" t="s">
        <v>36</v>
      </c>
      <c r="D19" s="4" t="s">
        <v>73</v>
      </c>
      <c r="E19" s="4"/>
      <c r="F19" s="1" t="s">
        <v>33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33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33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33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33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33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33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33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33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33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33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33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33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33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33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33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33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33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33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33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33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33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33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33</v>
      </c>
    </row>
    <row r="43" spans="1:14">
      <c r="A43" s="4">
        <v>38</v>
      </c>
      <c r="B43" s="4"/>
      <c r="C43" s="4"/>
      <c r="D43" s="4"/>
      <c r="E43" s="4"/>
      <c r="F43" s="1" t="s">
        <v>33</v>
      </c>
    </row>
    <row r="44" spans="1:14">
      <c r="A44" s="4">
        <v>39</v>
      </c>
      <c r="B44" s="4"/>
      <c r="C44" s="4"/>
      <c r="D44" s="4"/>
      <c r="E44" s="4"/>
      <c r="F44" s="1" t="s">
        <v>33</v>
      </c>
    </row>
    <row r="45" spans="1:14">
      <c r="A45" s="1" t="s">
        <v>33</v>
      </c>
      <c r="B45" s="1" t="s">
        <v>33</v>
      </c>
      <c r="C45" s="1" t="s">
        <v>33</v>
      </c>
      <c r="E45" s="1" t="s">
        <v>33</v>
      </c>
      <c r="F45" s="1" t="s">
        <v>33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G17" sqref="G17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57</v>
      </c>
      <c r="C5" s="6" t="s">
        <v>47</v>
      </c>
      <c r="D5" s="6" t="s">
        <v>48</v>
      </c>
      <c r="E5" s="6" t="s">
        <v>49</v>
      </c>
      <c r="F5" s="6" t="s">
        <v>50</v>
      </c>
      <c r="G5" s="6" t="s">
        <v>51</v>
      </c>
      <c r="H5" s="6" t="s">
        <v>52</v>
      </c>
      <c r="I5" s="6" t="s">
        <v>53</v>
      </c>
      <c r="J5" s="6" t="s">
        <v>54</v>
      </c>
      <c r="K5" s="6" t="s">
        <v>55</v>
      </c>
      <c r="L5" s="6" t="s">
        <v>137</v>
      </c>
      <c r="M5" s="6" t="s">
        <v>56</v>
      </c>
    </row>
    <row r="6" spans="1:13">
      <c r="A6" s="5">
        <v>1</v>
      </c>
      <c r="B6" s="5" t="s">
        <v>58</v>
      </c>
      <c r="C6" s="5" t="s">
        <v>59</v>
      </c>
      <c r="D6" s="5" t="s">
        <v>79</v>
      </c>
      <c r="E6" s="5" t="s">
        <v>78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60</v>
      </c>
      <c r="C7" s="5" t="s">
        <v>61</v>
      </c>
      <c r="D7" s="5"/>
      <c r="E7" s="5"/>
      <c r="F7" s="5"/>
      <c r="G7" s="5"/>
      <c r="H7" s="5" t="s">
        <v>62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64</v>
      </c>
      <c r="D8" s="5"/>
      <c r="E8" s="5"/>
      <c r="F8" s="5"/>
      <c r="G8" s="5"/>
      <c r="H8" s="5" t="s">
        <v>62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65</v>
      </c>
      <c r="D9" s="5"/>
      <c r="E9" s="5"/>
      <c r="F9" s="5"/>
      <c r="G9" s="5"/>
      <c r="H9" s="5" t="s">
        <v>62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66</v>
      </c>
      <c r="D10" s="5"/>
      <c r="E10" s="5"/>
      <c r="F10" s="5"/>
      <c r="G10" s="5"/>
      <c r="H10" s="5" t="s">
        <v>62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67</v>
      </c>
      <c r="D11" s="5"/>
      <c r="E11" s="5"/>
      <c r="F11" s="5"/>
      <c r="G11" s="5"/>
      <c r="H11" s="5" t="s">
        <v>62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68</v>
      </c>
      <c r="D12" s="5"/>
      <c r="E12" s="5"/>
      <c r="F12" s="5"/>
      <c r="G12" s="5"/>
      <c r="H12" s="5" t="s">
        <v>62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ER</vt:lpstr>
      <vt:lpstr>一覧</vt:lpstr>
      <vt:lpstr>users</vt:lpstr>
      <vt:lpstr>friends</vt:lpstr>
      <vt:lpstr>chatHeaders</vt:lpstr>
      <vt:lpstr>chatDetails</vt:lpstr>
      <vt:lpstr>events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2022-03-22T15:44:45Z</dcterms:modified>
</cp:coreProperties>
</file>