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92A4C2C1-B9A5-496E-BF84-8FF81A0EBE41}" xr6:coauthVersionLast="47" xr6:coauthVersionMax="47" xr10:uidLastSave="{00000000-0000-0000-0000-000000000000}"/>
  <bookViews>
    <workbookView xWindow="-110" yWindow="-110" windowWidth="22780" windowHeight="14540" tabRatio="740" activeTab="1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<sst xmlns="http://schemas.openxmlformats.org/spreadsheetml/2006/main" count="921" uniqueCount="184">
  <si>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</si>
  <si>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</si>
  <si>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</si>
  <si>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</si>
  <si>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</si>
  <si>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</si>
  <si>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</si>
  <si>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</si>
  <si>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</si>
  <si>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</si>
  <si>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</si>
  <si>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country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</si>
  <si>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</si>
  <si>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</si>
  <si>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</si>
  <si>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</si>
  <si>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</si>
  <si>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</si>
  <si>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</si>
  <si>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</si>
  <si>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</si>
  <si>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</si>
  <si>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</si>
  <si>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</si>
  <si>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</si>
  <si>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</si>
  <si>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</si>
  <si>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</si>
  <si>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</si>
  <si>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</si>
  <si>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</si>
  <si>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</si>
  <si>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</si>
  <si>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</si>
  <si>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</si>
  <si>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</si>
  <si>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</si>
  <si>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</si>
  <si>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</si>
  <si>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</si>
  <si>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</si>
  <si>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</si>
  <si>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</si>
  <si>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</si>
  <si>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</si>
  <si>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</si>
  <si>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</si>
  <si>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</si>
  <si>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</si>
  <si>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</si>
  <si>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</si>
  <si>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</si>
  <si>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</si>
  <si>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</si>
  <si>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</si>
  <si>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</si>
  <si>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</si>
  <si>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</si>
  <si>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</si>
  <si>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</si>
  <si>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</si>
  <si>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</si>
  <si>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</si>
  <si>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</si>
  <si>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</si>
  <si>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</si>
  <si>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chatMessagesUpdateCheck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</si>
  <si>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</si>
  <si>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</si>
  <si>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</si>
  <si>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</si>
  <si>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</si>
  <si>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</si>
  <si>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</si>
  <si>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</si>
  <si>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int?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</si>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</sst>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31619" y="5269594"/>
          <a:ext cx="1997749" cy="2342242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12</xdr:row>
      <xdr:rowOff>12700</xdr:rowOff>
    </xdr:from>
    <xdr:to>
      <xdr:col>7</xdr:col>
      <xdr:colOff>3136900</xdr:colOff>
      <xdr:row>26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3556000" y="2813050"/>
          <a:ext cx="7137400" cy="3263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ログイン時の処理を軽くするため下記の対応必要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Setting</a:t>
          </a:r>
          <a:r>
            <a:rPr kumimoji="1" lang="ja-JP" altLang="en-US" sz="1100"/>
            <a:t>はメモリに保持し、</a:t>
          </a:r>
          <a:r>
            <a:rPr kumimoji="1" lang="en-US" altLang="ja-JP" sz="1100"/>
            <a:t>Isar</a:t>
          </a:r>
          <a:r>
            <a:rPr kumimoji="1" lang="ja-JP" altLang="en-US" sz="1100"/>
            <a:t>へは非同期で書き込み</a:t>
          </a:r>
          <a:endParaRPr kumimoji="1" lang="en-US" altLang="ja-JP" sz="1100"/>
        </a:p>
        <a:p>
          <a:pPr algn="l"/>
          <a:r>
            <a:rPr kumimoji="1" lang="ja-JP" altLang="en-US" sz="1100"/>
            <a:t>・日付情報を更新するのは、</a:t>
          </a:r>
          <a:r>
            <a:rPr kumimoji="1" lang="en-US" altLang="ja-JP" sz="1100"/>
            <a:t>Snapshot</a:t>
          </a:r>
          <a:r>
            <a:rPr kumimoji="1" lang="ja-JP" altLang="en-US" sz="1100"/>
            <a:t>の最後のデータを処理したとき（日付で</a:t>
          </a:r>
          <a:r>
            <a:rPr kumimoji="1" lang="en-US" altLang="ja-JP" sz="1100"/>
            <a:t>Order</a:t>
          </a:r>
          <a:r>
            <a:rPr kumimoji="1" lang="ja-JP" altLang="en-US" sz="1100"/>
            <a:t>しているため）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140</v>
      </c>
    </row>
    <row r="4" spans="1:16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6">
      <c r="A5" s="4">
        <v>0</v>
      </c>
      <c r="B5" s="4" t="s">
        <v>144</v>
      </c>
      <c r="C5" s="4" t="s">
        <v>69</v>
      </c>
      <c r="D5" s="4" t="s">
        <v>73</v>
      </c>
      <c r="E5" s="4" t="s">
        <v>72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127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138</v>
      </c>
      <c r="C7" s="4" t="s">
        <v>69</v>
      </c>
      <c r="D7" s="4" t="s">
        <v>73</v>
      </c>
      <c r="E7" s="4"/>
      <c r="F7" s="1" t="s">
        <v>33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139</v>
      </c>
      <c r="C8" s="4" t="s">
        <v>69</v>
      </c>
      <c r="D8" s="4" t="s">
        <v>73</v>
      </c>
      <c r="E8" s="4"/>
      <c r="F8" s="1" t="s">
        <v>33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141</v>
      </c>
      <c r="C9" s="4" t="s">
        <v>36</v>
      </c>
      <c r="D9" s="4" t="s">
        <v>73</v>
      </c>
      <c r="E9" s="4"/>
      <c r="F9" s="1" t="s">
        <v>33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128</v>
      </c>
      <c r="C10" s="4" t="s">
        <v>77</v>
      </c>
      <c r="D10" s="4"/>
      <c r="E10" s="4"/>
      <c r="F10" s="1" t="s">
        <v>33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163</v>
      </c>
      <c r="C11" s="4" t="s">
        <v>77</v>
      </c>
      <c r="D11" s="4"/>
      <c r="E11" s="4"/>
      <c r="F11" s="1" t="s">
        <v>33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129</v>
      </c>
      <c r="C12" s="4" t="s">
        <v>44</v>
      </c>
      <c r="D12" s="4"/>
      <c r="E12" s="4"/>
      <c r="F12" s="1" t="s">
        <v>33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130</v>
      </c>
      <c r="C13" s="4" t="s">
        <v>44</v>
      </c>
      <c r="D13" s="4"/>
      <c r="E13" s="4"/>
      <c r="F13" s="1" t="s">
        <v>33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132</v>
      </c>
      <c r="C14" s="4" t="s">
        <v>43</v>
      </c>
      <c r="D14" s="4"/>
      <c r="E14" s="4"/>
      <c r="F14" s="1" t="s">
        <v>33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131</v>
      </c>
      <c r="C15" s="4" t="s">
        <v>43</v>
      </c>
      <c r="D15" s="4"/>
      <c r="E15" s="4"/>
      <c r="F15" s="1" t="s">
        <v>33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133</v>
      </c>
      <c r="C16" s="4" t="s">
        <v>76</v>
      </c>
      <c r="D16" s="4"/>
      <c r="E16" s="4"/>
      <c r="F16" s="1" t="s">
        <v>33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134</v>
      </c>
      <c r="C17" s="4" t="s">
        <v>76</v>
      </c>
      <c r="D17" s="4"/>
      <c r="E17" s="4"/>
      <c r="F17" s="1" t="s">
        <v>33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135</v>
      </c>
      <c r="C18" s="4" t="s">
        <v>125</v>
      </c>
      <c r="D18" s="4"/>
      <c r="E18" s="4" t="s">
        <v>72</v>
      </c>
      <c r="F18" s="1" t="s">
        <v>33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136</v>
      </c>
      <c r="C19" s="4" t="s">
        <v>125</v>
      </c>
      <c r="D19" s="4"/>
      <c r="E19" s="4" t="s">
        <v>72</v>
      </c>
      <c r="F19" s="1" t="s">
        <v>33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142</v>
      </c>
      <c r="C20" s="4" t="s">
        <v>69</v>
      </c>
      <c r="D20" s="4" t="s">
        <v>73</v>
      </c>
      <c r="E20" s="4"/>
      <c r="F20" s="1" t="s">
        <v>33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143</v>
      </c>
      <c r="C21" s="4" t="s">
        <v>69</v>
      </c>
      <c r="D21" s="4" t="s">
        <v>73</v>
      </c>
      <c r="E21" s="4"/>
      <c r="F21" s="1" t="s">
        <v>33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25</v>
      </c>
      <c r="C22" s="4" t="s">
        <v>43</v>
      </c>
      <c r="D22" s="4"/>
      <c r="E22" s="4"/>
      <c r="F22" s="1" t="s">
        <v>33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26</v>
      </c>
      <c r="C23" s="4" t="s">
        <v>43</v>
      </c>
      <c r="D23" s="4"/>
      <c r="E23" s="4"/>
      <c r="F23" s="1" t="s">
        <v>33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27</v>
      </c>
      <c r="C24" s="4" t="s">
        <v>77</v>
      </c>
      <c r="D24" s="4"/>
      <c r="E24" s="4"/>
      <c r="F24" s="1" t="s">
        <v>33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28</v>
      </c>
      <c r="C25" s="4" t="s">
        <v>43</v>
      </c>
      <c r="D25" s="4"/>
      <c r="E25" s="4"/>
      <c r="F25" s="1" t="s">
        <v>33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29</v>
      </c>
      <c r="C26" s="4" t="s">
        <v>43</v>
      </c>
      <c r="D26" s="4"/>
      <c r="E26" s="4"/>
      <c r="F26" s="1" t="s">
        <v>33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30</v>
      </c>
      <c r="C27" s="4" t="s">
        <v>77</v>
      </c>
      <c r="D27" s="4"/>
      <c r="E27" s="4"/>
      <c r="F27" s="1" t="s">
        <v>33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31</v>
      </c>
      <c r="C28" s="4" t="s">
        <v>76</v>
      </c>
      <c r="D28" s="4"/>
      <c r="E28" s="4"/>
      <c r="F28" s="1" t="s">
        <v>33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34</v>
      </c>
      <c r="C29" s="4" t="s">
        <v>76</v>
      </c>
      <c r="D29" s="4"/>
      <c r="E29" s="4"/>
      <c r="F29" s="1" t="s">
        <v>33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33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33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33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33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33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33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33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33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33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33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33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33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33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33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33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33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33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33</v>
      </c>
    </row>
    <row r="48" spans="1:15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127</v>
      </c>
      <c r="C7" s="3" t="s">
        <v>139</v>
      </c>
      <c r="D7" s="3" t="s">
        <v>141</v>
      </c>
      <c r="E7" s="3" t="s">
        <v>128</v>
      </c>
      <c r="F7" s="3" t="s">
        <v>163</v>
      </c>
      <c r="G7" s="3" t="s">
        <v>129</v>
      </c>
      <c r="H7" s="3" t="s">
        <v>130</v>
      </c>
      <c r="I7" s="3" t="s">
        <v>132</v>
      </c>
      <c r="J7" s="3" t="s">
        <v>131</v>
      </c>
      <c r="K7" s="3" t="s">
        <v>133</v>
      </c>
      <c r="L7" s="3" t="s">
        <v>134</v>
      </c>
      <c r="M7" s="3" t="s">
        <v>135</v>
      </c>
      <c r="N7" s="3" t="s">
        <v>136</v>
      </c>
    </row>
    <row r="8" spans="2:14">
      <c r="B8" s="5" t="s">
        <v>157</v>
      </c>
      <c r="C8" s="5" t="s">
        <v>157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158</v>
      </c>
      <c r="C9" s="5" t="s">
        <v>158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159</v>
      </c>
      <c r="C10" s="5" t="s">
        <v>159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160</v>
      </c>
      <c r="C11" s="5" t="s">
        <v>160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164</v>
      </c>
      <c r="N11" s="5"/>
    </row>
    <row r="12" spans="2:14">
      <c r="B12" s="5" t="s">
        <v>115</v>
      </c>
      <c r="C12" s="5" t="s">
        <v>115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37</v>
      </c>
      <c r="C13" s="5" t="s">
        <v>37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161</v>
      </c>
      <c r="C14" s="5" t="s">
        <v>161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162</v>
      </c>
      <c r="C15" s="5" t="s">
        <v>162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tabSelected="1" topLeftCell="B1" workbookViewId="0">
      <selection activeCell="C12" sqref="C12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178</v>
      </c>
    </row>
    <row r="2" spans="1:10">
      <c r="I2" s="17"/>
      <c r="J2" s="17"/>
    </row>
    <row r="3" spans="1:10">
      <c r="B3" s="10" t="s">
        <v>166</v>
      </c>
      <c r="C3" s="10" t="s">
        <v>57</v>
      </c>
      <c r="D3" s="10" t="s">
        <v>1</v>
      </c>
      <c r="E3" s="10" t="s">
        <v>4</v>
      </c>
      <c r="F3" s="10" t="s">
        <v>167</v>
      </c>
      <c r="G3" s="10" t="s">
        <v>168</v>
      </c>
      <c r="H3" s="10" t="s">
        <v>179</v>
      </c>
      <c r="I3" s="18" t="s">
        <v>33</v>
      </c>
      <c r="J3" s="17"/>
    </row>
    <row r="4" spans="1:10">
      <c r="B4" s="5" t="s">
        <v>0</v>
      </c>
      <c r="C4" s="5"/>
      <c r="D4" s="11" t="s">
        <v>170</v>
      </c>
      <c r="E4" s="11" t="s">
        <v>170</v>
      </c>
      <c r="F4" s="11" t="s">
        <v>170</v>
      </c>
      <c r="G4" s="5" t="s">
        <v>172</v>
      </c>
      <c r="H4" s="5" t="s">
        <v>180</v>
      </c>
      <c r="I4" s="18" t="s">
        <v>33</v>
      </c>
      <c r="J4" s="17"/>
    </row>
    <row r="5" spans="1:10">
      <c r="B5" s="5" t="s">
        <v>117</v>
      </c>
      <c r="C5" s="5"/>
      <c r="D5" s="11" t="s">
        <v>170</v>
      </c>
      <c r="E5" s="11" t="s">
        <v>170</v>
      </c>
      <c r="F5" s="11" t="s">
        <v>170</v>
      </c>
      <c r="G5" s="5" t="s">
        <v>172</v>
      </c>
      <c r="H5" s="5" t="s">
        <v>180</v>
      </c>
      <c r="I5" s="18" t="s">
        <v>33</v>
      </c>
      <c r="J5" s="17"/>
    </row>
    <row r="6" spans="1:10">
      <c r="B6" s="5" t="s">
        <v>146</v>
      </c>
      <c r="C6" s="5"/>
      <c r="D6" s="11" t="s">
        <v>170</v>
      </c>
      <c r="E6" s="12" t="s">
        <v>175</v>
      </c>
      <c r="F6" s="12" t="s">
        <v>175</v>
      </c>
      <c r="G6" s="5" t="s">
        <v>177</v>
      </c>
      <c r="H6" s="5"/>
      <c r="I6" s="18" t="s">
        <v>33</v>
      </c>
      <c r="J6" s="17"/>
    </row>
    <row r="7" spans="1:10">
      <c r="B7" s="5" t="s">
        <v>147</v>
      </c>
      <c r="C7" s="5"/>
      <c r="D7" s="11" t="s">
        <v>170</v>
      </c>
      <c r="E7" s="11" t="s">
        <v>170</v>
      </c>
      <c r="F7" s="12" t="s">
        <v>175</v>
      </c>
      <c r="G7" s="5" t="s">
        <v>172</v>
      </c>
      <c r="H7" s="5" t="s">
        <v>180</v>
      </c>
      <c r="I7" s="18" t="s">
        <v>33</v>
      </c>
      <c r="J7" s="17"/>
    </row>
    <row r="8" spans="1:10">
      <c r="B8" s="5" t="s">
        <v>99</v>
      </c>
      <c r="C8" s="5"/>
      <c r="D8" s="11" t="s">
        <v>170</v>
      </c>
      <c r="E8" s="11" t="s">
        <v>170</v>
      </c>
      <c r="F8" s="12" t="s">
        <v>175</v>
      </c>
      <c r="G8" s="5" t="s">
        <v>172</v>
      </c>
      <c r="H8" s="5" t="s">
        <v>180</v>
      </c>
      <c r="I8" s="18" t="s">
        <v>33</v>
      </c>
      <c r="J8" s="17"/>
    </row>
    <row r="9" spans="1:10">
      <c r="B9" s="5" t="s">
        <v>63</v>
      </c>
      <c r="C9" s="5"/>
      <c r="D9" s="11" t="s">
        <v>170</v>
      </c>
      <c r="E9" s="11" t="s">
        <v>170</v>
      </c>
      <c r="F9" s="11" t="s">
        <v>170</v>
      </c>
      <c r="G9" s="5" t="s">
        <v>176</v>
      </c>
      <c r="H9" s="16" t="s">
        <v>181</v>
      </c>
      <c r="I9" s="18" t="s">
        <v>33</v>
      </c>
      <c r="J9" s="17"/>
    </row>
    <row r="10" spans="1:10">
      <c r="B10" s="5" t="s">
        <v>171</v>
      </c>
      <c r="C10" s="5"/>
      <c r="D10" s="11" t="s">
        <v>170</v>
      </c>
      <c r="E10" s="11" t="s">
        <v>170</v>
      </c>
      <c r="F10" s="11" t="s">
        <v>170</v>
      </c>
      <c r="G10" s="5" t="s">
        <v>173</v>
      </c>
      <c r="H10" s="5" t="s">
        <v>182</v>
      </c>
      <c r="I10" s="18" t="s">
        <v>33</v>
      </c>
      <c r="J10" s="17"/>
    </row>
    <row r="11" spans="1:10">
      <c r="B11" s="5" t="s">
        <v>169</v>
      </c>
      <c r="C11" s="5"/>
      <c r="D11" s="12" t="s">
        <v>175</v>
      </c>
      <c r="E11" s="11" t="s">
        <v>170</v>
      </c>
      <c r="F11" s="12" t="s">
        <v>175</v>
      </c>
      <c r="G11" s="5" t="s">
        <v>174</v>
      </c>
      <c r="H11" s="16" t="s">
        <v>183</v>
      </c>
      <c r="I11" s="18" t="s">
        <v>33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33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33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33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33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33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33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33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33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33</v>
      </c>
      <c r="J20" s="17"/>
    </row>
    <row r="21" spans="2:10">
      <c r="B21" s="18" t="s">
        <v>33</v>
      </c>
      <c r="C21" s="18" t="s">
        <v>33</v>
      </c>
      <c r="D21" s="18" t="s">
        <v>33</v>
      </c>
      <c r="E21" s="18" t="s">
        <v>33</v>
      </c>
      <c r="F21" s="18" t="s">
        <v>33</v>
      </c>
      <c r="G21" s="18" t="s">
        <v>33</v>
      </c>
      <c r="H21" s="18" t="s">
        <v>33</v>
      </c>
      <c r="I21" s="18" t="s">
        <v>33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5" activePane="bottomLeft" state="frozen"/>
      <selection pane="bottomLeft" activeCell="G15" sqref="G15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4">
      <c r="A5" s="4">
        <v>0</v>
      </c>
      <c r="B5" s="4" t="s">
        <v>71</v>
      </c>
      <c r="C5" s="4" t="s">
        <v>69</v>
      </c>
      <c r="D5" s="4" t="s">
        <v>73</v>
      </c>
      <c r="E5" s="4" t="s">
        <v>72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74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74</v>
      </c>
      <c r="D7" s="4"/>
      <c r="E7" s="4"/>
      <c r="F7" s="1" t="s">
        <v>33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109</v>
      </c>
      <c r="C8" s="4" t="s">
        <v>77</v>
      </c>
      <c r="D8" s="4"/>
      <c r="E8" s="4"/>
      <c r="F8" s="1" t="s">
        <v>33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74</v>
      </c>
      <c r="D9" s="4"/>
      <c r="E9" s="4"/>
      <c r="F9" s="1" t="s">
        <v>33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74</v>
      </c>
      <c r="D10" s="4"/>
      <c r="E10" s="4"/>
      <c r="F10" s="1" t="s">
        <v>33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45</v>
      </c>
      <c r="C11" s="4" t="s">
        <v>74</v>
      </c>
      <c r="D11" s="4"/>
      <c r="E11" s="4"/>
      <c r="F11" s="1" t="s">
        <v>33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11</v>
      </c>
      <c r="C12" s="4" t="s">
        <v>74</v>
      </c>
      <c r="D12" s="4"/>
      <c r="E12" s="4"/>
      <c r="F12" s="1" t="s">
        <v>33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12</v>
      </c>
      <c r="C13" s="4" t="s">
        <v>74</v>
      </c>
      <c r="D13" s="4"/>
      <c r="E13" s="4"/>
      <c r="F13" s="1" t="s">
        <v>33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13</v>
      </c>
      <c r="C14" s="4" t="s">
        <v>74</v>
      </c>
      <c r="D14" s="4"/>
      <c r="E14" s="4"/>
      <c r="F14" s="1" t="s">
        <v>33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14</v>
      </c>
      <c r="C15" s="4" t="s">
        <v>74</v>
      </c>
      <c r="D15" s="4"/>
      <c r="E15" s="4"/>
      <c r="F15" s="1" t="s">
        <v>33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15</v>
      </c>
      <c r="C16" s="4" t="s">
        <v>74</v>
      </c>
      <c r="D16" s="4"/>
      <c r="E16" s="4"/>
      <c r="F16" s="1" t="s">
        <v>33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16</v>
      </c>
      <c r="C17" s="4" t="s">
        <v>74</v>
      </c>
      <c r="D17" s="4"/>
      <c r="E17" s="4"/>
      <c r="F17" s="1" t="s">
        <v>33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17</v>
      </c>
      <c r="C18" s="4" t="s">
        <v>74</v>
      </c>
      <c r="D18" s="4"/>
      <c r="E18" s="4"/>
      <c r="F18" s="1" t="s">
        <v>33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46</v>
      </c>
      <c r="C19" s="4" t="s">
        <v>74</v>
      </c>
      <c r="D19" s="4"/>
      <c r="E19" s="4"/>
      <c r="F19" s="1" t="s">
        <v>33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37</v>
      </c>
      <c r="C20" s="4" t="s">
        <v>74</v>
      </c>
      <c r="D20" s="4"/>
      <c r="E20" s="4" t="s">
        <v>38</v>
      </c>
      <c r="F20" s="1" t="s">
        <v>33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18</v>
      </c>
      <c r="C21" s="4" t="s">
        <v>74</v>
      </c>
      <c r="D21" s="4"/>
      <c r="E21" s="4"/>
      <c r="F21" s="1" t="s">
        <v>33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19</v>
      </c>
      <c r="C22" s="4" t="s">
        <v>74</v>
      </c>
      <c r="D22" s="4"/>
      <c r="E22" s="4"/>
      <c r="F22" s="1" t="s">
        <v>33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108</v>
      </c>
      <c r="C23" s="4" t="s">
        <v>74</v>
      </c>
      <c r="D23" s="4"/>
      <c r="E23" s="4"/>
      <c r="F23" s="1" t="s">
        <v>33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20</v>
      </c>
      <c r="C24" s="4" t="s">
        <v>74</v>
      </c>
      <c r="D24" s="4"/>
      <c r="E24" s="4"/>
      <c r="F24" s="1" t="s">
        <v>33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21</v>
      </c>
      <c r="C25" s="4" t="s">
        <v>74</v>
      </c>
      <c r="D25" s="4"/>
      <c r="E25" s="4"/>
      <c r="F25" s="1" t="s">
        <v>33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110</v>
      </c>
      <c r="C26" s="4" t="s">
        <v>43</v>
      </c>
      <c r="D26" s="4"/>
      <c r="E26" s="4"/>
      <c r="F26" s="1" t="s">
        <v>33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111</v>
      </c>
      <c r="C27" s="4" t="s">
        <v>43</v>
      </c>
      <c r="D27" s="4"/>
      <c r="E27" s="4" t="s">
        <v>115</v>
      </c>
      <c r="F27" s="1" t="s">
        <v>33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112</v>
      </c>
      <c r="C28" s="4" t="s">
        <v>43</v>
      </c>
      <c r="D28" s="4"/>
      <c r="E28" s="4"/>
      <c r="F28" s="1" t="s">
        <v>33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113</v>
      </c>
      <c r="C29" s="4" t="s">
        <v>43</v>
      </c>
      <c r="D29" s="4"/>
      <c r="E29" s="4"/>
      <c r="F29" s="1" t="s">
        <v>33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114</v>
      </c>
      <c r="C30" s="4" t="s">
        <v>43</v>
      </c>
      <c r="D30" s="4"/>
      <c r="E30" s="4" t="s">
        <v>116</v>
      </c>
      <c r="F30" s="1" t="s">
        <v>33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22</v>
      </c>
      <c r="C31" s="4" t="s">
        <v>74</v>
      </c>
      <c r="D31" s="4"/>
      <c r="E31" s="4"/>
      <c r="F31" s="1" t="s">
        <v>33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_userData['profilePhotoNameSuffix'] = snapshot.docs[0].get('profilePhotoNameSuffix');</v>
      </c>
      <c r="I31" s="1" t="str">
        <f t="shared" si="2"/>
        <v>profilePhotoNameSuffix: snapshot.docs[0].get('profilePhotoNameSuffix'),</v>
      </c>
      <c r="J31" s="1" t="str">
        <f t="shared" si="3"/>
        <v>tmpUser.profilePhotoNameSuffix=profilePhotoNameSuffix;</v>
      </c>
      <c r="K31" s="1" t="str">
        <f t="shared" si="4"/>
        <v>profilePhotoNameSuffix,</v>
      </c>
      <c r="L31" s="1" t="str">
        <f t="shared" si="0"/>
        <v>profilePhotoNameSuffix: profilePhotoNameSuffix,</v>
      </c>
      <c r="M31" s="1" t="str">
        <f t="shared" si="5"/>
        <v>String? profilePhotoNameSuffix,</v>
      </c>
      <c r="N31" s="1" t="str">
        <f t="shared" si="7"/>
        <v>_userData['profilePhotoNameSuffix'] =tmpUser!.profilePhotoNameSuffix;</v>
      </c>
    </row>
    <row r="32" spans="1:14">
      <c r="A32" s="4">
        <v>27</v>
      </c>
      <c r="B32" s="4" t="s">
        <v>23</v>
      </c>
      <c r="C32" s="4" t="s">
        <v>75</v>
      </c>
      <c r="D32" s="4"/>
      <c r="E32" s="4"/>
      <c r="F32" s="1" t="s">
        <v>33</v>
      </c>
      <c r="G32" s="8" t="str">
        <f t="shared" si="6"/>
        <v>returnMap['profilePhotoNameSuffix']=snapshot.get('profilePhotoNameSuffix');</v>
      </c>
      <c r="H32" s="1" t="str">
        <f t="shared" si="1"/>
        <v>_userData['profilePhotoUpdateCnt'] = snapshot.docs[0].get('profilePhotoUpdateCnt');</v>
      </c>
      <c r="I32" s="1" t="str">
        <f t="shared" si="2"/>
        <v>profilePhotoUpdateCnt: snapshot.docs[0].get('profilePhotoUpdateCnt'),</v>
      </c>
      <c r="J32" s="1" t="str">
        <f t="shared" si="3"/>
        <v>tmpUser.profilePhotoUpdateCnt=profilePhotoUpdateCnt;</v>
      </c>
      <c r="K32" s="1" t="str">
        <f t="shared" si="4"/>
        <v>profilePhotoUpdateCnt,</v>
      </c>
      <c r="L32" s="1" t="str">
        <f t="shared" si="0"/>
        <v>profilePhotoUpdateCnt: profilePhotoUpdateCnt,</v>
      </c>
      <c r="M32" s="1" t="str">
        <f t="shared" si="5"/>
        <v>int? profilePhotoUpdateCnt,</v>
      </c>
      <c r="N32" s="1" t="str">
        <f t="shared" si="7"/>
        <v>_userData['profilePhotoUpdateCnt'] =tmpUser!.profilePhotoUpdateCnt;</v>
      </c>
    </row>
    <row r="33" spans="1:14">
      <c r="A33" s="4">
        <v>28</v>
      </c>
      <c r="B33" s="4" t="s">
        <v>32</v>
      </c>
      <c r="C33" s="4" t="s">
        <v>74</v>
      </c>
      <c r="D33" s="4"/>
      <c r="E33" s="4"/>
      <c r="F33" s="1" t="s">
        <v>33</v>
      </c>
      <c r="G33" s="8" t="str">
        <f t="shared" si="6"/>
        <v>returnMap['profilePhotoUpdateCnt']=snapshot.get('profilePhotoUpdateCnt');</v>
      </c>
      <c r="H33" s="1" t="str">
        <f t="shared" si="1"/>
        <v>_userData['messageTokenId'] = snapshot.docs[0].get('messageTokenId');</v>
      </c>
      <c r="I33" s="1" t="str">
        <f t="shared" si="2"/>
        <v>messageTokenId: snapshot.docs[0].get('messageTokenId'),</v>
      </c>
      <c r="J33" s="1" t="str">
        <f t="shared" si="3"/>
        <v>tmpUser.messageTokenId=messageTokenId;</v>
      </c>
      <c r="K33" s="1" t="str">
        <f t="shared" si="4"/>
        <v>messageTokenId,</v>
      </c>
      <c r="L33" s="1" t="str">
        <f t="shared" si="0"/>
        <v>messageTokenId: messageTokenId,</v>
      </c>
      <c r="M33" s="1" t="str">
        <f t="shared" si="5"/>
        <v>String? messageTokenId,</v>
      </c>
      <c r="N33" s="1" t="str">
        <f t="shared" si="7"/>
        <v>_userData['messageTokenId'] =tmpUser!.messageTokenId;</v>
      </c>
    </row>
    <row r="34" spans="1:14">
      <c r="A34" s="4">
        <v>29</v>
      </c>
      <c r="B34" s="4" t="s">
        <v>35</v>
      </c>
      <c r="C34" s="4" t="s">
        <v>76</v>
      </c>
      <c r="D34" s="4"/>
      <c r="E34" s="4" t="s">
        <v>81</v>
      </c>
      <c r="F34" s="1" t="s">
        <v>33</v>
      </c>
      <c r="G34" s="8" t="str">
        <f t="shared" si="6"/>
        <v>returnMap['messageTokenId']=snapshot.get('messageTokenId');</v>
      </c>
      <c r="H34" s="1" t="str">
        <f t="shared" si="1"/>
        <v>_userData['onlineStatus'] = snapshot.docs[0].get('onlineStatus');</v>
      </c>
      <c r="I34" s="1" t="str">
        <f t="shared" si="2"/>
        <v>onlineStatus: snapshot.docs[0].get('onlineStatus'),</v>
      </c>
      <c r="J34" s="1" t="str">
        <f t="shared" si="3"/>
        <v>tmpUser.onlineStatus=onlineStatus;</v>
      </c>
      <c r="K34" s="1" t="str">
        <f t="shared" si="4"/>
        <v>onlineStatus,</v>
      </c>
      <c r="L34" s="1" t="str">
        <f t="shared" si="0"/>
        <v>onlineStatus: onlineStatus,</v>
      </c>
      <c r="M34" s="1" t="str">
        <f t="shared" si="5"/>
        <v>bool? onlineStatus,</v>
      </c>
      <c r="N34" s="1" t="str">
        <f t="shared" si="7"/>
        <v>_userData['onlineStatus'] =tmpUser!.onlineStatus;</v>
      </c>
    </row>
    <row r="35" spans="1:14">
      <c r="A35" s="4">
        <v>30</v>
      </c>
      <c r="B35" s="4" t="s">
        <v>24</v>
      </c>
      <c r="C35" s="4" t="s">
        <v>77</v>
      </c>
      <c r="D35" s="4"/>
      <c r="E35" s="4" t="s">
        <v>81</v>
      </c>
      <c r="F35" s="1" t="s">
        <v>33</v>
      </c>
      <c r="G35" s="8" t="str">
        <f t="shared" si="6"/>
        <v>returnMap['onlineStatus']=snapshot.get('onlineStatus');</v>
      </c>
      <c r="H35" s="1" t="str">
        <f t="shared" si="1"/>
        <v>_userData['lastLoginTime'] = snapshot.docs[0].get('lastLoginTime');</v>
      </c>
      <c r="I35" s="1" t="str">
        <f t="shared" si="2"/>
        <v>lastLoginTime: snapshot.docs[0].get('lastLoginTime'),</v>
      </c>
      <c r="J35" s="1" t="str">
        <f t="shared" si="3"/>
        <v>tmpUser.lastLoginTime=lastLoginTime;</v>
      </c>
      <c r="K35" s="1" t="str">
        <f t="shared" si="4"/>
        <v>lastLoginTime,</v>
      </c>
      <c r="L35" s="1" t="str">
        <f t="shared" si="0"/>
        <v>lastLoginTime: lastLoginTime,</v>
      </c>
      <c r="M35" s="1" t="str">
        <f t="shared" si="5"/>
        <v>DateTime? lastLoginTime,</v>
      </c>
      <c r="N35" s="1" t="str">
        <f t="shared" si="7"/>
        <v>_userData['lastLoginTime'] =tmpUser!.lastLoginTime;</v>
      </c>
    </row>
    <row r="36" spans="1:14">
      <c r="A36" s="4">
        <v>31</v>
      </c>
      <c r="B36" s="4" t="s">
        <v>80</v>
      </c>
      <c r="C36" s="4" t="s">
        <v>77</v>
      </c>
      <c r="D36" s="4"/>
      <c r="E36" s="4"/>
      <c r="F36" s="1" t="s">
        <v>33</v>
      </c>
      <c r="G36" s="8" t="str">
        <f t="shared" si="6"/>
        <v>returnMap['lastLoginTime']=snapshot.get('lastLoginTime');</v>
      </c>
      <c r="H36" s="1" t="str">
        <f t="shared" si="1"/>
        <v>_userData['informationModifiedTime'] = snapshot.docs[0].get('informationModifiedTime');</v>
      </c>
      <c r="I36" s="1" t="str">
        <f t="shared" si="2"/>
        <v>informationModifiedTime: snapshot.docs[0].get('informationModifiedTime'),</v>
      </c>
      <c r="J36" s="1" t="str">
        <f t="shared" si="3"/>
        <v>tmpUser.informationModifiedTime=informationModifiedTime;</v>
      </c>
      <c r="K36" s="1" t="str">
        <f t="shared" si="4"/>
        <v>informationModifiedTime,</v>
      </c>
      <c r="L36" s="1" t="str">
        <f t="shared" si="0"/>
        <v>informationModifiedTime: informationModifiedTime,</v>
      </c>
      <c r="M36" s="1" t="str">
        <f t="shared" si="5"/>
        <v>DateTime? informationModifiedTime,</v>
      </c>
      <c r="N36" s="1" t="str">
        <f t="shared" si="7"/>
        <v>_userData['informationModifiedTime'] =tmpUser!.informationModifiedTime;</v>
      </c>
    </row>
    <row r="37" spans="1:14">
      <c r="A37" s="4">
        <v>32</v>
      </c>
      <c r="B37" s="4" t="s">
        <v>41</v>
      </c>
      <c r="C37" s="4" t="s">
        <v>74</v>
      </c>
      <c r="D37" s="4"/>
      <c r="E37" s="4"/>
      <c r="F37" s="1" t="s">
        <v>33</v>
      </c>
      <c r="G37" s="8" t="str">
        <f t="shared" si="6"/>
        <v>returnMap['informationModifiedTime']=snapshot.get('informationModifiedTime');</v>
      </c>
      <c r="H37" s="1" t="str">
        <f t="shared" si="1"/>
        <v>_userData['interestingCategories'] = snapshot.docs[0].get('interestingCategories');</v>
      </c>
      <c r="I37" s="1" t="str">
        <f t="shared" si="2"/>
        <v>interestingCategories: snapshot.docs[0].get('interestingCategories'),</v>
      </c>
      <c r="J37" s="1" t="str">
        <f t="shared" si="3"/>
        <v>tmpUser.interestingCategories=interestingCategories;</v>
      </c>
      <c r="K37" s="1" t="str">
        <f t="shared" si="4"/>
        <v>interestingCategories,</v>
      </c>
      <c r="L37" s="1" t="str">
        <f t="shared" si="0"/>
        <v>interestingCategories: interestingCategories,</v>
      </c>
      <c r="M37" s="1" t="str">
        <f t="shared" si="5"/>
        <v>String? interestingCategories,</v>
      </c>
      <c r="N37" s="1" t="str">
        <f t="shared" si="7"/>
        <v>_userData['interestingCategories'] =tmpUser!.interestingCategories;</v>
      </c>
    </row>
    <row r="38" spans="1:14">
      <c r="A38" s="4">
        <v>33</v>
      </c>
      <c r="B38" s="4" t="s">
        <v>98</v>
      </c>
      <c r="C38" s="4" t="s">
        <v>74</v>
      </c>
      <c r="D38" s="4"/>
      <c r="E38" s="4"/>
      <c r="F38" s="1" t="s">
        <v>33</v>
      </c>
      <c r="G38" s="8" t="str">
        <f t="shared" si="6"/>
        <v>returnMap['interestingCategories']=snapshot.get('interestingCategories');</v>
      </c>
      <c r="H38" s="1" t="str">
        <f t="shared" si="1"/>
        <v>_userData['interestingCourses'] = snapshot.docs[0].get('interestingCourses');</v>
      </c>
      <c r="I38" s="1" t="str">
        <f t="shared" si="2"/>
        <v>interestingCourses: snapshot.docs[0].get('interestingCourses'),</v>
      </c>
      <c r="J38" s="1" t="str">
        <f t="shared" si="3"/>
        <v>tmpUser.interestingCourses=interestingCourses;</v>
      </c>
      <c r="K38" s="1" t="str">
        <f t="shared" si="4"/>
        <v>interestingCourses,</v>
      </c>
      <c r="L38" s="1" t="str">
        <f t="shared" si="0"/>
        <v>interestingCourses: interestingCourses,</v>
      </c>
      <c r="M38" s="1" t="str">
        <f t="shared" si="5"/>
        <v>String? interestingCourses,</v>
      </c>
      <c r="N38" s="1" t="str">
        <f t="shared" si="7"/>
        <v>_userData['interestingCourses'] =tmpUser!.interestingCourses;</v>
      </c>
    </row>
    <row r="39" spans="1:14">
      <c r="A39" s="4">
        <v>34</v>
      </c>
      <c r="B39" s="4" t="s">
        <v>25</v>
      </c>
      <c r="C39" s="4" t="s">
        <v>74</v>
      </c>
      <c r="D39" s="4"/>
      <c r="E39" s="4"/>
      <c r="F39" s="1" t="s">
        <v>33</v>
      </c>
      <c r="G39" s="8" t="str">
        <f t="shared" si="6"/>
        <v>returnMap['interestingCourses']=snapshot.get('interestingCourses');</v>
      </c>
      <c r="H39" s="1" t="str">
        <f t="shared" si="1"/>
        <v>_userData['insertUserDocId'] = snapshot.docs[0].get('insertUserDocId');</v>
      </c>
      <c r="I39" s="1" t="str">
        <f t="shared" si="2"/>
        <v>insertUserDocId: snapshot.docs[0].get('insertUserDocId'),</v>
      </c>
      <c r="J39" s="1" t="str">
        <f t="shared" si="3"/>
        <v>tmpUser.insertUserDocId=insertUserDocId;</v>
      </c>
      <c r="K39" s="1" t="str">
        <f t="shared" si="4"/>
        <v>insertUserDocId,</v>
      </c>
      <c r="L39" s="1" t="str">
        <f t="shared" si="0"/>
        <v>insertUserDocId: insertUserDocId,</v>
      </c>
      <c r="M39" s="1" t="str">
        <f t="shared" si="5"/>
        <v>String? insertUserDocId,</v>
      </c>
      <c r="N39" s="1" t="str">
        <f t="shared" si="7"/>
        <v>_userData['insertUserDocId'] =tmpUser!.insertUserDocId;</v>
      </c>
    </row>
    <row r="40" spans="1:14">
      <c r="A40" s="4">
        <v>35</v>
      </c>
      <c r="B40" s="4" t="s">
        <v>26</v>
      </c>
      <c r="C40" s="4" t="s">
        <v>74</v>
      </c>
      <c r="D40" s="4"/>
      <c r="E40" s="4"/>
      <c r="F40" s="1" t="s">
        <v>33</v>
      </c>
      <c r="G40" s="8" t="str">
        <f t="shared" si="6"/>
        <v>returnMap['insertUserDocId']=snapshot.get('insertUserDocId');</v>
      </c>
      <c r="H40" s="1" t="str">
        <f t="shared" si="1"/>
        <v>_userData['insertProgramId'] = snapshot.docs[0].get('insertProgramId');</v>
      </c>
      <c r="I40" s="1" t="str">
        <f t="shared" si="2"/>
        <v>insertProgramId: snapshot.docs[0].get('insertProgramId'),</v>
      </c>
      <c r="J40" s="1" t="str">
        <f t="shared" si="3"/>
        <v>tmpUser.insertProgramId=insertProgramId;</v>
      </c>
      <c r="K40" s="1" t="str">
        <f t="shared" si="4"/>
        <v>insertProgramId,</v>
      </c>
      <c r="L40" s="1" t="str">
        <f t="shared" si="0"/>
        <v>insertProgramId: insertProgramId,</v>
      </c>
      <c r="M40" s="1" t="str">
        <f t="shared" si="5"/>
        <v>String? insertProgramId,</v>
      </c>
      <c r="N40" s="1" t="str">
        <f t="shared" si="7"/>
        <v>_userData['insertProgramId'] =tmpUser!.insertProgramId;</v>
      </c>
    </row>
    <row r="41" spans="1:14">
      <c r="A41" s="4">
        <v>36</v>
      </c>
      <c r="B41" s="4" t="s">
        <v>27</v>
      </c>
      <c r="C41" s="4" t="s">
        <v>77</v>
      </c>
      <c r="D41" s="4"/>
      <c r="E41" s="4"/>
      <c r="F41" s="1" t="s">
        <v>33</v>
      </c>
      <c r="G41" s="8" t="str">
        <f t="shared" si="6"/>
        <v>returnMap['insertProgramId']=snapshot.get('insertProgramId');</v>
      </c>
      <c r="H41" s="1" t="str">
        <f t="shared" si="1"/>
        <v>_userData['insertTime'] = snapshot.docs[0].get('insertTime');</v>
      </c>
      <c r="I41" s="1" t="str">
        <f t="shared" si="2"/>
        <v>insertTime: snapshot.docs[0].get('insertTime'),</v>
      </c>
      <c r="J41" s="1" t="str">
        <f t="shared" si="3"/>
        <v>tmpUser.insertTime=insertTime;</v>
      </c>
      <c r="K41" s="1" t="str">
        <f t="shared" si="4"/>
        <v>insertTime,</v>
      </c>
      <c r="L41" s="1" t="str">
        <f t="shared" si="0"/>
        <v>insertTime: insertTime,</v>
      </c>
      <c r="M41" s="1" t="str">
        <f t="shared" si="5"/>
        <v>DateTime? insertTime,</v>
      </c>
      <c r="N41" s="1" t="str">
        <f t="shared" si="7"/>
        <v>_userData['insertTime'] =tmpUser!.insertTime;</v>
      </c>
    </row>
    <row r="42" spans="1:14">
      <c r="A42" s="4">
        <v>37</v>
      </c>
      <c r="B42" s="4" t="s">
        <v>28</v>
      </c>
      <c r="C42" s="4" t="s">
        <v>74</v>
      </c>
      <c r="D42" s="4"/>
      <c r="E42" s="4"/>
      <c r="F42" s="1" t="s">
        <v>33</v>
      </c>
      <c r="G42" s="8" t="str">
        <f t="shared" si="6"/>
        <v>returnMap['insertTime']=snapshot.get('insertTime');</v>
      </c>
      <c r="H42" s="1" t="str">
        <f t="shared" si="1"/>
        <v>_userData['updateUserDocId'] = snapshot.docs[0].get('updateUserDocId');</v>
      </c>
      <c r="I42" s="1" t="str">
        <f t="shared" si="2"/>
        <v>updateUserDocId: snapshot.docs[0].get('updateUserDocId'),</v>
      </c>
      <c r="J42" s="1" t="str">
        <f t="shared" si="3"/>
        <v>tmpUser.updateUserDocId=updateUserDocId;</v>
      </c>
      <c r="K42" s="1" t="str">
        <f t="shared" si="4"/>
        <v>updateUserDocId,</v>
      </c>
      <c r="L42" s="1" t="str">
        <f t="shared" si="0"/>
        <v>updateUserDocId: updateUserDocId,</v>
      </c>
      <c r="M42" s="1" t="str">
        <f t="shared" si="5"/>
        <v>String? updateUserDocId,</v>
      </c>
      <c r="N42" s="1" t="str">
        <f t="shared" si="7"/>
        <v>_userData['updateUserDocId'] =tmpUser!.updateUserDocId;</v>
      </c>
    </row>
    <row r="43" spans="1:14">
      <c r="A43" s="4">
        <v>38</v>
      </c>
      <c r="B43" s="4" t="s">
        <v>29</v>
      </c>
      <c r="C43" s="4" t="s">
        <v>74</v>
      </c>
      <c r="D43" s="4"/>
      <c r="E43" s="4"/>
      <c r="F43" s="1" t="s">
        <v>33</v>
      </c>
      <c r="G43" s="8" t="str">
        <f t="shared" si="6"/>
        <v>returnMap['updateUserDocId']=snapshot.get('updateUserDocId');</v>
      </c>
      <c r="H43" s="1" t="str">
        <f t="shared" si="1"/>
        <v>_userData['updateProgramId'] = snapshot.docs[0].get('updateProgramId');</v>
      </c>
      <c r="I43" s="1" t="str">
        <f t="shared" si="2"/>
        <v>updateProgramId: snapshot.docs[0].get('updateProgramId'),</v>
      </c>
      <c r="J43" s="1" t="str">
        <f t="shared" si="3"/>
        <v>tmpUser.updateProgramId=updateProgramId;</v>
      </c>
      <c r="K43" s="1" t="str">
        <f t="shared" si="4"/>
        <v>updateProgramId,</v>
      </c>
      <c r="L43" s="1" t="str">
        <f t="shared" si="0"/>
        <v>updateProgramId: updateProgramId,</v>
      </c>
      <c r="M43" s="1" t="str">
        <f t="shared" si="5"/>
        <v>String? updateProgramId,</v>
      </c>
      <c r="N43" s="1" t="str">
        <f t="shared" si="7"/>
        <v>_userData['updateProgramId'] =tmpUser!.updateProgramId;</v>
      </c>
    </row>
    <row r="44" spans="1:14">
      <c r="A44" s="4">
        <v>39</v>
      </c>
      <c r="B44" s="4" t="s">
        <v>30</v>
      </c>
      <c r="C44" s="4" t="s">
        <v>77</v>
      </c>
      <c r="D44" s="4"/>
      <c r="E44" s="4"/>
      <c r="F44" s="1" t="s">
        <v>33</v>
      </c>
      <c r="G44" s="8" t="str">
        <f t="shared" si="6"/>
        <v>returnMap['updateProgramId']=snapshot.get('updateProgramId');</v>
      </c>
      <c r="H44" s="1" t="str">
        <f t="shared" si="1"/>
        <v>_userData['updateTime'] = snapshot.docs[0].get('updateTime');</v>
      </c>
      <c r="I44" s="1" t="str">
        <f t="shared" si="2"/>
        <v>updateTime: snapshot.docs[0].get('updateTime'),</v>
      </c>
      <c r="J44" s="1" t="str">
        <f t="shared" si="3"/>
        <v>tmpUser.updateTime=updateTime;</v>
      </c>
      <c r="K44" s="1" t="str">
        <f t="shared" si="4"/>
        <v>updateTime,</v>
      </c>
      <c r="L44" s="1" t="str">
        <f t="shared" si="0"/>
        <v>updateTime: updateTime,</v>
      </c>
      <c r="M44" s="1" t="str">
        <f t="shared" si="5"/>
        <v>DateTime? updateTime,</v>
      </c>
      <c r="N44" s="1" t="str">
        <f t="shared" si="7"/>
        <v>_userData['updateTime'] =tmpUser!.updateTime;</v>
      </c>
    </row>
    <row r="45" spans="1:14">
      <c r="A45" s="4">
        <v>40</v>
      </c>
      <c r="B45" s="4" t="s">
        <v>31</v>
      </c>
      <c r="C45" s="4" t="s">
        <v>76</v>
      </c>
      <c r="D45" s="4"/>
      <c r="E45" s="4"/>
      <c r="F45" s="1" t="s">
        <v>33</v>
      </c>
      <c r="G45" s="8" t="str">
        <f t="shared" si="6"/>
        <v>returnMap['updateTime']=snapshot.get('updateTime');</v>
      </c>
      <c r="H45" s="1" t="str">
        <f t="shared" si="1"/>
        <v>_userData['readableFlg'] = snapshot.docs[0].get('readableFlg');</v>
      </c>
      <c r="I45" s="1" t="str">
        <f t="shared" si="2"/>
        <v>readableFlg: snapshot.docs[0].get('readableFlg'),</v>
      </c>
      <c r="J45" s="1" t="str">
        <f t="shared" si="3"/>
        <v>tmpUser.readableFlg=readableFlg;</v>
      </c>
      <c r="K45" s="1" t="str">
        <f t="shared" si="4"/>
        <v>readableFlg,</v>
      </c>
      <c r="L45" s="1" t="str">
        <f t="shared" si="0"/>
        <v>readableFlg: readableFlg,</v>
      </c>
      <c r="M45" s="1" t="str">
        <f t="shared" si="5"/>
        <v>bool? readableFlg,</v>
      </c>
      <c r="N45" s="1" t="str">
        <f t="shared" si="7"/>
        <v>_userData['readableFlg'] =tmpUser!.readableFlg;</v>
      </c>
    </row>
    <row r="46" spans="1:14">
      <c r="A46" s="4">
        <v>41</v>
      </c>
      <c r="B46" s="4" t="s">
        <v>34</v>
      </c>
      <c r="C46" s="4" t="s">
        <v>76</v>
      </c>
      <c r="D46" s="4"/>
      <c r="E46" s="4"/>
      <c r="F46" s="1" t="s">
        <v>33</v>
      </c>
      <c r="G46" s="8" t="str">
        <f t="shared" si="6"/>
        <v>returnMap['readableFlg']=snapshot.get('readableFlg');</v>
      </c>
      <c r="H46" s="1" t="str">
        <f t="shared" ref="H46" si="15">"_userData['"&amp;B46&amp;"'] = snapshot.docs[0].get('"&amp;B46&amp;"');"</f>
        <v>_userData['deleteFlg'] = snapshot.docs[0].get('deleteFlg');</v>
      </c>
      <c r="I46" s="1" t="str">
        <f t="shared" ref="I46" si="16">B46&amp;": snapshot.docs[0].get('"&amp;B46&amp;"'),"</f>
        <v>deleteFlg: snapshot.docs[0].get('deleteFlg'),</v>
      </c>
      <c r="J46" s="1" t="str">
        <f t="shared" ref="J46" si="17">"tmpUser."&amp;B46&amp;"="&amp;B46&amp;";"</f>
        <v>tmpUser.deleteFlg=deleteFlg;</v>
      </c>
      <c r="K46" s="1" t="str">
        <f t="shared" ref="K46" si="18">B46&amp;","</f>
        <v>deleteFlg,</v>
      </c>
      <c r="L46" s="1" t="str">
        <f t="shared" si="0"/>
        <v>deleteFlg: deleteFlg,</v>
      </c>
      <c r="M46" s="1" t="str">
        <f t="shared" ref="M46" si="19">IF(D46="late","required ","")&amp;C46&amp;" "&amp;B46&amp;","</f>
        <v>bool? deleteFlg,</v>
      </c>
      <c r="N46" s="1" t="str">
        <f t="shared" ref="N46" si="20">"_userData['"&amp;B46&amp;"'] =tmpUser!."&amp;B46&amp;";"</f>
        <v>_userData['deleteFlg'] =tmpUser!.deleteFlg;</v>
      </c>
    </row>
    <row r="47" spans="1:14">
      <c r="A47" s="4">
        <v>42</v>
      </c>
      <c r="B47" s="4"/>
      <c r="C47" s="4"/>
      <c r="D47" s="4"/>
      <c r="E47" s="4"/>
      <c r="F47" s="1" t="s">
        <v>33</v>
      </c>
    </row>
    <row r="48" spans="1:14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29" sqref="B2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117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118</v>
      </c>
      <c r="C5" s="4" t="s">
        <v>69</v>
      </c>
      <c r="D5" s="4" t="s">
        <v>73</v>
      </c>
      <c r="E5" s="4" t="s">
        <v>72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71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103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104</v>
      </c>
      <c r="C8" s="4" t="s">
        <v>69</v>
      </c>
      <c r="D8" s="4" t="s">
        <v>73</v>
      </c>
      <c r="E8" s="4"/>
      <c r="F8" s="1" t="s">
        <v>33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119</v>
      </c>
      <c r="C9" s="4" t="s">
        <v>69</v>
      </c>
      <c r="D9" s="4" t="s">
        <v>73</v>
      </c>
      <c r="E9" s="4"/>
      <c r="F9" s="1" t="s">
        <v>33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120</v>
      </c>
      <c r="C10" s="4" t="s">
        <v>69</v>
      </c>
      <c r="D10" s="4" t="s">
        <v>73</v>
      </c>
      <c r="E10" s="4"/>
      <c r="F10" s="1" t="s">
        <v>33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121</v>
      </c>
      <c r="C11" s="4" t="s">
        <v>69</v>
      </c>
      <c r="D11" s="4" t="s">
        <v>73</v>
      </c>
      <c r="E11" s="4"/>
      <c r="F11" s="1" t="s">
        <v>33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126</v>
      </c>
      <c r="C12" s="4" t="s">
        <v>125</v>
      </c>
      <c r="D12" s="4"/>
      <c r="E12" s="4"/>
      <c r="F12" s="1" t="s">
        <v>33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122</v>
      </c>
      <c r="C13" s="4" t="s">
        <v>42</v>
      </c>
      <c r="D13" s="4" t="s">
        <v>73</v>
      </c>
      <c r="E13" s="4"/>
      <c r="F13" s="1" t="s">
        <v>33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123</v>
      </c>
      <c r="C14" s="4" t="s">
        <v>69</v>
      </c>
      <c r="D14" s="4" t="s">
        <v>73</v>
      </c>
      <c r="E14" s="4"/>
      <c r="F14" s="1" t="s">
        <v>33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124</v>
      </c>
      <c r="C15" s="4" t="s">
        <v>36</v>
      </c>
      <c r="D15" s="4" t="s">
        <v>73</v>
      </c>
      <c r="E15" s="4"/>
      <c r="F15" s="1" t="s">
        <v>33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145</v>
      </c>
      <c r="C16" s="4" t="s">
        <v>69</v>
      </c>
      <c r="D16" s="4" t="s">
        <v>73</v>
      </c>
      <c r="E16" s="4"/>
      <c r="F16" s="1" t="s">
        <v>33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25</v>
      </c>
      <c r="C17" s="4" t="s">
        <v>69</v>
      </c>
      <c r="D17" s="4" t="s">
        <v>73</v>
      </c>
      <c r="E17" s="4"/>
      <c r="F17" s="1" t="s">
        <v>33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26</v>
      </c>
      <c r="C18" s="4" t="s">
        <v>69</v>
      </c>
      <c r="D18" s="4" t="s">
        <v>73</v>
      </c>
      <c r="E18" s="4"/>
      <c r="F18" s="1" t="s">
        <v>33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27</v>
      </c>
      <c r="C19" s="4" t="s">
        <v>93</v>
      </c>
      <c r="D19" s="4" t="s">
        <v>73</v>
      </c>
      <c r="E19" s="4"/>
      <c r="F19" s="1" t="s">
        <v>33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28</v>
      </c>
      <c r="C20" s="4" t="s">
        <v>69</v>
      </c>
      <c r="D20" s="4" t="s">
        <v>73</v>
      </c>
      <c r="E20" s="4"/>
      <c r="F20" s="1" t="s">
        <v>33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29</v>
      </c>
      <c r="C21" s="4" t="s">
        <v>69</v>
      </c>
      <c r="D21" s="4" t="s">
        <v>73</v>
      </c>
      <c r="E21" s="4"/>
      <c r="F21" s="1" t="s">
        <v>33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30</v>
      </c>
      <c r="C22" s="4" t="s">
        <v>93</v>
      </c>
      <c r="D22" s="4" t="s">
        <v>73</v>
      </c>
      <c r="E22" s="4"/>
      <c r="F22" s="1" t="s">
        <v>33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31</v>
      </c>
      <c r="C23" s="4" t="s">
        <v>36</v>
      </c>
      <c r="D23" s="4" t="s">
        <v>73</v>
      </c>
      <c r="E23" s="4"/>
      <c r="F23" s="1" t="s">
        <v>33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34</v>
      </c>
      <c r="C24" s="4" t="s">
        <v>36</v>
      </c>
      <c r="D24" s="4" t="s">
        <v>73</v>
      </c>
      <c r="E24" s="4"/>
      <c r="F24" s="1" t="s">
        <v>33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33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33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33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33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33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33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33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33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146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145</v>
      </c>
      <c r="C5" s="4" t="s">
        <v>69</v>
      </c>
      <c r="D5" s="4" t="s">
        <v>73</v>
      </c>
      <c r="E5" s="4" t="s">
        <v>72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25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26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27</v>
      </c>
      <c r="C8" s="4" t="s">
        <v>93</v>
      </c>
      <c r="D8" s="4" t="s">
        <v>73</v>
      </c>
      <c r="E8" s="4"/>
      <c r="F8" s="1" t="s">
        <v>33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28</v>
      </c>
      <c r="C9" s="4" t="s">
        <v>69</v>
      </c>
      <c r="D9" s="4" t="s">
        <v>73</v>
      </c>
      <c r="E9" s="4"/>
      <c r="F9" s="1" t="s">
        <v>33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29</v>
      </c>
      <c r="C10" s="4" t="s">
        <v>69</v>
      </c>
      <c r="D10" s="4" t="s">
        <v>73</v>
      </c>
      <c r="E10" s="4"/>
      <c r="F10" s="1" t="s">
        <v>33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30</v>
      </c>
      <c r="C11" s="4" t="s">
        <v>93</v>
      </c>
      <c r="D11" s="4" t="s">
        <v>73</v>
      </c>
      <c r="E11" s="4"/>
      <c r="F11" s="1" t="s">
        <v>33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31</v>
      </c>
      <c r="C12" s="4" t="s">
        <v>36</v>
      </c>
      <c r="D12" s="4" t="s">
        <v>73</v>
      </c>
      <c r="E12" s="4"/>
      <c r="F12" s="1" t="s">
        <v>33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34</v>
      </c>
      <c r="C13" s="4" t="s">
        <v>36</v>
      </c>
      <c r="D13" s="4" t="s">
        <v>73</v>
      </c>
      <c r="E13" s="4"/>
      <c r="F13" s="1" t="s">
        <v>33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33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33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33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33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33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33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33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33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33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33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33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33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33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33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33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33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33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33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33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147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148</v>
      </c>
      <c r="C5" s="4" t="s">
        <v>69</v>
      </c>
      <c r="D5" s="4" t="s">
        <v>73</v>
      </c>
      <c r="E5" s="4" t="s">
        <v>72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145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149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150</v>
      </c>
      <c r="C8" s="4" t="s">
        <v>69</v>
      </c>
      <c r="D8" s="4" t="s">
        <v>73</v>
      </c>
      <c r="E8" s="4"/>
      <c r="F8" s="1" t="s">
        <v>33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71</v>
      </c>
      <c r="C9" s="4" t="s">
        <v>69</v>
      </c>
      <c r="D9" s="4" t="s">
        <v>73</v>
      </c>
      <c r="E9" s="4"/>
      <c r="F9" s="1" t="s">
        <v>33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151</v>
      </c>
      <c r="C10" s="4" t="s">
        <v>69</v>
      </c>
      <c r="D10" s="4" t="s">
        <v>73</v>
      </c>
      <c r="E10" s="4" t="s">
        <v>152</v>
      </c>
      <c r="F10" s="1" t="s">
        <v>33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153</v>
      </c>
      <c r="C11" s="4" t="s">
        <v>69</v>
      </c>
      <c r="D11" s="4" t="s">
        <v>73</v>
      </c>
      <c r="E11" s="4"/>
      <c r="F11" s="1" t="s">
        <v>33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154</v>
      </c>
      <c r="C12" s="4" t="s">
        <v>69</v>
      </c>
      <c r="D12" s="4" t="s">
        <v>73</v>
      </c>
      <c r="E12" s="4"/>
      <c r="F12" s="1" t="s">
        <v>33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155</v>
      </c>
      <c r="C13" s="4" t="s">
        <v>69</v>
      </c>
      <c r="D13" s="4" t="s">
        <v>73</v>
      </c>
      <c r="E13" s="4"/>
      <c r="F13" s="1" t="s">
        <v>33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156</v>
      </c>
      <c r="C14" s="4" t="s">
        <v>93</v>
      </c>
      <c r="D14" s="4" t="s">
        <v>73</v>
      </c>
      <c r="E14" s="4"/>
      <c r="F14" s="1" t="s">
        <v>33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25</v>
      </c>
      <c r="C15" s="4" t="s">
        <v>69</v>
      </c>
      <c r="D15" s="4" t="s">
        <v>73</v>
      </c>
      <c r="E15" s="4"/>
      <c r="F15" s="1" t="s">
        <v>33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26</v>
      </c>
      <c r="C16" s="4" t="s">
        <v>69</v>
      </c>
      <c r="D16" s="4" t="s">
        <v>73</v>
      </c>
      <c r="E16" s="4"/>
      <c r="F16" s="1" t="s">
        <v>33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27</v>
      </c>
      <c r="C17" s="4" t="s">
        <v>93</v>
      </c>
      <c r="D17" s="4" t="s">
        <v>73</v>
      </c>
      <c r="E17" s="4"/>
      <c r="F17" s="1" t="s">
        <v>33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28</v>
      </c>
      <c r="C18" s="4" t="s">
        <v>69</v>
      </c>
      <c r="D18" s="4" t="s">
        <v>73</v>
      </c>
      <c r="E18" s="4"/>
      <c r="F18" s="1" t="s">
        <v>33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29</v>
      </c>
      <c r="C19" s="4" t="s">
        <v>69</v>
      </c>
      <c r="D19" s="4" t="s">
        <v>73</v>
      </c>
      <c r="E19" s="4"/>
      <c r="F19" s="1" t="s">
        <v>33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30</v>
      </c>
      <c r="C20" s="4" t="s">
        <v>93</v>
      </c>
      <c r="D20" s="4" t="s">
        <v>73</v>
      </c>
      <c r="E20" s="4"/>
      <c r="F20" s="1" t="s">
        <v>33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31</v>
      </c>
      <c r="C21" s="4" t="s">
        <v>36</v>
      </c>
      <c r="D21" s="4" t="s">
        <v>73</v>
      </c>
      <c r="E21" s="4"/>
      <c r="F21" s="1" t="s">
        <v>33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34</v>
      </c>
      <c r="C22" s="4" t="s">
        <v>36</v>
      </c>
      <c r="D22" s="4" t="s">
        <v>73</v>
      </c>
      <c r="E22" s="4"/>
      <c r="F22" s="1" t="s">
        <v>33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33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33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33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33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33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33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33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33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33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33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99</v>
      </c>
    </row>
    <row r="4" spans="1:16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6">
      <c r="A5" s="13">
        <v>0</v>
      </c>
      <c r="B5" s="13" t="s">
        <v>100</v>
      </c>
      <c r="C5" s="13" t="s">
        <v>69</v>
      </c>
      <c r="D5" s="13" t="s">
        <v>73</v>
      </c>
      <c r="E5" s="13" t="s">
        <v>72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71</v>
      </c>
      <c r="C6" s="13"/>
      <c r="D6" s="13"/>
      <c r="E6" s="13" t="s">
        <v>81</v>
      </c>
      <c r="F6" s="1" t="s">
        <v>33</v>
      </c>
      <c r="G6" s="1" t="str">
        <f>"'"&amp;B6&amp;"':,"</f>
        <v>'userDocId':,</v>
      </c>
      <c r="H6" s="1" t="str">
        <f t="shared" ref="H6:H20" si="2">"this."&amp;B6&amp;","</f>
        <v>this.userDocId,</v>
      </c>
      <c r="I6" s="1" t="str">
        <f t="shared" ref="I6:I20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101</v>
      </c>
      <c r="C7" s="13" t="s">
        <v>69</v>
      </c>
      <c r="D7" s="13" t="s">
        <v>73</v>
      </c>
      <c r="E7" s="13"/>
      <c r="F7" s="1" t="s">
        <v>33</v>
      </c>
      <c r="G7" s="1" t="str">
        <f t="shared" ref="G7:G20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102</v>
      </c>
      <c r="C8" s="13" t="s">
        <v>69</v>
      </c>
      <c r="D8" s="13" t="s">
        <v>73</v>
      </c>
      <c r="E8" s="14" t="s">
        <v>107</v>
      </c>
      <c r="F8" s="1" t="s">
        <v>33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103</v>
      </c>
      <c r="C9" s="13" t="s">
        <v>69</v>
      </c>
      <c r="D9" s="13" t="s">
        <v>73</v>
      </c>
      <c r="E9" s="13"/>
      <c r="F9" s="1" t="s">
        <v>33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105</v>
      </c>
      <c r="C10" s="13" t="s">
        <v>43</v>
      </c>
      <c r="D10" s="13"/>
      <c r="E10" s="13"/>
      <c r="F10" s="1" t="s">
        <v>33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39</v>
      </c>
      <c r="C11" s="13" t="s">
        <v>77</v>
      </c>
      <c r="D11" s="13"/>
      <c r="E11" s="13"/>
      <c r="F11" s="1" t="s">
        <v>33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40</v>
      </c>
      <c r="C12" s="13" t="s">
        <v>77</v>
      </c>
      <c r="D12" s="13"/>
      <c r="E12" s="13"/>
      <c r="F12" s="1" t="s">
        <v>33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106</v>
      </c>
      <c r="C13" s="13" t="s">
        <v>36</v>
      </c>
      <c r="D13" s="13" t="s">
        <v>73</v>
      </c>
      <c r="E13" s="13"/>
      <c r="F13" s="1" t="s">
        <v>33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86</v>
      </c>
      <c r="C14" s="13" t="s">
        <v>69</v>
      </c>
      <c r="D14" s="13" t="s">
        <v>73</v>
      </c>
      <c r="E14" s="13"/>
      <c r="F14" s="1" t="s">
        <v>33</v>
      </c>
      <c r="G14" s="1" t="str">
        <f t="shared" si="9"/>
        <v>'insertUserDocId':,</v>
      </c>
      <c r="H14" s="1" t="str">
        <f t="shared" si="2"/>
        <v>this.insertUserDocId,</v>
      </c>
      <c r="I14" s="1" t="str">
        <f t="shared" si="3"/>
        <v>late String insertUserDocId;</v>
      </c>
      <c r="J14" s="1" t="str">
        <f t="shared" si="4"/>
        <v>_userData['insertUserDocId'] = snapshot.docs[0].get('insertUserDocId');</v>
      </c>
      <c r="K14" s="1" t="str">
        <f t="shared" si="5"/>
        <v>insertUserDocId: snapshot.docs[0].get('insertUserDocId'),</v>
      </c>
      <c r="L14" s="1" t="str">
        <f t="shared" si="6"/>
        <v>tmpEvent.insertUserDocId=insertUserDocId;</v>
      </c>
      <c r="M14" s="1" t="str">
        <f t="shared" si="7"/>
        <v>insertUserDocId,</v>
      </c>
      <c r="N14" s="1" t="str">
        <f t="shared" si="1"/>
        <v>insertUserDocId: insertUserDocId,</v>
      </c>
      <c r="O14" s="1" t="str">
        <f t="shared" si="8"/>
        <v>required String insertUserDocId,</v>
      </c>
      <c r="P14" s="1" t="str">
        <f t="shared" si="10"/>
        <v>_userData['insertUserDocId'] =tmpUser!.insertUserDocId;</v>
      </c>
    </row>
    <row r="15" spans="1:16">
      <c r="A15" s="13">
        <v>10</v>
      </c>
      <c r="B15" s="13" t="s">
        <v>87</v>
      </c>
      <c r="C15" s="13" t="s">
        <v>69</v>
      </c>
      <c r="D15" s="13" t="s">
        <v>73</v>
      </c>
      <c r="E15" s="13"/>
      <c r="F15" s="1" t="s">
        <v>33</v>
      </c>
      <c r="G15" s="1" t="str">
        <f t="shared" si="9"/>
        <v>'insertProgramId':,</v>
      </c>
      <c r="H15" s="1" t="str">
        <f t="shared" si="2"/>
        <v>this.insertProgramId,</v>
      </c>
      <c r="I15" s="1" t="str">
        <f t="shared" si="3"/>
        <v>late String insertProgramId;</v>
      </c>
      <c r="J15" s="1" t="str">
        <f t="shared" si="4"/>
        <v>_userData['insertProgramId'] = snapshot.docs[0].get('insertProgramId');</v>
      </c>
      <c r="K15" s="1" t="str">
        <f t="shared" si="5"/>
        <v>insertProgramId: snapshot.docs[0].get('insertProgramId'),</v>
      </c>
      <c r="L15" s="1" t="str">
        <f t="shared" si="6"/>
        <v>tmpEvent.insertProgramId=insertProgramId;</v>
      </c>
      <c r="M15" s="1" t="str">
        <f t="shared" si="7"/>
        <v>insertProgramId,</v>
      </c>
      <c r="N15" s="1" t="str">
        <f t="shared" si="1"/>
        <v>insertProgramId: insertProgramId,</v>
      </c>
      <c r="O15" s="1" t="str">
        <f t="shared" si="8"/>
        <v>required String insertProgramId,</v>
      </c>
      <c r="P15" s="1" t="str">
        <f t="shared" si="10"/>
        <v>_userData['insertProgramId'] =tmpUser!.insertProgramId;</v>
      </c>
    </row>
    <row r="16" spans="1:16">
      <c r="A16" s="13">
        <v>11</v>
      </c>
      <c r="B16" s="13" t="s">
        <v>88</v>
      </c>
      <c r="C16" s="13" t="s">
        <v>93</v>
      </c>
      <c r="D16" s="13" t="s">
        <v>73</v>
      </c>
      <c r="E16" s="13"/>
      <c r="F16" s="1" t="s">
        <v>33</v>
      </c>
      <c r="G16" s="1" t="str">
        <f t="shared" si="9"/>
        <v>'insertTime':,</v>
      </c>
      <c r="H16" s="1" t="str">
        <f t="shared" si="2"/>
        <v>this.insertTime,</v>
      </c>
      <c r="I16" s="1" t="str">
        <f t="shared" si="3"/>
        <v>late DateTime insertTime;</v>
      </c>
      <c r="J16" s="1" t="str">
        <f t="shared" si="4"/>
        <v>_userData['insertTime'] = snapshot.docs[0].get('insertTime');</v>
      </c>
      <c r="K16" s="1" t="str">
        <f t="shared" si="5"/>
        <v>insertTime: snapshot.docs[0].get('insertTime'),</v>
      </c>
      <c r="L16" s="1" t="str">
        <f t="shared" si="6"/>
        <v>tmpEvent.insertTime=insertTime;</v>
      </c>
      <c r="M16" s="1" t="str">
        <f t="shared" si="7"/>
        <v>insertTime,</v>
      </c>
      <c r="N16" s="1" t="str">
        <f t="shared" si="1"/>
        <v>insertTime: insertTime,</v>
      </c>
      <c r="O16" s="1" t="str">
        <f t="shared" si="8"/>
        <v>required DateTime insertTime,</v>
      </c>
      <c r="P16" s="1" t="str">
        <f t="shared" si="10"/>
        <v>_userData['insertTime'] =tmpUser!.insertTime;</v>
      </c>
    </row>
    <row r="17" spans="1:16">
      <c r="A17" s="13">
        <v>12</v>
      </c>
      <c r="B17" s="13" t="s">
        <v>89</v>
      </c>
      <c r="C17" s="13" t="s">
        <v>69</v>
      </c>
      <c r="D17" s="13" t="s">
        <v>73</v>
      </c>
      <c r="E17" s="13"/>
      <c r="F17" s="1" t="s">
        <v>33</v>
      </c>
      <c r="G17" s="1" t="str">
        <f t="shared" si="9"/>
        <v>'updateUserDocId':,</v>
      </c>
      <c r="H17" s="1" t="str">
        <f t="shared" si="2"/>
        <v>this.updateUserDocId,</v>
      </c>
      <c r="I17" s="1" t="str">
        <f t="shared" si="3"/>
        <v>late String updateUserDocId;</v>
      </c>
      <c r="J17" s="1" t="str">
        <f t="shared" si="4"/>
        <v>_userData['updateUserDocId'] = snapshot.docs[0].get('updateUserDocId');</v>
      </c>
      <c r="K17" s="1" t="str">
        <f t="shared" si="5"/>
        <v>updateUserDocId: snapshot.docs[0].get('updateUserDocId'),</v>
      </c>
      <c r="L17" s="1" t="str">
        <f t="shared" si="6"/>
        <v>tmpEvent.updateUserDocId=updateUserDocId;</v>
      </c>
      <c r="M17" s="1" t="str">
        <f t="shared" si="7"/>
        <v>updateUserDocId,</v>
      </c>
      <c r="N17" s="1" t="str">
        <f t="shared" si="1"/>
        <v>updateUserDocId: updateUserDocId,</v>
      </c>
      <c r="O17" s="1" t="str">
        <f t="shared" si="8"/>
        <v>required String updateUserDocId,</v>
      </c>
      <c r="P17" s="1" t="str">
        <f t="shared" si="10"/>
        <v>_userData['updateUserDocId'] =tmpUser!.updateUserDocId;</v>
      </c>
    </row>
    <row r="18" spans="1:16">
      <c r="A18" s="13">
        <v>13</v>
      </c>
      <c r="B18" s="13" t="s">
        <v>90</v>
      </c>
      <c r="C18" s="13" t="s">
        <v>69</v>
      </c>
      <c r="D18" s="13" t="s">
        <v>73</v>
      </c>
      <c r="E18" s="13"/>
      <c r="F18" s="1" t="s">
        <v>33</v>
      </c>
      <c r="G18" s="1" t="str">
        <f t="shared" si="9"/>
        <v>'updateProgramId':,</v>
      </c>
      <c r="H18" s="1" t="str">
        <f t="shared" si="2"/>
        <v>this.updateProgramId,</v>
      </c>
      <c r="I18" s="1" t="str">
        <f t="shared" si="3"/>
        <v>late String updateProgramId;</v>
      </c>
      <c r="J18" s="1" t="str">
        <f t="shared" si="4"/>
        <v>_userData['updateProgramId'] = snapshot.docs[0].get('updateProgramId');</v>
      </c>
      <c r="K18" s="1" t="str">
        <f t="shared" si="5"/>
        <v>updateProgramId: snapshot.docs[0].get('updateProgramId'),</v>
      </c>
      <c r="L18" s="1" t="str">
        <f t="shared" si="6"/>
        <v>tmpEvent.updateProgramId=updateProgramId;</v>
      </c>
      <c r="M18" s="1" t="str">
        <f t="shared" si="7"/>
        <v>updateProgramId,</v>
      </c>
      <c r="N18" s="1" t="str">
        <f t="shared" si="1"/>
        <v>updateProgramId: updateProgramId,</v>
      </c>
      <c r="O18" s="1" t="str">
        <f t="shared" si="8"/>
        <v>required String updateProgramId,</v>
      </c>
      <c r="P18" s="1" t="str">
        <f t="shared" si="10"/>
        <v>_userData['updateProgramId'] =tmpUser!.updateProgramId;</v>
      </c>
    </row>
    <row r="19" spans="1:16">
      <c r="A19" s="13">
        <v>14</v>
      </c>
      <c r="B19" s="13" t="s">
        <v>91</v>
      </c>
      <c r="C19" s="13" t="s">
        <v>93</v>
      </c>
      <c r="D19" s="13" t="s">
        <v>73</v>
      </c>
      <c r="E19" s="13"/>
      <c r="F19" s="1" t="s">
        <v>33</v>
      </c>
      <c r="G19" s="1" t="str">
        <f t="shared" si="9"/>
        <v>'updateTime':,</v>
      </c>
      <c r="H19" s="1" t="str">
        <f t="shared" si="2"/>
        <v>this.updateTime,</v>
      </c>
      <c r="I19" s="1" t="str">
        <f t="shared" si="3"/>
        <v>late DateTime updateTime;</v>
      </c>
      <c r="J19" s="1" t="str">
        <f t="shared" si="4"/>
        <v>_userData['updateTime'] = snapshot.docs[0].get('updateTime');</v>
      </c>
      <c r="K19" s="1" t="str">
        <f t="shared" si="5"/>
        <v>updateTime: snapshot.docs[0].get('updateTime'),</v>
      </c>
      <c r="L19" s="1" t="str">
        <f t="shared" si="6"/>
        <v>tmpEvent.updateTime=updateTime;</v>
      </c>
      <c r="M19" s="1" t="str">
        <f t="shared" si="7"/>
        <v>updateTime,</v>
      </c>
      <c r="N19" s="1" t="str">
        <f t="shared" si="1"/>
        <v>updateTime: updateTime,</v>
      </c>
      <c r="O19" s="1" t="str">
        <f t="shared" si="8"/>
        <v>required DateTime updateTime,</v>
      </c>
      <c r="P19" s="1" t="str">
        <f t="shared" si="10"/>
        <v>_userData['updateTime'] =tmpUser!.updateTime;</v>
      </c>
    </row>
    <row r="20" spans="1:16">
      <c r="A20" s="13">
        <v>15</v>
      </c>
      <c r="B20" s="13" t="s">
        <v>92</v>
      </c>
      <c r="C20" s="13" t="s">
        <v>36</v>
      </c>
      <c r="D20" s="13" t="s">
        <v>73</v>
      </c>
      <c r="E20" s="13"/>
      <c r="F20" s="1" t="s">
        <v>33</v>
      </c>
      <c r="G20" s="1" t="str">
        <f t="shared" si="9"/>
        <v>'readableFlg':,</v>
      </c>
      <c r="H20" s="1" t="str">
        <f t="shared" si="2"/>
        <v>this.readableFlg,</v>
      </c>
      <c r="I20" s="1" t="str">
        <f t="shared" si="3"/>
        <v>late bool readableFlg;</v>
      </c>
      <c r="J20" s="1" t="str">
        <f t="shared" si="4"/>
        <v>_userData['readableFlg'] = snapshot.docs[0].get('readableFlg');</v>
      </c>
      <c r="K20" s="1" t="str">
        <f t="shared" si="5"/>
        <v>readableFlg: snapshot.docs[0].get('readableFlg'),</v>
      </c>
      <c r="L20" s="1" t="str">
        <f t="shared" si="6"/>
        <v>tmpEvent.readableFlg=readableFlg;</v>
      </c>
      <c r="M20" s="1" t="str">
        <f t="shared" si="7"/>
        <v>readableFlg,</v>
      </c>
      <c r="N20" s="1" t="str">
        <f t="shared" si="1"/>
        <v>readableFlg: readableFlg,</v>
      </c>
      <c r="O20" s="1" t="str">
        <f t="shared" si="8"/>
        <v>required bool readableFlg,</v>
      </c>
      <c r="P20" s="1" t="str">
        <f t="shared" si="10"/>
        <v>_userData['readableFlg'] =tmpUser!.readableFlg;</v>
      </c>
    </row>
    <row r="21" spans="1:16">
      <c r="A21" s="13">
        <v>16</v>
      </c>
      <c r="B21" s="13" t="s">
        <v>34</v>
      </c>
      <c r="C21" s="13" t="s">
        <v>36</v>
      </c>
      <c r="D21" s="13" t="s">
        <v>73</v>
      </c>
      <c r="E21" s="13"/>
      <c r="F21" s="1" t="s">
        <v>33</v>
      </c>
      <c r="J21" s="1" t="str">
        <f t="shared" si="4"/>
        <v>_userData['deleteFlg'] = snapshot.docs[0].get('deleteFlg');</v>
      </c>
      <c r="K21" s="1" t="str">
        <f t="shared" si="5"/>
        <v>deleteFlg: snapshot.docs[0].get('deleteFlg'),</v>
      </c>
      <c r="L21" s="1" t="str">
        <f t="shared" ref="L21:L40" si="11">"tmpUser."&amp;B21&amp;"="&amp;B21&amp;";"</f>
        <v>tmpUser.deleteFlg=deleteFlg;</v>
      </c>
      <c r="M21" s="1" t="str">
        <f t="shared" si="7"/>
        <v>deleteFlg,</v>
      </c>
      <c r="N21" s="1" t="str">
        <f t="shared" si="1"/>
        <v>deleteFlg: deleteFlg,</v>
      </c>
      <c r="O21" s="1" t="str">
        <f t="shared" si="8"/>
        <v>required bool deleteFlg,</v>
      </c>
      <c r="P21" s="1" t="str">
        <f t="shared" si="10"/>
        <v>_userData['deleteFlg'] =tmpUser!.deleteFlg;</v>
      </c>
    </row>
    <row r="22" spans="1:16">
      <c r="A22" s="13">
        <v>17</v>
      </c>
      <c r="B22" s="13"/>
      <c r="C22" s="13"/>
      <c r="D22" s="13"/>
      <c r="E22" s="13"/>
      <c r="F22" s="1" t="s">
        <v>33</v>
      </c>
      <c r="J22" s="1" t="str">
        <f t="shared" si="4"/>
        <v>_userData[''] = snapshot.docs[0].get('');</v>
      </c>
      <c r="K22" s="1" t="str">
        <f t="shared" si="5"/>
        <v>: snapshot.docs[0].get(''),</v>
      </c>
      <c r="L22" s="1" t="str">
        <f t="shared" si="11"/>
        <v>tmpUser.=;</v>
      </c>
      <c r="M22" s="1" t="str">
        <f t="shared" si="7"/>
        <v>,</v>
      </c>
      <c r="N22" s="1" t="str">
        <f t="shared" si="1"/>
        <v>: ,</v>
      </c>
      <c r="O22" s="1" t="str">
        <f t="shared" si="8"/>
        <v xml:space="preserve"> ,</v>
      </c>
      <c r="P22" s="1" t="str">
        <f t="shared" si="10"/>
        <v>_userData[''] =tmpUser!.;</v>
      </c>
    </row>
    <row r="23" spans="1:16">
      <c r="A23" s="13">
        <v>18</v>
      </c>
      <c r="B23" s="13"/>
      <c r="C23" s="13"/>
      <c r="D23" s="13"/>
      <c r="E23" s="13"/>
      <c r="F23" s="1" t="s">
        <v>33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33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33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33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33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33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33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33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33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33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33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33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33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33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33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33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33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33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33</v>
      </c>
    </row>
    <row r="42" spans="1:16">
      <c r="A42" s="13">
        <v>37</v>
      </c>
      <c r="B42" s="13"/>
      <c r="C42" s="13"/>
      <c r="D42" s="13"/>
      <c r="E42" s="13"/>
      <c r="F42" s="1" t="s">
        <v>33</v>
      </c>
    </row>
    <row r="43" spans="1:16">
      <c r="A43" s="13">
        <v>38</v>
      </c>
      <c r="B43" s="13"/>
      <c r="C43" s="13"/>
      <c r="D43" s="13"/>
      <c r="E43" s="13"/>
      <c r="F43" s="1" t="s">
        <v>33</v>
      </c>
    </row>
    <row r="44" spans="1:16">
      <c r="A44" s="13">
        <v>39</v>
      </c>
      <c r="B44" s="1" t="s">
        <v>33</v>
      </c>
      <c r="C44" s="1" t="s">
        <v>33</v>
      </c>
      <c r="E44" s="1" t="s">
        <v>33</v>
      </c>
      <c r="F44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63</v>
      </c>
    </row>
    <row r="4" spans="1:14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4">
      <c r="A5" s="4">
        <v>0</v>
      </c>
      <c r="B5" s="4" t="s">
        <v>95</v>
      </c>
      <c r="C5" s="4" t="s">
        <v>69</v>
      </c>
      <c r="D5" s="4" t="s">
        <v>73</v>
      </c>
      <c r="E5" s="4" t="s">
        <v>72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96</v>
      </c>
      <c r="C6" s="4" t="s">
        <v>69</v>
      </c>
      <c r="D6" s="4" t="s">
        <v>73</v>
      </c>
      <c r="E6" s="4"/>
      <c r="F6" s="1" t="s">
        <v>33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97</v>
      </c>
      <c r="C7" s="4" t="s">
        <v>69</v>
      </c>
      <c r="D7" s="4" t="s">
        <v>73</v>
      </c>
      <c r="E7" s="4"/>
      <c r="F7" s="1" t="s">
        <v>33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82</v>
      </c>
      <c r="C8" s="4" t="s">
        <v>69</v>
      </c>
      <c r="D8" s="4" t="s">
        <v>73</v>
      </c>
      <c r="E8" s="4"/>
      <c r="F8" s="1" t="s">
        <v>33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83</v>
      </c>
      <c r="C9" s="4" t="s">
        <v>94</v>
      </c>
      <c r="D9" s="4" t="s">
        <v>73</v>
      </c>
      <c r="E9" s="4"/>
      <c r="F9" s="1" t="s">
        <v>33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84</v>
      </c>
      <c r="C10" s="4" t="s">
        <v>69</v>
      </c>
      <c r="D10" s="4" t="s">
        <v>73</v>
      </c>
      <c r="E10" s="4"/>
      <c r="F10" s="1" t="s">
        <v>33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85</v>
      </c>
      <c r="C11" s="4" t="s">
        <v>42</v>
      </c>
      <c r="D11" s="4" t="s">
        <v>73</v>
      </c>
      <c r="E11" s="4"/>
      <c r="F11" s="1" t="s">
        <v>33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86</v>
      </c>
      <c r="C12" s="4" t="s">
        <v>69</v>
      </c>
      <c r="D12" s="4" t="s">
        <v>73</v>
      </c>
      <c r="E12" s="4"/>
      <c r="F12" s="1" t="s">
        <v>33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87</v>
      </c>
      <c r="C13" s="4" t="s">
        <v>69</v>
      </c>
      <c r="D13" s="4" t="s">
        <v>73</v>
      </c>
      <c r="E13" s="4"/>
      <c r="F13" s="1" t="s">
        <v>33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88</v>
      </c>
      <c r="C14" s="4" t="s">
        <v>93</v>
      </c>
      <c r="D14" s="4" t="s">
        <v>73</v>
      </c>
      <c r="E14" s="4"/>
      <c r="F14" s="1" t="s">
        <v>33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89</v>
      </c>
      <c r="C15" s="4" t="s">
        <v>69</v>
      </c>
      <c r="D15" s="4" t="s">
        <v>73</v>
      </c>
      <c r="E15" s="4"/>
      <c r="F15" s="1" t="s">
        <v>33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90</v>
      </c>
      <c r="C16" s="4" t="s">
        <v>69</v>
      </c>
      <c r="D16" s="4" t="s">
        <v>73</v>
      </c>
      <c r="E16" s="4"/>
      <c r="F16" s="1" t="s">
        <v>33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91</v>
      </c>
      <c r="C17" s="4" t="s">
        <v>93</v>
      </c>
      <c r="D17" s="4" t="s">
        <v>73</v>
      </c>
      <c r="E17" s="4"/>
      <c r="F17" s="1" t="s">
        <v>33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92</v>
      </c>
      <c r="C18" s="4" t="s">
        <v>36</v>
      </c>
      <c r="D18" s="4" t="s">
        <v>73</v>
      </c>
      <c r="E18" s="4"/>
      <c r="F18" s="1" t="s">
        <v>33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34</v>
      </c>
      <c r="C19" s="4" t="s">
        <v>36</v>
      </c>
      <c r="D19" s="4" t="s">
        <v>73</v>
      </c>
      <c r="E19" s="4"/>
      <c r="F19" s="1" t="s">
        <v>33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33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33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33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33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33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33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33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33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33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33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33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33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33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33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33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33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33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33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33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33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33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33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33</v>
      </c>
    </row>
    <row r="43" spans="1:14">
      <c r="A43" s="4">
        <v>38</v>
      </c>
      <c r="B43" s="4"/>
      <c r="C43" s="4"/>
      <c r="D43" s="4"/>
      <c r="E43" s="4"/>
      <c r="F43" s="1" t="s">
        <v>33</v>
      </c>
    </row>
    <row r="44" spans="1:14">
      <c r="A44" s="4">
        <v>39</v>
      </c>
      <c r="B44" s="4"/>
      <c r="C44" s="4"/>
      <c r="D44" s="4"/>
      <c r="E44" s="4"/>
      <c r="F44" s="1" t="s">
        <v>33</v>
      </c>
    </row>
    <row r="45" spans="1:14">
      <c r="A45" s="1" t="s">
        <v>33</v>
      </c>
      <c r="B45" s="1" t="s">
        <v>33</v>
      </c>
      <c r="C45" s="1" t="s">
        <v>33</v>
      </c>
      <c r="E45" s="1" t="s">
        <v>33</v>
      </c>
      <c r="F45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G17" sqref="G1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57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137</v>
      </c>
      <c r="M5" s="6" t="s">
        <v>56</v>
      </c>
    </row>
    <row r="6" spans="1:13">
      <c r="A6" s="5">
        <v>1</v>
      </c>
      <c r="B6" s="5" t="s">
        <v>58</v>
      </c>
      <c r="C6" s="5" t="s">
        <v>59</v>
      </c>
      <c r="D6" s="5" t="s">
        <v>79</v>
      </c>
      <c r="E6" s="5" t="s">
        <v>78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60</v>
      </c>
      <c r="C7" s="5" t="s">
        <v>61</v>
      </c>
      <c r="D7" s="5"/>
      <c r="E7" s="5"/>
      <c r="F7" s="5"/>
      <c r="G7" s="5"/>
      <c r="H7" s="5" t="s">
        <v>62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64</v>
      </c>
      <c r="D8" s="5"/>
      <c r="E8" s="5"/>
      <c r="F8" s="5"/>
      <c r="G8" s="5"/>
      <c r="H8" s="5" t="s">
        <v>62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65</v>
      </c>
      <c r="D9" s="5"/>
      <c r="E9" s="5"/>
      <c r="F9" s="5"/>
      <c r="G9" s="5"/>
      <c r="H9" s="5" t="s">
        <v>62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66</v>
      </c>
      <c r="D10" s="5"/>
      <c r="E10" s="5"/>
      <c r="F10" s="5"/>
      <c r="G10" s="5"/>
      <c r="H10" s="5" t="s">
        <v>62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67</v>
      </c>
      <c r="D11" s="5"/>
      <c r="E11" s="5"/>
      <c r="F11" s="5"/>
      <c r="G11" s="5"/>
      <c r="H11" s="5" t="s">
        <v>62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68</v>
      </c>
      <c r="D12" s="5"/>
      <c r="E12" s="5"/>
      <c r="F12" s="5"/>
      <c r="G12" s="5"/>
      <c r="H12" s="5" t="s">
        <v>62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2022-03-23T04:26:47Z</dcterms:modified>
</cp:coreProperties>
</file>