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AIMES_Experiments/Summary Files/"/>
    </mc:Choice>
  </mc:AlternateContent>
  <bookViews>
    <workbookView xWindow="780" yWindow="460" windowWidth="28000" windowHeight="16440" tabRatio="462"/>
  </bookViews>
  <sheets>
    <sheet name="Timings_AIMES" sheetId="1" r:id="rId1"/>
    <sheet name="Plots" sheetId="2" r:id="rId2"/>
    <sheet name="Plot Data" sheetId="3" r:id="rId3"/>
    <sheet name="AS paper plots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7" i="1" l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AR32" i="1"/>
  <c r="AQ32" i="1"/>
  <c r="AP32" i="1"/>
  <c r="AO32" i="1"/>
  <c r="AN32" i="1"/>
  <c r="AM32" i="1"/>
  <c r="AL32" i="1"/>
  <c r="AI32" i="1"/>
  <c r="AH32" i="1"/>
  <c r="AG32" i="1"/>
  <c r="AF32" i="1"/>
  <c r="AE32" i="1"/>
  <c r="AD32" i="1"/>
  <c r="AC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H32" i="1"/>
  <c r="G32" i="1"/>
  <c r="F32" i="1"/>
  <c r="E32" i="1"/>
  <c r="D32" i="1"/>
  <c r="C32" i="1"/>
  <c r="B32" i="1"/>
  <c r="AR31" i="1"/>
  <c r="AQ31" i="1"/>
  <c r="AP31" i="1"/>
  <c r="AO31" i="1"/>
  <c r="AN31" i="1"/>
  <c r="AM31" i="1"/>
  <c r="AL31" i="1"/>
  <c r="AI31" i="1"/>
  <c r="AH31" i="1"/>
  <c r="AG31" i="1"/>
  <c r="AF31" i="1"/>
  <c r="AE31" i="1"/>
  <c r="AD31" i="1"/>
  <c r="AC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H31" i="1"/>
  <c r="G31" i="1"/>
  <c r="F31" i="1"/>
  <c r="E31" i="1"/>
  <c r="D31" i="1"/>
  <c r="C31" i="1"/>
  <c r="B31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AR19" i="1"/>
  <c r="AO19" i="1"/>
  <c r="AM19" i="1"/>
  <c r="AL19" i="1"/>
  <c r="AI19" i="1"/>
  <c r="AH19" i="1"/>
  <c r="AG19" i="1"/>
  <c r="AF19" i="1"/>
  <c r="AE19" i="1"/>
  <c r="AD19" i="1"/>
  <c r="AC19" i="1"/>
  <c r="Z19" i="1"/>
  <c r="Y19" i="1"/>
  <c r="X19" i="1"/>
  <c r="W19" i="1"/>
  <c r="V19" i="1"/>
  <c r="U19" i="1"/>
  <c r="T19" i="1"/>
  <c r="Q19" i="1"/>
  <c r="P19" i="1"/>
  <c r="O19" i="1"/>
  <c r="N19" i="1"/>
  <c r="M19" i="1"/>
  <c r="L19" i="1"/>
  <c r="K19" i="1"/>
  <c r="H19" i="1"/>
  <c r="G19" i="1"/>
  <c r="F19" i="1"/>
  <c r="E19" i="1"/>
  <c r="D19" i="1"/>
  <c r="C19" i="1"/>
  <c r="B19" i="1"/>
  <c r="AR18" i="1"/>
  <c r="AO18" i="1"/>
  <c r="AM18" i="1"/>
  <c r="AL18" i="1"/>
  <c r="AI18" i="1"/>
  <c r="AH18" i="1"/>
  <c r="AG18" i="1"/>
  <c r="AF18" i="1"/>
  <c r="AE18" i="1"/>
  <c r="AD18" i="1"/>
  <c r="AC18" i="1"/>
  <c r="Z18" i="1"/>
  <c r="Y18" i="1"/>
  <c r="X18" i="1"/>
  <c r="W18" i="1"/>
  <c r="V18" i="1"/>
  <c r="U18" i="1"/>
  <c r="T18" i="1"/>
  <c r="Q18" i="1"/>
  <c r="P18" i="1"/>
  <c r="O18" i="1"/>
  <c r="N18" i="1"/>
  <c r="M18" i="1"/>
  <c r="L18" i="1"/>
  <c r="K18" i="1"/>
  <c r="H18" i="1"/>
  <c r="G18" i="1"/>
  <c r="F18" i="1"/>
  <c r="E18" i="1"/>
  <c r="D18" i="1"/>
  <c r="C18" i="1"/>
  <c r="B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<sst xmlns="http://schemas.openxmlformats.org/spreadsheetml/2006/main" count="158" uniqueCount="33">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</sst>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1343.62275994</c:v>
                </c:pt>
                <c:pt idx="1">
                  <c:v>1355.4074729675</c:v>
                </c:pt>
                <c:pt idx="2">
                  <c:v>1487.16714722</c:v>
                </c:pt>
                <c:pt idx="3">
                  <c:v>2331.059486925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389.95321554158</c:v>
                  </c:pt>
                  <c:pt idx="1">
                    <c:v>2.1150456385541</c:v>
                  </c:pt>
                  <c:pt idx="2">
                    <c:v>387.649443187899</c:v>
                  </c:pt>
                  <c:pt idx="3">
                    <c:v>115.494131234116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389.95321554158</c:v>
                  </c:pt>
                  <c:pt idx="1">
                    <c:v>2.1150456385541</c:v>
                  </c:pt>
                  <c:pt idx="2">
                    <c:v>387.649443187899</c:v>
                  </c:pt>
                  <c:pt idx="3">
                    <c:v>115.494131234116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62352"/>
        <c:axId val="-2041159760"/>
      </c:lineChart>
      <c:catAx>
        <c:axId val="-204116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1159760"/>
        <c:crosses val="autoZero"/>
        <c:auto val="1"/>
        <c:lblAlgn val="ctr"/>
        <c:lblOffset val="100"/>
        <c:noMultiLvlLbl val="0"/>
      </c:catAx>
      <c:valAx>
        <c:axId val="-204115976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162352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22576"/>
        <c:axId val="-2085416624"/>
      </c:lineChart>
      <c:catAx>
        <c:axId val="-20854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5416624"/>
        <c:crosses val="autoZero"/>
        <c:auto val="1"/>
        <c:lblAlgn val="ctr"/>
        <c:lblOffset val="100"/>
        <c:noMultiLvlLbl val="0"/>
      </c:catAx>
      <c:valAx>
        <c:axId val="-2085416624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542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5.290163270280072</c:v>
                  </c:pt>
                  <c:pt idx="1">
                    <c:v>16.93116287199876</c:v>
                  </c:pt>
                  <c:pt idx="2">
                    <c:v>43.02124409763078</c:v>
                  </c:pt>
                  <c:pt idx="3">
                    <c:v>123.5553100713879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5.290163270280072</c:v>
                  </c:pt>
                  <c:pt idx="1">
                    <c:v>16.93116287199876</c:v>
                  </c:pt>
                  <c:pt idx="2">
                    <c:v>43.02124409763078</c:v>
                  </c:pt>
                  <c:pt idx="3">
                    <c:v>123.5553100713879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127.5459061275</c:v>
                </c:pt>
                <c:pt idx="1">
                  <c:v>144.0213038300001</c:v>
                </c:pt>
                <c:pt idx="2">
                  <c:v>222.6070702075</c:v>
                </c:pt>
                <c:pt idx="3">
                  <c:v>542.6958540075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48112"/>
        <c:axId val="-2042345120"/>
      </c:lineChart>
      <c:catAx>
        <c:axId val="-204234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345120"/>
        <c:crosses val="autoZero"/>
        <c:auto val="1"/>
        <c:lblAlgn val="ctr"/>
        <c:lblOffset val="100"/>
        <c:noMultiLvlLbl val="0"/>
      </c:catAx>
      <c:valAx>
        <c:axId val="-204234512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348112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77424"/>
        <c:axId val="-2041074848"/>
      </c:lineChart>
      <c:catAx>
        <c:axId val="-204107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1074848"/>
        <c:crosses val="autoZero"/>
        <c:auto val="1"/>
        <c:lblAlgn val="ctr"/>
        <c:lblOffset val="100"/>
        <c:noMultiLvlLbl val="0"/>
      </c:catAx>
      <c:valAx>
        <c:axId val="-204107484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077424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1343.62275994</c:v>
                </c:pt>
                <c:pt idx="1">
                  <c:v>1355.4074729675</c:v>
                </c:pt>
                <c:pt idx="2">
                  <c:v>1487.16714722</c:v>
                </c:pt>
                <c:pt idx="3">
                  <c:v>2331.059486925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41248"/>
        <c:axId val="-2041038720"/>
      </c:lineChart>
      <c:catAx>
        <c:axId val="-20410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1038720"/>
        <c:crosses val="autoZero"/>
        <c:auto val="1"/>
        <c:lblAlgn val="ctr"/>
        <c:lblOffset val="100"/>
        <c:noMultiLvlLbl val="0"/>
      </c:catAx>
      <c:valAx>
        <c:axId val="-204103872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041248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389.95321554158</c:v>
                  </c:pt>
                  <c:pt idx="1">
                    <c:v>2.1150456385541</c:v>
                  </c:pt>
                  <c:pt idx="2">
                    <c:v>387.649443187899</c:v>
                  </c:pt>
                  <c:pt idx="3">
                    <c:v>115.494131234116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389.95321554158</c:v>
                  </c:pt>
                  <c:pt idx="1">
                    <c:v>2.1150456385541</c:v>
                  </c:pt>
                  <c:pt idx="2">
                    <c:v>387.649443187899</c:v>
                  </c:pt>
                  <c:pt idx="3">
                    <c:v>115.494131234116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14416"/>
        <c:axId val="-2089774784"/>
      </c:lineChart>
      <c:catAx>
        <c:axId val="-208941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74784"/>
        <c:crosses val="autoZero"/>
        <c:auto val="1"/>
        <c:lblAlgn val="ctr"/>
        <c:lblOffset val="100"/>
        <c:noMultiLvlLbl val="0"/>
      </c:catAx>
      <c:valAx>
        <c:axId val="-208977478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14416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47808"/>
        <c:axId val="-2089709184"/>
      </c:lineChart>
      <c:catAx>
        <c:axId val="-2089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09184"/>
        <c:crosses val="autoZero"/>
        <c:auto val="1"/>
        <c:lblAlgn val="ctr"/>
        <c:lblOffset val="100"/>
        <c:noMultiLvlLbl val="0"/>
      </c:catAx>
      <c:valAx>
        <c:axId val="-208970918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47808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5.290163270280072</c:v>
                  </c:pt>
                  <c:pt idx="1">
                    <c:v>16.93116287199876</c:v>
                  </c:pt>
                  <c:pt idx="2">
                    <c:v>43.02124409763078</c:v>
                  </c:pt>
                  <c:pt idx="3">
                    <c:v>123.5553100713879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5.290163270280072</c:v>
                  </c:pt>
                  <c:pt idx="1">
                    <c:v>16.93116287199876</c:v>
                  </c:pt>
                  <c:pt idx="2">
                    <c:v>43.02124409763078</c:v>
                  </c:pt>
                  <c:pt idx="3">
                    <c:v>123.5553100713879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127.5459061275</c:v>
                </c:pt>
                <c:pt idx="1">
                  <c:v>144.0213038300001</c:v>
                </c:pt>
                <c:pt idx="2">
                  <c:v>222.6070702075</c:v>
                </c:pt>
                <c:pt idx="3">
                  <c:v>542.6958540075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61520"/>
        <c:axId val="-2085458688"/>
      </c:lineChart>
      <c:catAx>
        <c:axId val="-208546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458688"/>
        <c:crosses val="autoZero"/>
        <c:auto val="1"/>
        <c:lblAlgn val="ctr"/>
        <c:lblOffset val="100"/>
        <c:noMultiLvlLbl val="0"/>
      </c:catAx>
      <c:valAx>
        <c:axId val="-208545868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61520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88480"/>
        <c:axId val="-2133017856"/>
      </c:lineChart>
      <c:catAx>
        <c:axId val="-20850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17856"/>
        <c:crosses val="autoZero"/>
        <c:auto val="1"/>
        <c:lblAlgn val="ctr"/>
        <c:lblOffset val="100"/>
        <c:noMultiLvlLbl val="0"/>
      </c:catAx>
      <c:valAx>
        <c:axId val="-213301785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88480"/>
        <c:crosses val="autoZero"/>
        <c:crossBetween val="between"/>
        <c:majorUnit val="10000.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29968"/>
        <c:axId val="-2085505136"/>
      </c:lineChart>
      <c:catAx>
        <c:axId val="-20851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5505136"/>
        <c:crosses val="autoZero"/>
        <c:auto val="1"/>
        <c:lblAlgn val="ctr"/>
        <c:lblOffset val="100"/>
        <c:noMultiLvlLbl val="0"/>
      </c:catAx>
      <c:valAx>
        <c:axId val="-2085505136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51299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3 -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abSelected="1" workbookViewId="0">
      <selection activeCell="S14" sqref="S14:Z24"/>
    </sheetView>
  </sheetViews>
  <sheetFormatPr baseColWidth="10" defaultColWidth="8.83203125" defaultRowHeight="13" x14ac:dyDescent="0.15"/>
  <sheetData>
    <row r="1" spans="1:44" x14ac:dyDescent="0.15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15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15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15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15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15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15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15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15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15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15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15">
      <c r="A18" t="s">
        <v>6</v>
      </c>
      <c r="B18">
        <f t="shared" ref="B18:H18" si="11">AVERAGE(B21:B24)</f>
        <v>1343.6227599399999</v>
      </c>
      <c r="C18">
        <f t="shared" si="11"/>
        <v>1355.4074729675001</v>
      </c>
      <c r="D18">
        <f t="shared" si="11"/>
        <v>4209.7526777375006</v>
      </c>
      <c r="E18">
        <f t="shared" si="11"/>
        <v>1487.1671472200001</v>
      </c>
      <c r="F18">
        <f t="shared" si="11"/>
        <v>10027.309249092499</v>
      </c>
      <c r="G18">
        <f t="shared" si="11"/>
        <v>4331.6253030299995</v>
      </c>
      <c r="H18">
        <f t="shared" si="11"/>
        <v>2331.0594869249999</v>
      </c>
      <c r="J18" t="s">
        <v>6</v>
      </c>
      <c r="K18">
        <f t="shared" ref="K18:Q18" si="12">AVERAGE(K21:K24)</f>
        <v>1216.0768538124998</v>
      </c>
      <c r="L18">
        <f t="shared" si="12"/>
        <v>1211.3861691375</v>
      </c>
      <c r="M18">
        <f t="shared" si="12"/>
        <v>1925.2562512775</v>
      </c>
      <c r="N18">
        <f t="shared" si="12"/>
        <v>1264.5600770125</v>
      </c>
      <c r="O18">
        <f t="shared" si="12"/>
        <v>2331.4432646650002</v>
      </c>
      <c r="P18">
        <f t="shared" si="12"/>
        <v>3094.2151147099999</v>
      </c>
      <c r="Q18">
        <f t="shared" si="12"/>
        <v>1788.3636329174999</v>
      </c>
      <c r="S18" t="s">
        <v>6</v>
      </c>
      <c r="T18">
        <f t="shared" ref="T18:Z18" si="13">AVERAGE(T21:T24)</f>
        <v>127.54590612749996</v>
      </c>
      <c r="U18">
        <f t="shared" si="13"/>
        <v>144.02130383000008</v>
      </c>
      <c r="V18">
        <f t="shared" si="13"/>
        <v>2284.4964264600003</v>
      </c>
      <c r="W18">
        <f t="shared" si="13"/>
        <v>222.60707020750004</v>
      </c>
      <c r="X18">
        <f t="shared" si="13"/>
        <v>7695.8659844274998</v>
      </c>
      <c r="Y18">
        <f t="shared" si="13"/>
        <v>1237.4101883200001</v>
      </c>
      <c r="Z18">
        <f t="shared" si="13"/>
        <v>542.69585400750009</v>
      </c>
      <c r="AB18" t="s">
        <v>6</v>
      </c>
      <c r="AC18">
        <f t="shared" ref="AC18:AI18" si="14">AVERAGE(AC21:AC24)</f>
        <v>12.921206295492501</v>
      </c>
      <c r="AD18">
        <f t="shared" si="14"/>
        <v>17.896859526650001</v>
      </c>
      <c r="AE18">
        <f t="shared" si="14"/>
        <v>2179.2879877079999</v>
      </c>
      <c r="AF18">
        <f t="shared" si="14"/>
        <v>20.161033988025</v>
      </c>
      <c r="AG18">
        <f t="shared" si="14"/>
        <v>7573.1237204575</v>
      </c>
      <c r="AH18">
        <f t="shared" si="14"/>
        <v>1108.4106562142499</v>
      </c>
      <c r="AI18">
        <f t="shared" si="14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15">
      <c r="A19" t="s">
        <v>7</v>
      </c>
      <c r="B19">
        <f t="shared" ref="B19:H19" si="15">_xlfn.STDEV.P(B21:B24)</f>
        <v>4.0259455151458834</v>
      </c>
      <c r="C19">
        <f t="shared" si="15"/>
        <v>12.209473915963541</v>
      </c>
      <c r="D19">
        <f t="shared" si="15"/>
        <v>1576.2977787151106</v>
      </c>
      <c r="E19">
        <f t="shared" si="15"/>
        <v>61.651459319401468</v>
      </c>
      <c r="F19">
        <f t="shared" si="15"/>
        <v>6229.6303394528959</v>
      </c>
      <c r="G19">
        <f t="shared" si="15"/>
        <v>710.40617332203283</v>
      </c>
      <c r="H19">
        <f t="shared" si="15"/>
        <v>153.75705859189762</v>
      </c>
      <c r="J19" t="s">
        <v>7</v>
      </c>
      <c r="K19">
        <f t="shared" ref="K19:Q19" si="16">_xlfn.STDEV.P(K21:K24)</f>
        <v>2.4526346977678104</v>
      </c>
      <c r="L19">
        <f t="shared" si="16"/>
        <v>7.9028375438364895</v>
      </c>
      <c r="M19">
        <f t="shared" si="16"/>
        <v>31.629008821902389</v>
      </c>
      <c r="N19">
        <f t="shared" si="16"/>
        <v>20.841995228746519</v>
      </c>
      <c r="O19">
        <f t="shared" si="16"/>
        <v>38.306919063538928</v>
      </c>
      <c r="P19">
        <f t="shared" si="16"/>
        <v>138.46088687380123</v>
      </c>
      <c r="Q19">
        <f t="shared" si="16"/>
        <v>71.384918453766673</v>
      </c>
      <c r="S19" t="s">
        <v>7</v>
      </c>
      <c r="T19">
        <f t="shared" ref="T19:Z19" si="17">_xlfn.STDEV.P(T21:T24)</f>
        <v>5.2901632702800718</v>
      </c>
      <c r="U19">
        <f t="shared" si="17"/>
        <v>16.931162871998762</v>
      </c>
      <c r="V19">
        <f t="shared" si="17"/>
        <v>1555.6388055644859</v>
      </c>
      <c r="W19">
        <f t="shared" si="17"/>
        <v>43.021244097630778</v>
      </c>
      <c r="X19">
        <f t="shared" si="17"/>
        <v>6214.2089655644522</v>
      </c>
      <c r="Y19">
        <f t="shared" si="17"/>
        <v>795.45419750778194</v>
      </c>
      <c r="Z19">
        <f t="shared" si="17"/>
        <v>123.55531007138792</v>
      </c>
      <c r="AB19" t="s">
        <v>7</v>
      </c>
      <c r="AC19">
        <f t="shared" ref="AC19:AI19" si="18">_xlfn.STDEV.P(AC21:AC24)</f>
        <v>2.3784676023257423</v>
      </c>
      <c r="AD19">
        <f t="shared" si="18"/>
        <v>6.8563026336923318</v>
      </c>
      <c r="AE19">
        <f t="shared" si="18"/>
        <v>1561.0172793694626</v>
      </c>
      <c r="AF19">
        <f t="shared" si="18"/>
        <v>3.6243036679377933</v>
      </c>
      <c r="AG19">
        <f t="shared" si="18"/>
        <v>6214.9362823004085</v>
      </c>
      <c r="AH19">
        <f t="shared" si="18"/>
        <v>789.83271678660947</v>
      </c>
      <c r="AI19">
        <f t="shared" si="18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15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4" si="19">B21-K21</f>
        <v>132.18388389999996</v>
      </c>
      <c r="U21">
        <f t="shared" si="19"/>
        <v>135.20589231999998</v>
      </c>
      <c r="V21">
        <f t="shared" si="19"/>
        <v>1281.3277768999999</v>
      </c>
      <c r="W21">
        <f t="shared" si="19"/>
        <v>267.06363106000003</v>
      </c>
      <c r="X21">
        <f t="shared" si="19"/>
        <v>7185.0689823600005</v>
      </c>
      <c r="Y21">
        <f t="shared" si="19"/>
        <v>2206.5069041300003</v>
      </c>
      <c r="Z21">
        <f t="shared" si="19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15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19"/>
        <v>121.96454000999984</v>
      </c>
      <c r="U22">
        <f t="shared" si="19"/>
        <v>135.27315902000009</v>
      </c>
      <c r="V22">
        <f t="shared" si="19"/>
        <v>807.45179510999992</v>
      </c>
      <c r="W22">
        <f t="shared" si="19"/>
        <v>185.78652978000014</v>
      </c>
      <c r="X22">
        <f t="shared" si="19"/>
        <v>948.49650216000009</v>
      </c>
      <c r="Y22">
        <f t="shared" si="19"/>
        <v>193.90969825000002</v>
      </c>
      <c r="Z22">
        <f t="shared" si="19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15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19"/>
        <v>122.59377169999993</v>
      </c>
      <c r="U23">
        <f t="shared" si="19"/>
        <v>173.27472496000019</v>
      </c>
      <c r="V23">
        <f t="shared" si="19"/>
        <v>2217.6387920300003</v>
      </c>
      <c r="W23">
        <f t="shared" si="19"/>
        <v>263.74469018000013</v>
      </c>
      <c r="X23">
        <f t="shared" si="19"/>
        <v>17741.224369</v>
      </c>
      <c r="Y23">
        <f t="shared" si="19"/>
        <v>1774.7019889400003</v>
      </c>
      <c r="Z23">
        <f t="shared" si="19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15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19"/>
        <v>133.44142890000012</v>
      </c>
      <c r="U24">
        <f t="shared" si="19"/>
        <v>132.33143902000006</v>
      </c>
      <c r="V24">
        <f t="shared" si="19"/>
        <v>4831.5673417999997</v>
      </c>
      <c r="W24">
        <f t="shared" si="19"/>
        <v>173.83342980999987</v>
      </c>
      <c r="X24">
        <f t="shared" si="19"/>
        <v>4908.6740841899991</v>
      </c>
      <c r="Y24">
        <f t="shared" si="19"/>
        <v>774.52216195999972</v>
      </c>
      <c r="Z24">
        <f t="shared" si="19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7" spans="1:44" x14ac:dyDescent="0.15">
      <c r="A27" t="s">
        <v>17</v>
      </c>
      <c r="C27" t="s">
        <v>18</v>
      </c>
      <c r="J27" t="s">
        <v>19</v>
      </c>
      <c r="L27" t="s">
        <v>18</v>
      </c>
      <c r="S27" t="s">
        <v>20</v>
      </c>
      <c r="U27" t="s">
        <v>21</v>
      </c>
      <c r="AB27" t="s">
        <v>20</v>
      </c>
      <c r="AD27" t="s">
        <v>18</v>
      </c>
      <c r="AK27" t="s">
        <v>22</v>
      </c>
    </row>
    <row r="29" spans="1:44" x14ac:dyDescent="0.15">
      <c r="A29" t="s">
        <v>5</v>
      </c>
      <c r="B29">
        <v>8</v>
      </c>
      <c r="C29">
        <v>32</v>
      </c>
      <c r="D29">
        <v>128</v>
      </c>
      <c r="E29">
        <v>256</v>
      </c>
      <c r="F29">
        <v>512</v>
      </c>
      <c r="G29">
        <v>1024</v>
      </c>
      <c r="H29">
        <v>2048</v>
      </c>
      <c r="J29" t="s">
        <v>5</v>
      </c>
      <c r="K29">
        <v>8</v>
      </c>
      <c r="L29">
        <v>32</v>
      </c>
      <c r="M29">
        <v>128</v>
      </c>
      <c r="N29">
        <v>256</v>
      </c>
      <c r="O29">
        <v>512</v>
      </c>
      <c r="P29">
        <v>1024</v>
      </c>
      <c r="Q29">
        <v>2048</v>
      </c>
      <c r="S29" t="s">
        <v>5</v>
      </c>
      <c r="T29">
        <v>8</v>
      </c>
      <c r="U29">
        <v>32</v>
      </c>
      <c r="V29">
        <v>128</v>
      </c>
      <c r="W29">
        <v>256</v>
      </c>
      <c r="X29">
        <v>512</v>
      </c>
      <c r="Y29">
        <v>1024</v>
      </c>
      <c r="Z29">
        <v>2048</v>
      </c>
      <c r="AB29" t="s">
        <v>5</v>
      </c>
      <c r="AC29">
        <v>8</v>
      </c>
      <c r="AD29">
        <v>32</v>
      </c>
      <c r="AE29">
        <v>128</v>
      </c>
      <c r="AF29">
        <v>256</v>
      </c>
      <c r="AG29">
        <v>512</v>
      </c>
      <c r="AH29">
        <v>1024</v>
      </c>
      <c r="AI29">
        <v>2048</v>
      </c>
      <c r="AK29" t="s">
        <v>5</v>
      </c>
      <c r="AL29">
        <v>8</v>
      </c>
      <c r="AM29">
        <v>32</v>
      </c>
      <c r="AN29">
        <v>128</v>
      </c>
      <c r="AO29">
        <v>256</v>
      </c>
      <c r="AP29">
        <v>512</v>
      </c>
      <c r="AQ29">
        <v>1024</v>
      </c>
      <c r="AR29">
        <v>2048</v>
      </c>
    </row>
    <row r="31" spans="1:44" x14ac:dyDescent="0.15">
      <c r="A31" t="s">
        <v>6</v>
      </c>
      <c r="B31">
        <f t="shared" ref="B31:H31" si="20">AVERAGE(B34:B37)</f>
        <v>1019.2150266765</v>
      </c>
      <c r="C31">
        <f t="shared" si="20"/>
        <v>1162.7750162465002</v>
      </c>
      <c r="D31">
        <f t="shared" si="20"/>
        <v>7031.8574805200005</v>
      </c>
      <c r="E31">
        <f t="shared" si="20"/>
        <v>1022.47398907</v>
      </c>
      <c r="F31">
        <f t="shared" si="20"/>
        <v>1780.6290789825002</v>
      </c>
      <c r="G31">
        <f t="shared" si="20"/>
        <v>17645.6020465375</v>
      </c>
      <c r="H31">
        <f t="shared" si="20"/>
        <v>10703.97628748</v>
      </c>
      <c r="J31" t="s">
        <v>6</v>
      </c>
      <c r="K31">
        <f t="shared" ref="K31:Q31" si="21">AVERAGE(K34:K37)</f>
        <v>901.43693894124999</v>
      </c>
      <c r="L31">
        <f t="shared" si="21"/>
        <v>903.35992407800006</v>
      </c>
      <c r="M31">
        <f t="shared" si="21"/>
        <v>905.28375571975005</v>
      </c>
      <c r="N31">
        <f t="shared" si="21"/>
        <v>911.0052300095</v>
      </c>
      <c r="O31">
        <f t="shared" si="21"/>
        <v>909.98822098975006</v>
      </c>
      <c r="P31">
        <f t="shared" si="21"/>
        <v>917.41132855425008</v>
      </c>
      <c r="Q31">
        <f t="shared" si="21"/>
        <v>949.99073266999994</v>
      </c>
      <c r="S31" t="s">
        <v>6</v>
      </c>
      <c r="T31">
        <f t="shared" ref="T31:Z31" si="22">AVERAGE(T34:T37)</f>
        <v>117.77808773525004</v>
      </c>
      <c r="U31">
        <f t="shared" si="22"/>
        <v>259.4150921685</v>
      </c>
      <c r="V31">
        <f t="shared" si="22"/>
        <v>6126.5737248002497</v>
      </c>
      <c r="W31">
        <f t="shared" si="22"/>
        <v>111.46875906049999</v>
      </c>
      <c r="X31">
        <f t="shared" si="22"/>
        <v>870.64085799274994</v>
      </c>
      <c r="Y31">
        <f t="shared" si="22"/>
        <v>16728.190717983249</v>
      </c>
      <c r="Z31">
        <f t="shared" si="22"/>
        <v>9753.9855548100004</v>
      </c>
      <c r="AB31" t="s">
        <v>6</v>
      </c>
      <c r="AC31">
        <f t="shared" ref="AC31:AI31" si="23">AVERAGE(AC34:AC37)</f>
        <v>5.8833917379374991</v>
      </c>
      <c r="AD31">
        <f t="shared" si="23"/>
        <v>7.4207723140699997</v>
      </c>
      <c r="AE31">
        <f t="shared" si="23"/>
        <v>6053.6734622614495</v>
      </c>
      <c r="AF31">
        <f t="shared" si="23"/>
        <v>11.206987023365</v>
      </c>
      <c r="AG31">
        <f t="shared" si="23"/>
        <v>792.18774807467503</v>
      </c>
      <c r="AH31">
        <f t="shared" si="23"/>
        <v>12006.137218964299</v>
      </c>
      <c r="AI31">
        <f t="shared" si="23"/>
        <v>41.569712936850003</v>
      </c>
      <c r="AK31" t="s">
        <v>6</v>
      </c>
      <c r="AL31">
        <f t="shared" ref="AL31:AR31" si="24">AVERAGE(AL34:AL37)</f>
        <v>98.887823701019983</v>
      </c>
      <c r="AM31">
        <f t="shared" si="24"/>
        <v>240.380842983695</v>
      </c>
      <c r="AN31">
        <f t="shared" si="24"/>
        <v>39.427557170375003</v>
      </c>
      <c r="AO31">
        <f t="shared" si="24"/>
        <v>93.908548176224997</v>
      </c>
      <c r="AP31">
        <f t="shared" si="24"/>
        <v>48.174330234549998</v>
      </c>
      <c r="AQ31">
        <f t="shared" si="24"/>
        <v>54.543495059000001</v>
      </c>
      <c r="AR31">
        <f t="shared" si="24"/>
        <v>1034.3703559022752</v>
      </c>
    </row>
    <row r="32" spans="1:44" x14ac:dyDescent="0.15">
      <c r="A32" t="s">
        <v>7</v>
      </c>
      <c r="B32">
        <f t="shared" ref="B32:H32" si="25">_xlfn.STDEV.P(B34:B37)</f>
        <v>21.863107613816457</v>
      </c>
      <c r="C32">
        <f t="shared" si="25"/>
        <v>193.75546491220152</v>
      </c>
      <c r="D32">
        <f t="shared" si="25"/>
        <v>6383.3760185485135</v>
      </c>
      <c r="E32">
        <f t="shared" si="25"/>
        <v>11.057839164476862</v>
      </c>
      <c r="F32">
        <f t="shared" si="25"/>
        <v>659.77172602622034</v>
      </c>
      <c r="G32">
        <f t="shared" si="25"/>
        <v>8357.0017550937537</v>
      </c>
      <c r="H32">
        <f t="shared" si="25"/>
        <v>622.09687004841385</v>
      </c>
      <c r="J32" t="s">
        <v>7</v>
      </c>
      <c r="K32">
        <f t="shared" ref="K32:Q32" si="26">_xlfn.STDEV.P(K34:K37)</f>
        <v>0.11143815192325279</v>
      </c>
      <c r="L32">
        <f t="shared" si="26"/>
        <v>0.22979448905687444</v>
      </c>
      <c r="M32">
        <f t="shared" si="26"/>
        <v>1.0908528333074596</v>
      </c>
      <c r="N32">
        <f t="shared" si="26"/>
        <v>0.16820638644878191</v>
      </c>
      <c r="O32">
        <f t="shared" si="26"/>
        <v>0.86373364660478902</v>
      </c>
      <c r="P32">
        <f t="shared" si="26"/>
        <v>2.9439025499627913</v>
      </c>
      <c r="Q32">
        <f t="shared" si="26"/>
        <v>4.3118167796588809</v>
      </c>
      <c r="S32" t="s">
        <v>7</v>
      </c>
      <c r="T32">
        <f t="shared" ref="T32:Z32" si="27">_xlfn.STDEV.P(T34:T37)</f>
        <v>21.825195783913781</v>
      </c>
      <c r="U32">
        <f t="shared" si="27"/>
        <v>193.64345600977541</v>
      </c>
      <c r="V32">
        <f t="shared" si="27"/>
        <v>6383.8055041672733</v>
      </c>
      <c r="W32">
        <f t="shared" si="27"/>
        <v>11.030484940839022</v>
      </c>
      <c r="X32">
        <f t="shared" si="27"/>
        <v>660.04522505036482</v>
      </c>
      <c r="Y32">
        <f t="shared" si="27"/>
        <v>8359.5019360180686</v>
      </c>
      <c r="Z32">
        <f t="shared" si="27"/>
        <v>623.78860125519509</v>
      </c>
      <c r="AB32" t="s">
        <v>7</v>
      </c>
      <c r="AC32">
        <f t="shared" ref="AC32:AI32" si="28">_xlfn.STDEV.P(AC34:AC37)</f>
        <v>0.35313093591188971</v>
      </c>
      <c r="AD32">
        <f t="shared" si="28"/>
        <v>1.9651214163548025</v>
      </c>
      <c r="AE32">
        <f t="shared" si="28"/>
        <v>6391.9680183269165</v>
      </c>
      <c r="AF32">
        <f t="shared" si="28"/>
        <v>1.8928291340794865</v>
      </c>
      <c r="AG32">
        <f t="shared" si="28"/>
        <v>657.71312321275275</v>
      </c>
      <c r="AH32">
        <f t="shared" si="28"/>
        <v>8366.8217040162563</v>
      </c>
      <c r="AI32">
        <f t="shared" si="28"/>
        <v>2.79268360747295</v>
      </c>
      <c r="AK32" t="s">
        <v>7</v>
      </c>
      <c r="AL32">
        <f t="shared" ref="AL32:AR32" si="29">_xlfn.STDEV.P(AL34:AL37)</f>
        <v>21.999329583098906</v>
      </c>
      <c r="AM32">
        <f t="shared" si="29"/>
        <v>195.00233936249393</v>
      </c>
      <c r="AN32">
        <f t="shared" si="29"/>
        <v>4.8073559134471058</v>
      </c>
      <c r="AO32">
        <f t="shared" si="29"/>
        <v>11.833457020558477</v>
      </c>
      <c r="AP32">
        <f t="shared" si="29"/>
        <v>6.4921202615640254</v>
      </c>
      <c r="AQ32">
        <f t="shared" si="29"/>
        <v>5.9777619372035273</v>
      </c>
      <c r="AR32">
        <f t="shared" si="29"/>
        <v>609.45872160852252</v>
      </c>
    </row>
    <row r="34" spans="1:44" x14ac:dyDescent="0.15">
      <c r="A34" t="s">
        <v>8</v>
      </c>
      <c r="B34">
        <v>1020.21847486</v>
      </c>
      <c r="C34">
        <v>995.70735382999999</v>
      </c>
      <c r="D34">
        <v>1068.9020290399999</v>
      </c>
      <c r="E34">
        <v>1007.61050105</v>
      </c>
      <c r="F34">
        <v>1408.5530149900001</v>
      </c>
      <c r="G34">
        <v>5739.4192831500004</v>
      </c>
      <c r="H34">
        <v>9739.9945700200005</v>
      </c>
      <c r="J34" t="s">
        <v>8</v>
      </c>
      <c r="K34">
        <v>901.53311681699995</v>
      </c>
      <c r="L34">
        <v>903.27882909799996</v>
      </c>
      <c r="M34">
        <v>907.14620685600005</v>
      </c>
      <c r="N34">
        <v>911.01542401300003</v>
      </c>
      <c r="O34">
        <v>908.89405202900002</v>
      </c>
      <c r="P34">
        <v>921.55027008100001</v>
      </c>
      <c r="Q34">
        <v>951.32034492499997</v>
      </c>
      <c r="S34" t="s">
        <v>8</v>
      </c>
      <c r="T34">
        <f t="shared" ref="T34:Z37" si="30">B34-K34</f>
        <v>118.68535804300006</v>
      </c>
      <c r="U34">
        <f t="shared" si="30"/>
        <v>92.428524732000028</v>
      </c>
      <c r="V34">
        <f t="shared" si="30"/>
        <v>161.75582218399984</v>
      </c>
      <c r="W34">
        <f t="shared" si="30"/>
        <v>96.59507703700001</v>
      </c>
      <c r="X34">
        <f t="shared" si="30"/>
        <v>499.65896296100004</v>
      </c>
      <c r="Y34">
        <f t="shared" si="30"/>
        <v>4817.8690130690002</v>
      </c>
      <c r="Z34">
        <f t="shared" si="30"/>
        <v>8788.674225095001</v>
      </c>
      <c r="AB34" t="s">
        <v>8</v>
      </c>
      <c r="AC34">
        <v>5.4619100093800004</v>
      </c>
      <c r="AD34">
        <v>9.6487638950299992</v>
      </c>
      <c r="AE34">
        <v>95.730875015300001</v>
      </c>
      <c r="AF34">
        <v>12.0980529785</v>
      </c>
      <c r="AG34">
        <v>424.38480997099998</v>
      </c>
      <c r="AH34">
        <v>97.735509157199999</v>
      </c>
      <c r="AI34">
        <v>46.146548986399999</v>
      </c>
      <c r="AK34" t="s">
        <v>8</v>
      </c>
      <c r="AL34">
        <v>99.583798885370001</v>
      </c>
      <c r="AM34">
        <v>70.623235940919997</v>
      </c>
      <c r="AN34">
        <v>37.981541872000001</v>
      </c>
      <c r="AO34">
        <v>80.511899948099995</v>
      </c>
      <c r="AP34">
        <v>42.176825761800004</v>
      </c>
      <c r="AQ34">
        <v>52.075365781800002</v>
      </c>
      <c r="AR34">
        <v>82.673387527499997</v>
      </c>
    </row>
    <row r="35" spans="1:44" x14ac:dyDescent="0.15">
      <c r="A35" t="s">
        <v>9</v>
      </c>
      <c r="B35">
        <v>991.73621797600003</v>
      </c>
      <c r="C35">
        <v>1186.92613506</v>
      </c>
      <c r="D35">
        <v>1065.91628098</v>
      </c>
      <c r="E35">
        <v>1024.92551613</v>
      </c>
      <c r="F35">
        <v>1838.1210520300001</v>
      </c>
      <c r="G35">
        <v>29352.296446100001</v>
      </c>
      <c r="H35">
        <v>11334.252119999999</v>
      </c>
      <c r="J35" t="s">
        <v>9</v>
      </c>
      <c r="K35">
        <v>901.45405197100001</v>
      </c>
      <c r="L35">
        <v>903.04278206799995</v>
      </c>
      <c r="M35">
        <v>904.369408131</v>
      </c>
      <c r="N35">
        <v>911.237313986</v>
      </c>
      <c r="O35">
        <v>910.89759898199998</v>
      </c>
      <c r="P35">
        <v>914.68232107200004</v>
      </c>
      <c r="Q35">
        <v>951.40347981499997</v>
      </c>
      <c r="S35" t="s">
        <v>9</v>
      </c>
      <c r="T35">
        <f t="shared" si="30"/>
        <v>90.282166005000022</v>
      </c>
      <c r="U35">
        <f t="shared" si="30"/>
        <v>283.88335299200003</v>
      </c>
      <c r="V35">
        <f t="shared" si="30"/>
        <v>161.54687284900001</v>
      </c>
      <c r="W35">
        <f t="shared" si="30"/>
        <v>113.688202144</v>
      </c>
      <c r="X35">
        <f t="shared" si="30"/>
        <v>927.22345304800012</v>
      </c>
      <c r="Y35">
        <f t="shared" si="30"/>
        <v>28437.614125028002</v>
      </c>
      <c r="Z35">
        <f t="shared" si="30"/>
        <v>10382.848640184999</v>
      </c>
      <c r="AB35" t="s">
        <v>9</v>
      </c>
      <c r="AC35">
        <v>6.4266169071199997</v>
      </c>
      <c r="AD35">
        <v>9.1037890911100003</v>
      </c>
      <c r="AE35">
        <v>67.054330110500004</v>
      </c>
      <c r="AF35">
        <v>13.7307200432</v>
      </c>
      <c r="AG35">
        <v>842.08874511700003</v>
      </c>
      <c r="AH35">
        <v>23736.512354900002</v>
      </c>
      <c r="AI35">
        <v>39.061859846099999</v>
      </c>
      <c r="AK35" t="s">
        <v>9</v>
      </c>
      <c r="AL35">
        <v>69.570266008390007</v>
      </c>
      <c r="AM35">
        <v>261.61546802504</v>
      </c>
      <c r="AN35">
        <v>33.2256019115</v>
      </c>
      <c r="AO35">
        <v>88.141054868699996</v>
      </c>
      <c r="AP35">
        <v>58.705394744899998</v>
      </c>
      <c r="AQ35">
        <v>52.729515790900003</v>
      </c>
      <c r="AR35">
        <v>1637.9518008206001</v>
      </c>
    </row>
    <row r="36" spans="1:44" x14ac:dyDescent="0.15">
      <c r="A36" t="s">
        <v>10</v>
      </c>
      <c r="B36">
        <v>1052.5203139800001</v>
      </c>
      <c r="C36">
        <v>1470.3024210900001</v>
      </c>
      <c r="D36">
        <v>16212.7773051</v>
      </c>
      <c r="E36">
        <v>1019.05859804</v>
      </c>
      <c r="F36">
        <v>1057.5895328500001</v>
      </c>
      <c r="G36">
        <v>17228.561082100001</v>
      </c>
      <c r="H36">
        <v>10582.879688000001</v>
      </c>
      <c r="J36" t="s">
        <v>10</v>
      </c>
      <c r="K36">
        <v>901.510126829</v>
      </c>
      <c r="L36">
        <v>903.67033100100002</v>
      </c>
      <c r="M36">
        <v>904.86277794800003</v>
      </c>
      <c r="N36">
        <v>910.76190805399995</v>
      </c>
      <c r="O36">
        <v>910.767236948</v>
      </c>
      <c r="P36">
        <v>918.83872795100001</v>
      </c>
      <c r="Q36">
        <v>954.400688887</v>
      </c>
      <c r="S36" t="s">
        <v>10</v>
      </c>
      <c r="T36">
        <f t="shared" si="30"/>
        <v>151.01018715100008</v>
      </c>
      <c r="U36">
        <f t="shared" si="30"/>
        <v>566.63209008900003</v>
      </c>
      <c r="V36">
        <f t="shared" si="30"/>
        <v>15307.914527152001</v>
      </c>
      <c r="W36">
        <f t="shared" si="30"/>
        <v>108.29668998600005</v>
      </c>
      <c r="X36">
        <f t="shared" si="30"/>
        <v>146.82229590200006</v>
      </c>
      <c r="Y36">
        <f t="shared" si="30"/>
        <v>16309.722354149</v>
      </c>
      <c r="Z36">
        <f t="shared" si="30"/>
        <v>9628.4789991130001</v>
      </c>
      <c r="AB36" t="s">
        <v>10</v>
      </c>
      <c r="AC36">
        <v>5.9190981388099999</v>
      </c>
      <c r="AD36">
        <v>5.4311830997500001</v>
      </c>
      <c r="AE36">
        <v>15247.448909000001</v>
      </c>
      <c r="AF36">
        <v>8.68179917336</v>
      </c>
      <c r="AG36">
        <v>73.059486150699996</v>
      </c>
      <c r="AH36">
        <v>11553.282041799999</v>
      </c>
      <c r="AI36">
        <v>41.488957881899999</v>
      </c>
      <c r="AK36" t="s">
        <v>10</v>
      </c>
      <c r="AL36">
        <v>131.45075106666999</v>
      </c>
      <c r="AM36">
        <v>551.08001804360003</v>
      </c>
      <c r="AN36">
        <v>39.886891841900002</v>
      </c>
      <c r="AO36">
        <v>94.441958904299995</v>
      </c>
      <c r="AP36">
        <v>48.299258709</v>
      </c>
      <c r="AQ36">
        <v>64.570744275999999</v>
      </c>
      <c r="AR36">
        <v>929.92332029329998</v>
      </c>
    </row>
    <row r="37" spans="1:44" x14ac:dyDescent="0.15">
      <c r="A37" t="s">
        <v>11</v>
      </c>
      <c r="B37">
        <v>1012.38509989</v>
      </c>
      <c r="C37">
        <v>998.16415500599999</v>
      </c>
      <c r="D37">
        <v>9779.8343069599996</v>
      </c>
      <c r="E37">
        <v>1038.3013410599999</v>
      </c>
      <c r="F37">
        <v>2818.2527160599998</v>
      </c>
      <c r="G37">
        <v>18262.131374799999</v>
      </c>
      <c r="H37">
        <v>11158.778771900001</v>
      </c>
      <c r="J37" t="s">
        <v>11</v>
      </c>
      <c r="K37">
        <v>901.250460148</v>
      </c>
      <c r="L37">
        <v>903.44775414499998</v>
      </c>
      <c r="M37">
        <v>904.756629944</v>
      </c>
      <c r="N37">
        <v>911.00627398500001</v>
      </c>
      <c r="O37">
        <v>909.39399600000002</v>
      </c>
      <c r="P37">
        <v>914.57399511300002</v>
      </c>
      <c r="Q37">
        <v>942.83841705299994</v>
      </c>
      <c r="S37" t="s">
        <v>11</v>
      </c>
      <c r="T37">
        <f t="shared" si="30"/>
        <v>111.13463974199999</v>
      </c>
      <c r="U37">
        <f t="shared" si="30"/>
        <v>94.716400861000011</v>
      </c>
      <c r="V37">
        <f t="shared" si="30"/>
        <v>8875.0776770159991</v>
      </c>
      <c r="W37">
        <f t="shared" si="30"/>
        <v>127.29506707499991</v>
      </c>
      <c r="X37">
        <f t="shared" si="30"/>
        <v>1908.8587200599998</v>
      </c>
      <c r="Y37">
        <f t="shared" si="30"/>
        <v>17347.557379686998</v>
      </c>
      <c r="Z37">
        <f t="shared" si="30"/>
        <v>10215.940354847</v>
      </c>
      <c r="AB37" t="s">
        <v>11</v>
      </c>
      <c r="AC37">
        <v>5.7259418964400002</v>
      </c>
      <c r="AD37">
        <v>5.49935317039</v>
      </c>
      <c r="AE37">
        <v>8804.4597349199994</v>
      </c>
      <c r="AF37">
        <v>10.3173758984</v>
      </c>
      <c r="AG37">
        <v>1829.2179510599999</v>
      </c>
      <c r="AH37">
        <v>12637.018969999999</v>
      </c>
      <c r="AI37">
        <v>39.581485033</v>
      </c>
      <c r="AK37" t="s">
        <v>11</v>
      </c>
      <c r="AL37">
        <v>94.946478843649999</v>
      </c>
      <c r="AM37">
        <v>78.204649925219996</v>
      </c>
      <c r="AN37">
        <v>46.616193056100002</v>
      </c>
      <c r="AO37">
        <v>112.5392789838</v>
      </c>
      <c r="AP37">
        <v>43.515841722499999</v>
      </c>
      <c r="AQ37">
        <v>48.798354387300002</v>
      </c>
      <c r="AR37">
        <v>1486.9329149677001</v>
      </c>
    </row>
    <row r="41" spans="1:44" x14ac:dyDescent="0.15">
      <c r="A41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opLeftCell="A67" workbookViewId="0">
      <selection activeCell="AE80" sqref="AE80"/>
    </sheetView>
  </sheetViews>
  <sheetFormatPr baseColWidth="10" defaultColWidth="8.83203125" defaultRowHeight="13" x14ac:dyDescent="0.15"/>
  <sheetData>
    <row r="70" spans="16:19" x14ac:dyDescent="0.15">
      <c r="P70" s="1"/>
      <c r="R70" s="1"/>
      <c r="S70" s="1"/>
    </row>
    <row r="71" spans="16:19" x14ac:dyDescent="0.15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I39" sqref="I39"/>
    </sheetView>
  </sheetViews>
  <sheetFormatPr baseColWidth="10" defaultColWidth="8.83203125" defaultRowHeight="13" x14ac:dyDescent="0.15"/>
  <sheetData>
    <row r="2" spans="1:8" x14ac:dyDescent="0.15">
      <c r="A2" t="s">
        <v>24</v>
      </c>
    </row>
    <row r="4" spans="1:8" x14ac:dyDescent="0.15">
      <c r="B4" t="s">
        <v>18</v>
      </c>
      <c r="D4" t="s">
        <v>25</v>
      </c>
      <c r="F4" t="s">
        <v>1</v>
      </c>
      <c r="H4" t="s">
        <v>26</v>
      </c>
    </row>
    <row r="5" spans="1:8" x14ac:dyDescent="0.15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15">
      <c r="A6">
        <v>8</v>
      </c>
      <c r="B6">
        <v>1019.2150266765</v>
      </c>
      <c r="C6">
        <v>21.863107613816499</v>
      </c>
      <c r="D6">
        <v>1343.6227599399999</v>
      </c>
      <c r="E6">
        <v>389.95321554157999</v>
      </c>
      <c r="F6">
        <v>1939.5044540174999</v>
      </c>
      <c r="G6">
        <v>21.3459437562951</v>
      </c>
      <c r="H6">
        <v>900</v>
      </c>
    </row>
    <row r="7" spans="1:8" x14ac:dyDescent="0.15">
      <c r="A7">
        <v>32</v>
      </c>
      <c r="B7">
        <v>1162.7750162464999</v>
      </c>
      <c r="C7">
        <v>193.755464912202</v>
      </c>
      <c r="D7">
        <v>1355.4074729675001</v>
      </c>
      <c r="E7">
        <v>2.1150456385541001</v>
      </c>
      <c r="F7">
        <v>1922.3329895750001</v>
      </c>
      <c r="G7">
        <v>5.2551485365980799</v>
      </c>
      <c r="H7">
        <v>900</v>
      </c>
    </row>
    <row r="8" spans="1:8" x14ac:dyDescent="0.15">
      <c r="A8">
        <v>256</v>
      </c>
      <c r="B8">
        <v>1022.47398907</v>
      </c>
      <c r="C8">
        <v>11.057839164476899</v>
      </c>
      <c r="D8">
        <v>1487.1671472200001</v>
      </c>
      <c r="E8">
        <v>387.64944318789901</v>
      </c>
      <c r="F8">
        <v>1971.5520235874999</v>
      </c>
      <c r="G8">
        <v>20.6882619440157</v>
      </c>
      <c r="H8">
        <v>900</v>
      </c>
    </row>
    <row r="9" spans="1:8" x14ac:dyDescent="0.15">
      <c r="A9">
        <v>2048</v>
      </c>
      <c r="B9">
        <v>10703.97628748</v>
      </c>
      <c r="C9">
        <v>622.09687004841396</v>
      </c>
      <c r="D9">
        <v>2331.0594869249999</v>
      </c>
      <c r="E9">
        <v>115.494131234116</v>
      </c>
      <c r="F9">
        <v>2835.0577372325001</v>
      </c>
      <c r="G9">
        <v>625.41218160158496</v>
      </c>
      <c r="H9">
        <v>900</v>
      </c>
    </row>
    <row r="12" spans="1:8" x14ac:dyDescent="0.15">
      <c r="A12" t="s">
        <v>30</v>
      </c>
    </row>
    <row r="14" spans="1:8" x14ac:dyDescent="0.15">
      <c r="B14" t="s">
        <v>18</v>
      </c>
      <c r="D14" t="s">
        <v>25</v>
      </c>
      <c r="F14" t="s">
        <v>1</v>
      </c>
    </row>
    <row r="15" spans="1:8" x14ac:dyDescent="0.15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15">
      <c r="A16">
        <v>8</v>
      </c>
      <c r="B16">
        <v>117.77808773525</v>
      </c>
      <c r="C16">
        <v>21.825195783913799</v>
      </c>
      <c r="D16">
        <v>127.54590612749996</v>
      </c>
      <c r="E16">
        <v>5.2901632702800718</v>
      </c>
      <c r="F16">
        <v>134.39133900499999</v>
      </c>
      <c r="G16">
        <v>22.092325359198099</v>
      </c>
    </row>
    <row r="17" spans="1:7" x14ac:dyDescent="0.15">
      <c r="A17">
        <v>32</v>
      </c>
      <c r="B17">
        <v>259.4150921685</v>
      </c>
      <c r="C17">
        <v>193.64345600977501</v>
      </c>
      <c r="D17">
        <v>144.02130383000008</v>
      </c>
      <c r="E17">
        <v>16.931162871998762</v>
      </c>
      <c r="F17">
        <v>117.68353009499999</v>
      </c>
      <c r="G17">
        <v>4.8232656449817197</v>
      </c>
    </row>
    <row r="18" spans="1:7" x14ac:dyDescent="0.15">
      <c r="A18">
        <v>256</v>
      </c>
      <c r="B18">
        <v>111.46875906050001</v>
      </c>
      <c r="C18">
        <v>11.030484940839001</v>
      </c>
      <c r="D18">
        <v>222.60707020750004</v>
      </c>
      <c r="E18">
        <v>43.021244097630778</v>
      </c>
      <c r="F18">
        <v>140.19159406</v>
      </c>
      <c r="G18">
        <v>6.2386943213578503</v>
      </c>
    </row>
    <row r="19" spans="1:7" x14ac:dyDescent="0.15">
      <c r="A19">
        <v>2048</v>
      </c>
      <c r="B19">
        <v>9753.9855548100004</v>
      </c>
      <c r="C19">
        <v>623.78860125519498</v>
      </c>
      <c r="D19">
        <v>542.69585400750009</v>
      </c>
      <c r="E19">
        <v>123.55531007138792</v>
      </c>
      <c r="F19">
        <v>209.6199097075</v>
      </c>
      <c r="G19">
        <v>5.41536815417673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3" workbookViewId="0">
      <selection activeCell="G34" sqref="G34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Timings_AIMES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Microsoft Office User</cp:lastModifiedBy>
  <cp:revision>0</cp:revision>
  <cp:lastPrinted>2016-05-18T05:12:03Z</cp:lastPrinted>
  <dcterms:created xsi:type="dcterms:W3CDTF">2015-12-07T13:44:21Z</dcterms:created>
  <dcterms:modified xsi:type="dcterms:W3CDTF">2016-05-19T13:36:59Z</dcterms:modified>
  <dc:language>en-US</dc:language>
</cp:coreProperties>
</file>