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experiments/AIMES-Swift/Swift_Experiments/analysis/"/>
    </mc:Choice>
  </mc:AlternateContent>
  <bookViews>
    <workbookView xWindow="0" yWindow="460" windowWidth="28800" windowHeight="17460" tabRatio="500" activeTab="1"/>
  </bookViews>
  <sheets>
    <sheet name="TTC_stampede" sheetId="1" r:id="rId1"/>
    <sheet name="TTC_stampede_gordon" sheetId="2" r:id="rId2"/>
    <sheet name="Tw_stampede_gordon" sheetId="4" r:id="rId3"/>
    <sheet name="Te_stampede_gordon" sheetId="5" r:id="rId4"/>
    <sheet name="plots" sheetId="3" r:id="rId5"/>
  </sheets>
  <definedNames>
    <definedName name="Executing_task" localSheetId="3">Te_stampede_gordon!$B$4:$E$7</definedName>
    <definedName name="Queuing_block" localSheetId="2">Tw_stampede_gordon!$B$4:$E$7</definedName>
    <definedName name="TTC" localSheetId="1">TTC_stampede_gordon!$B$4:$E$7</definedName>
    <definedName name="TTC_1" localSheetId="0">TTC_stampede!$B$4:$E$7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E3" i="5"/>
  <c r="D3" i="5"/>
  <c r="C3" i="5"/>
  <c r="B3" i="5"/>
  <c r="E2" i="5"/>
  <c r="D2" i="5"/>
  <c r="C2" i="5"/>
  <c r="B2" i="5"/>
  <c r="E3" i="4"/>
  <c r="D3" i="4"/>
  <c r="C3" i="4"/>
  <c r="B3" i="4"/>
  <c r="E2" i="4"/>
  <c r="D2" i="4"/>
  <c r="C2" i="4"/>
  <c r="B2" i="4"/>
  <c r="E3" i="2"/>
  <c r="D3" i="2"/>
  <c r="C3" i="2"/>
  <c r="B3" i="2"/>
  <c r="E2" i="2"/>
  <c r="D2" i="2"/>
  <c r="C2" i="2"/>
  <c r="B2" i="2"/>
</calcChain>
</file>

<file path=xl/connections.xml><?xml version="1.0" encoding="utf-8"?>
<connections xmlns="http://schemas.openxmlformats.org/spreadsheetml/2006/main">
  <connection id="1" name="Executing_task" type="6" refreshedVersion="0" deleted="1" background="1" saveData="1">
    <textPr fileType="mac" firstRow="2" sourceFile="/Users/mturilli/Projects/RADICAL/github/experiments/AIMES-Swift/Swift_Experiments/analysis/stampede_gordon/Executing_task.csv" comma="1">
      <textFields count="4">
        <textField/>
        <textField/>
        <textField/>
        <textField/>
      </textFields>
    </textPr>
  </connection>
  <connection id="2" name="Queuing_block" type="6" refreshedVersion="0" deleted="1" background="1" saveData="1">
    <textPr fileType="mac" firstRow="2" sourceFile="/Users/mturilli/Projects/RADICAL/github/experiments/AIMES-Swift/Swift_Experiments/analysis/stampede_gordon/Submitting_task.csv" comma="1">
      <textFields count="4">
        <textField/>
        <textField/>
        <textField/>
        <textField/>
      </textFields>
    </textPr>
  </connection>
  <connection id="3" name="TTC" type="6" refreshedVersion="0" background="1" saveData="1">
    <textPr fileType="mac" codePage="10000" firstRow="2" sourceFile="/Users/mturilli/Projects/RADICAL/github/experiments/AIMES-Swift/Swift_Experiments/analysis/stampede/TTC.csv" comma="1">
      <textFields count="4">
        <textField/>
        <textField/>
        <textField/>
        <textField/>
      </textFields>
    </textPr>
  </connection>
  <connection id="4" name="TTC1" type="6" refreshedVersion="0" deleted="1" background="1" saveData="1">
    <textPr fileType="mac" firstRow="2" sourceFile="/Users/mturilli/Projects/RADICAL/github/experiments/AIMES-Swift/Swift_Experiments/analysis/stampede_gordon/TTC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<sst xmlns="http://schemas.openxmlformats.org/spreadsheetml/2006/main" count="40" uniqueCount="10">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</sst>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Completion (TTC) - Swift+Coaster</a:t>
            </a:r>
          </a:p>
          <a:p>
            <a:pPr>
              <a:defRPr/>
            </a:pPr>
            <a:r>
              <a:rPr lang="en-US"/>
              <a:t>Stampede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plus>
            <c:min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30336"/>
        <c:axId val="-2080522960"/>
      </c:lineChart>
      <c:catAx>
        <c:axId val="-208053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22960"/>
        <c:crosses val="autoZero"/>
        <c:auto val="1"/>
        <c:lblAlgn val="ctr"/>
        <c:lblOffset val="100"/>
        <c:noMultiLvlLbl val="0"/>
      </c:catAx>
      <c:valAx>
        <c:axId val="-20805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to Completion (TTC)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Setup, queuing, bootstrapping, stage in, execution, stage out, shutdown times</a:t>
            </a:r>
          </a:p>
          <a:p>
            <a:pPr>
              <a:defRPr/>
            </a:pPr>
            <a:r>
              <a:rPr lang="en-US"/>
              <a:t>Queuing time accounts for</a:t>
            </a:r>
            <a:r>
              <a:rPr lang="en-US" baseline="0"/>
              <a:t> the majority of the timing and of the variation.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42.78702100715434</c:v>
                  </c:pt>
                  <c:pt idx="1">
                    <c:v>1837.680739410412</c:v>
                  </c:pt>
                  <c:pt idx="2">
                    <c:v>1707.762052853578</c:v>
                  </c:pt>
                  <c:pt idx="3">
                    <c:v>2569.514691532236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42.78702100715434</c:v>
                  </c:pt>
                  <c:pt idx="1">
                    <c:v>1837.680739410412</c:v>
                  </c:pt>
                  <c:pt idx="2">
                    <c:v>1707.762052853578</c:v>
                  </c:pt>
                  <c:pt idx="3">
                    <c:v>2569.514691532236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1107.75</c:v>
                </c:pt>
                <c:pt idx="1">
                  <c:v>2860.0</c:v>
                </c:pt>
                <c:pt idx="2">
                  <c:v>2848.75</c:v>
                </c:pt>
                <c:pt idx="3">
                  <c:v>7659.5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18928"/>
        <c:axId val="-2080413024"/>
      </c:lineChart>
      <c:catAx>
        <c:axId val="-20804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13024"/>
        <c:crosses val="autoZero"/>
        <c:auto val="1"/>
        <c:lblAlgn val="ctr"/>
        <c:lblOffset val="100"/>
        <c:noMultiLvlLbl val="0"/>
      </c:catAx>
      <c:valAx>
        <c:axId val="-20804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Completion (TTC) - Swift+Coaster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Stampede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ser>
          <c:idx val="1"/>
          <c:order val="1"/>
          <c:tx>
            <c:v>Stampede, Gordon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1107.75</c:v>
                </c:pt>
                <c:pt idx="1">
                  <c:v>2860.0</c:v>
                </c:pt>
                <c:pt idx="2">
                  <c:v>2848.75</c:v>
                </c:pt>
                <c:pt idx="3">
                  <c:v>7659.5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00880"/>
        <c:axId val="-2082595264"/>
      </c:lineChart>
      <c:catAx>
        <c:axId val="-20826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95264"/>
        <c:crosses val="autoZero"/>
        <c:auto val="1"/>
        <c:lblAlgn val="ctr"/>
        <c:lblOffset val="100"/>
        <c:noMultiLvlLbl val="0"/>
      </c:catAx>
      <c:valAx>
        <c:axId val="-2082595264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Waiting Time (Tw)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setup</a:t>
            </a:r>
            <a:r>
              <a:rPr lang="en-US" baseline="0"/>
              <a:t>, queueing , and bootstrapping times. </a:t>
            </a:r>
          </a:p>
          <a:p>
            <a:pPr>
              <a:defRPr/>
            </a:pPr>
            <a:r>
              <a:rPr lang="en-US" baseline="0"/>
              <a:t>Queuing time accounts for the majority of the timing and of the variation.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Tw_stampede_gordon!$B$3:$E$3</c:f>
                <c:numCache>
                  <c:formatCode>General</c:formatCode>
                  <c:ptCount val="4"/>
                  <c:pt idx="0">
                    <c:v>42.99297423223163</c:v>
                  </c:pt>
                  <c:pt idx="1">
                    <c:v>1837.680739410412</c:v>
                  </c:pt>
                  <c:pt idx="2">
                    <c:v>1707.512054618258</c:v>
                  </c:pt>
                  <c:pt idx="3">
                    <c:v>2570.537990868837</c:v>
                  </c:pt>
                </c:numCache>
              </c:numRef>
            </c:plus>
            <c:minus>
              <c:numRef>
                <c:f>Tw_stampede_gordon!$B$3:$E$3</c:f>
                <c:numCache>
                  <c:formatCode>General</c:formatCode>
                  <c:ptCount val="4"/>
                  <c:pt idx="0">
                    <c:v>42.99297423223163</c:v>
                  </c:pt>
                  <c:pt idx="1">
                    <c:v>1837.680739410412</c:v>
                  </c:pt>
                  <c:pt idx="2">
                    <c:v>1707.512054618258</c:v>
                  </c:pt>
                  <c:pt idx="3">
                    <c:v>2570.537990868837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Tw_stampede_gordon!$B$1:$E$1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Tw_stampede_gordon!$B$2:$E$2</c:f>
              <c:numCache>
                <c:formatCode>General</c:formatCode>
                <c:ptCount val="4"/>
                <c:pt idx="0">
                  <c:v>205.75</c:v>
                </c:pt>
                <c:pt idx="1">
                  <c:v>1958.0</c:v>
                </c:pt>
                <c:pt idx="2">
                  <c:v>1947.5</c:v>
                </c:pt>
                <c:pt idx="3">
                  <c:v>6754.75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913984"/>
        <c:axId val="-2030674128"/>
      </c:lineChart>
      <c:catAx>
        <c:axId val="-203791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674128"/>
        <c:crosses val="autoZero"/>
        <c:auto val="1"/>
        <c:lblAlgn val="ctr"/>
        <c:lblOffset val="100"/>
        <c:noMultiLvlLbl val="0"/>
      </c:catAx>
      <c:valAx>
        <c:axId val="-2030674128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9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Execution Time (Te)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stage</a:t>
            </a:r>
            <a:r>
              <a:rPr lang="en-US" baseline="0"/>
              <a:t> in, executing , and stage out times. </a:t>
            </a:r>
          </a:p>
          <a:p>
            <a:pPr>
              <a:defRPr/>
            </a:pPr>
            <a:r>
              <a:rPr lang="en-US" baseline="0"/>
              <a:t>Very little variation, when present due to issues with staging out of err/out files.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Te_stampede_gordon!$B$3:$E$3</c:f>
                <c:numCache>
                  <c:formatCode>General</c:formatCode>
                  <c:ptCount val="4"/>
                  <c:pt idx="0">
                    <c:v>41.12253032098097</c:v>
                  </c:pt>
                  <c:pt idx="1">
                    <c:v>19.86359735798126</c:v>
                  </c:pt>
                  <c:pt idx="2">
                    <c:v>36.29279083601407</c:v>
                  </c:pt>
                  <c:pt idx="3">
                    <c:v>1026.074670365986</c:v>
                  </c:pt>
                </c:numCache>
              </c:numRef>
            </c:plus>
            <c:minus>
              <c:numRef>
                <c:f>Te_stampede_gordon!$B$3:$E$3</c:f>
                <c:numCache>
                  <c:formatCode>General</c:formatCode>
                  <c:ptCount val="4"/>
                  <c:pt idx="0">
                    <c:v>41.12253032098097</c:v>
                  </c:pt>
                  <c:pt idx="1">
                    <c:v>19.86359735798126</c:v>
                  </c:pt>
                  <c:pt idx="2">
                    <c:v>36.29279083601407</c:v>
                  </c:pt>
                  <c:pt idx="3">
                    <c:v>1026.074670365986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Te_stampede_gordon!$B$2:$E$2</c:f>
              <c:numCache>
                <c:formatCode>General</c:formatCode>
                <c:ptCount val="4"/>
                <c:pt idx="0">
                  <c:v>1057.75</c:v>
                </c:pt>
                <c:pt idx="1">
                  <c:v>959.75</c:v>
                </c:pt>
                <c:pt idx="2">
                  <c:v>1059.0</c:v>
                </c:pt>
                <c:pt idx="3">
                  <c:v>4048.25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154864"/>
        <c:axId val="-2071059360"/>
      </c:lineChart>
      <c:catAx>
        <c:axId val="-19871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59360"/>
        <c:crosses val="autoZero"/>
        <c:auto val="1"/>
        <c:lblAlgn val="ctr"/>
        <c:lblOffset val="100"/>
        <c:noMultiLvlLbl val="0"/>
      </c:catAx>
      <c:valAx>
        <c:axId val="-2071059360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1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20</xdr:col>
      <xdr:colOff>0</xdr:colOff>
      <xdr:row>49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25</xdr:row>
      <xdr:rowOff>0</xdr:rowOff>
    </xdr:from>
    <xdr:to>
      <xdr:col>30</xdr:col>
      <xdr:colOff>0</xdr:colOff>
      <xdr:row>49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C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C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Queuing_block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ecuting_tas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2" width="5.1640625" customWidth="1"/>
    <col min="3" max="4" width="5.1640625" bestFit="1" customWidth="1"/>
    <col min="5" max="5" width="5.1640625" customWidth="1"/>
  </cols>
  <sheetData>
    <row r="1" spans="1:5" x14ac:dyDescent="0.2">
      <c r="A1" s="4"/>
      <c r="B1" s="1"/>
      <c r="C1" s="1"/>
      <c r="D1" s="1"/>
      <c r="E1" s="1"/>
    </row>
    <row r="2" spans="1:5" x14ac:dyDescent="0.2">
      <c r="A2" s="3" t="s">
        <v>0</v>
      </c>
      <c r="B2" s="5">
        <f>AVERAGE(B4:INDEX(B4:B26, MATCH(9.99999999999999E+307,B4:B26)))</f>
        <v>999</v>
      </c>
      <c r="C2" s="5">
        <f>AVERAGE(C4:INDEX(C4:C26, MATCH(9.99999999999999E+307,C4:C26)))</f>
        <v>1006.5</v>
      </c>
      <c r="D2" s="5">
        <f>AVERAGE(D4:INDEX(D4:D26, MATCH(9.99999999999999E+307,D4:D26)))</f>
        <v>1071</v>
      </c>
      <c r="E2" s="5">
        <f>AVERAGE(E4:INDEX(E4:E26, MATCH(9.99999999999999E+307,E4:E26)))</f>
        <v>7926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7.4049532971743544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46.538514515757093</v>
      </c>
    </row>
    <row r="4" spans="1:5" x14ac:dyDescent="0.2">
      <c r="A4" s="3" t="s">
        <v>2</v>
      </c>
      <c r="B4">
        <v>994</v>
      </c>
      <c r="C4">
        <v>1006</v>
      </c>
      <c r="D4">
        <v>1045</v>
      </c>
      <c r="E4">
        <v>7853</v>
      </c>
    </row>
    <row r="5" spans="1:5" x14ac:dyDescent="0.2">
      <c r="A5" s="3" t="s">
        <v>3</v>
      </c>
      <c r="B5">
        <v>989</v>
      </c>
      <c r="C5">
        <v>998</v>
      </c>
      <c r="D5">
        <v>1037</v>
      </c>
      <c r="E5">
        <v>7885</v>
      </c>
    </row>
    <row r="6" spans="1:5" x14ac:dyDescent="0.2">
      <c r="A6" s="3" t="s">
        <v>4</v>
      </c>
      <c r="B6">
        <v>1021</v>
      </c>
      <c r="C6">
        <v>1016</v>
      </c>
      <c r="D6">
        <v>1102</v>
      </c>
      <c r="E6">
        <v>8062</v>
      </c>
    </row>
    <row r="7" spans="1:5" x14ac:dyDescent="0.2">
      <c r="A7" s="3" t="s">
        <v>5</v>
      </c>
      <c r="B7">
        <v>992</v>
      </c>
      <c r="C7">
        <v>1006</v>
      </c>
      <c r="D7">
        <v>1100</v>
      </c>
      <c r="E7">
        <v>7904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4" sqref="B4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1107.75</v>
      </c>
      <c r="C2" s="6">
        <f>AVERAGE(C4:INDEX(C4:C26, MATCH(9.99999999999999E+307,C4:C26)))</f>
        <v>2860</v>
      </c>
      <c r="D2" s="6">
        <f>AVERAGE(D4:INDEX(D4:D26, MATCH(9.99999999999999E+307,D4:D26)))</f>
        <v>2848.75</v>
      </c>
      <c r="E2" s="6">
        <f>AVERAGE(E4:INDEX(E4:E26, MATCH(9.99999999999999E+307,E4:E26)))</f>
        <v>7659.5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42.787021007154337</v>
      </c>
      <c r="C3" s="2">
        <f>_xlfn.STDEV.S(C4:INDEX(C4:C26, MATCH(9.99999999999999E+307,C4:C26)))/SQRT(COUNT(C4:INDEX(C4:C26, MATCH(9.99999999999999E+307,C4:C26))))</f>
        <v>1837.6807394104123</v>
      </c>
      <c r="D3" s="2">
        <f>_xlfn.STDEV.S(D4:INDEX(D4:D26, MATCH(9.99999999999999E+307,D4:D26)))/SQRT(COUNT(D4:INDEX(D4:D26, MATCH(9.99999999999999E+307,D4:D26))))</f>
        <v>1707.7620528535779</v>
      </c>
      <c r="E3" s="2">
        <f>_xlfn.STDEV.S(E4:INDEX(E4:E26, MATCH(9.99999999999999E+307,E4:E26)))/SQRT(COUNT(E4:INDEX(E4:E26, MATCH(9.99999999999999E+307,E4:E26))))</f>
        <v>2569.5146915322357</v>
      </c>
    </row>
    <row r="4" spans="1:5" x14ac:dyDescent="0.2">
      <c r="A4" s="3" t="s">
        <v>2</v>
      </c>
      <c r="B4">
        <v>1119</v>
      </c>
      <c r="C4">
        <v>8373</v>
      </c>
      <c r="D4">
        <v>7972</v>
      </c>
      <c r="E4">
        <v>15348</v>
      </c>
    </row>
    <row r="5" spans="1:5" x14ac:dyDescent="0.2">
      <c r="A5" s="3" t="s">
        <v>3</v>
      </c>
      <c r="B5">
        <v>1224</v>
      </c>
      <c r="C5">
        <v>1041</v>
      </c>
      <c r="D5">
        <v>1158</v>
      </c>
      <c r="E5">
        <v>5619</v>
      </c>
    </row>
    <row r="6" spans="1:5" x14ac:dyDescent="0.2">
      <c r="A6" s="3" t="s">
        <v>4</v>
      </c>
      <c r="B6">
        <v>1034</v>
      </c>
      <c r="C6">
        <v>1020</v>
      </c>
      <c r="D6">
        <v>1127</v>
      </c>
      <c r="E6">
        <v>4869</v>
      </c>
    </row>
    <row r="7" spans="1:5" x14ac:dyDescent="0.2">
      <c r="A7" s="3" t="s">
        <v>5</v>
      </c>
      <c r="B7">
        <v>1054</v>
      </c>
      <c r="C7">
        <v>1006</v>
      </c>
      <c r="D7">
        <v>1138</v>
      </c>
      <c r="E7">
        <v>4802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2" width="4.1640625" customWidth="1"/>
    <col min="3" max="4" width="5.1640625" customWidth="1"/>
    <col min="5" max="5" width="6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205.75</v>
      </c>
      <c r="C2" s="6">
        <f>AVERAGE(C4:INDEX(C4:C26, MATCH(9.99999999999999E+307,C4:C26)))</f>
        <v>1958</v>
      </c>
      <c r="D2" s="6">
        <f>AVERAGE(D4:INDEX(D4:D26, MATCH(9.99999999999999E+307,D4:D26)))</f>
        <v>1947.5</v>
      </c>
      <c r="E2" s="6">
        <f>AVERAGE(E4:INDEX(E4:E26, MATCH(9.99999999999999E+307,E4:E26)))</f>
        <v>6754.75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42.992974232231632</v>
      </c>
      <c r="C3" s="2">
        <f>_xlfn.STDEV.S(C4:INDEX(C4:C26, MATCH(9.99999999999999E+307,C4:C26)))/SQRT(COUNT(C4:INDEX(C4:C26, MATCH(9.99999999999999E+307,C4:C26))))</f>
        <v>1837.6807394104123</v>
      </c>
      <c r="D3" s="2">
        <f>_xlfn.STDEV.S(D4:INDEX(D4:D26, MATCH(9.99999999999999E+307,D4:D26)))/SQRT(COUNT(D4:INDEX(D4:D26, MATCH(9.99999999999999E+307,D4:D26))))</f>
        <v>1707.5120546182584</v>
      </c>
      <c r="E3" s="2">
        <f>_xlfn.STDEV.S(E4:INDEX(E4:E26, MATCH(9.99999999999999E+307,E4:E26)))/SQRT(COUNT(E4:INDEX(E4:E26, MATCH(9.99999999999999E+307,E4:E26))))</f>
        <v>2570.5379908688374</v>
      </c>
    </row>
    <row r="4" spans="1:5" x14ac:dyDescent="0.2">
      <c r="A4" s="3" t="s">
        <v>2</v>
      </c>
      <c r="B4">
        <v>216</v>
      </c>
      <c r="C4">
        <v>7471</v>
      </c>
      <c r="D4">
        <v>7070</v>
      </c>
      <c r="E4">
        <v>14446</v>
      </c>
    </row>
    <row r="5" spans="1:5" x14ac:dyDescent="0.2">
      <c r="A5" s="3" t="s">
        <v>3</v>
      </c>
      <c r="B5">
        <v>323</v>
      </c>
      <c r="C5">
        <v>139</v>
      </c>
      <c r="D5">
        <v>257</v>
      </c>
      <c r="E5">
        <v>4718</v>
      </c>
    </row>
    <row r="6" spans="1:5" x14ac:dyDescent="0.2">
      <c r="A6" s="3" t="s">
        <v>4</v>
      </c>
      <c r="B6">
        <v>132</v>
      </c>
      <c r="C6">
        <v>118</v>
      </c>
      <c r="D6">
        <v>226</v>
      </c>
      <c r="E6">
        <v>3956</v>
      </c>
    </row>
    <row r="7" spans="1:5" x14ac:dyDescent="0.2">
      <c r="A7" s="3" t="s">
        <v>5</v>
      </c>
      <c r="B7">
        <v>152</v>
      </c>
      <c r="C7">
        <v>104</v>
      </c>
      <c r="D7">
        <v>237</v>
      </c>
      <c r="E7">
        <v>3899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2" width="5.1640625" customWidth="1"/>
    <col min="3" max="3" width="4.1640625" customWidth="1"/>
    <col min="4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1057.75</v>
      </c>
      <c r="C2" s="6">
        <f>AVERAGE(C4:INDEX(C4:C26, MATCH(9.99999999999999E+307,C4:C26)))</f>
        <v>959.75</v>
      </c>
      <c r="D2" s="6">
        <f>AVERAGE(D4:INDEX(D4:D26, MATCH(9.99999999999999E+307,D4:D26)))</f>
        <v>1059</v>
      </c>
      <c r="E2" s="6">
        <f>AVERAGE(E4:INDEX(E4:E26, MATCH(9.99999999999999E+307,E4:E26)))</f>
        <v>4048.25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41.122530320980978</v>
      </c>
      <c r="C3" s="2">
        <f>_xlfn.STDEV.S(C4:INDEX(C4:C26, MATCH(9.99999999999999E+307,C4:C26)))/SQRT(COUNT(C4:INDEX(C4:C26, MATCH(9.99999999999999E+307,C4:C26))))</f>
        <v>19.863597357981259</v>
      </c>
      <c r="D3" s="2">
        <f>_xlfn.STDEV.S(D4:INDEX(D4:D26, MATCH(9.99999999999999E+307,D4:D26)))/SQRT(COUNT(D4:INDEX(D4:D26, MATCH(9.99999999999999E+307,D4:D26))))</f>
        <v>36.292790836014071</v>
      </c>
      <c r="E3" s="2">
        <f>_xlfn.STDEV.S(E4:INDEX(E4:E26, MATCH(9.99999999999999E+307,E4:E26)))/SQRT(COUNT(E4:INDEX(E4:E26, MATCH(9.99999999999999E+307,E4:E26))))</f>
        <v>1026.0746703659859</v>
      </c>
    </row>
    <row r="4" spans="1:5" x14ac:dyDescent="0.2">
      <c r="A4" s="3" t="s">
        <v>2</v>
      </c>
      <c r="B4">
        <v>1058</v>
      </c>
      <c r="C4">
        <v>901</v>
      </c>
      <c r="D4">
        <v>954</v>
      </c>
      <c r="E4">
        <v>1021</v>
      </c>
    </row>
    <row r="5" spans="1:5" x14ac:dyDescent="0.2">
      <c r="A5" s="3" t="s">
        <v>3</v>
      </c>
      <c r="B5">
        <v>1172</v>
      </c>
      <c r="C5">
        <v>985</v>
      </c>
      <c r="D5">
        <v>1105</v>
      </c>
      <c r="E5">
        <v>5582</v>
      </c>
    </row>
    <row r="6" spans="1:5" x14ac:dyDescent="0.2">
      <c r="A6" s="3" t="s">
        <v>4</v>
      </c>
      <c r="B6">
        <v>982</v>
      </c>
      <c r="C6">
        <v>983</v>
      </c>
      <c r="D6">
        <v>1067</v>
      </c>
      <c r="E6">
        <v>4827</v>
      </c>
    </row>
    <row r="7" spans="1:5" x14ac:dyDescent="0.2">
      <c r="A7" s="3" t="s">
        <v>5</v>
      </c>
      <c r="B7">
        <v>1019</v>
      </c>
      <c r="C7">
        <v>970</v>
      </c>
      <c r="D7">
        <v>1110</v>
      </c>
      <c r="E7">
        <v>4763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6" sqref="U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TTC_stampede</vt:lpstr>
      <vt:lpstr>TTC_stampede_gordon</vt:lpstr>
      <vt:lpstr>Tw_stampede_gordon</vt:lpstr>
      <vt:lpstr>Te_stampede_gordon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2016-02-05T21:55:56Z</dcterms:created>
  <dcterms:modified xsi:type="dcterms:W3CDTF">2016-02-25T05:17:11Z</dcterms:modified>
</cp:coreProperties>
</file>