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aimes.swift.experiments/Swift_Experiments/strategy_2/analysis/"/>
    </mc:Choice>
  </mc:AlternateContent>
  <bookViews>
    <workbookView xWindow="0" yWindow="460" windowWidth="28800" windowHeight="17460" tabRatio="500"/>
  </bookViews>
  <sheets>
    <sheet name="TTC_stampede_gordon" sheetId="1" r:id="rId1"/>
    <sheet name="Tw_stampede_gordon" sheetId="2" r:id="rId2"/>
    <sheet name="Te_stampede_gordon" sheetId="3" r:id="rId3"/>
    <sheet name="plots" sheetId="4" r:id="rId4"/>
  </sheets>
  <definedNames>
    <definedName name="Te_Executing_task_stampede_gordon_1" localSheetId="2">Te_stampede_gordon!$B$4:$B$10</definedName>
    <definedName name="Te_Executing_task_stampede_gordon_2" localSheetId="2">Te_stampede_gordon!$C$4:$C$11</definedName>
    <definedName name="Te_Executing_task_stampede_gordon_3" localSheetId="2">Te_stampede_gordon!$D$4:$D$10</definedName>
    <definedName name="Te_Executing_task_stampede_gordon_4" localSheetId="2">Te_stampede_gordon!$E$4:$E$8</definedName>
    <definedName name="Te_Executing_task_stampede_gordon_5" localSheetId="2">Te_stampede_gordon!$F$4:$F$9</definedName>
    <definedName name="TTC_Time_to_completion_stampede_gordon_1" localSheetId="0">TTC_stampede_gordon!$B$4:$B$10</definedName>
    <definedName name="TTC_Time_to_completion_stampede_gordon_2" localSheetId="0">TTC_stampede_gordon!$C$4:$C$11</definedName>
    <definedName name="TTC_Time_to_completion_stampede_gordon_3" localSheetId="0">TTC_stampede_gordon!$D$4:$D$10</definedName>
    <definedName name="TTC_Time_to_completion_stampede_gordon_4" localSheetId="0">TTC_stampede_gordon!$E$4:$E$8</definedName>
    <definedName name="TTC_Time_to_completion_stampede_gordon_5" localSheetId="0">TTC_stampede_gordon!$F$4:$F$9</definedName>
    <definedName name="Tw_Submitting_task_stampede_gordon_1" localSheetId="1">Tw_stampede_gordon!$B$4:$B$10</definedName>
    <definedName name="Tw_Submitting_task_stampede_gordon_2" localSheetId="1">Tw_stampede_gordon!$C$4:$C$11</definedName>
    <definedName name="Tw_Submitting_task_stampede_gordon_3" localSheetId="1">Tw_stampede_gordon!$D$4:$D$10</definedName>
    <definedName name="Tw_Submitting_task_stampede_gordon_4" localSheetId="1">Tw_stampede_gordon!$E$4:$E$8</definedName>
    <definedName name="Tw_Submitting_task_stampede_gordon_5" localSheetId="1">Tw_stampede_gordon!$F$4:$F$9</definedName>
  </definedName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F2" i="3"/>
  <c r="L5" i="1"/>
  <c r="L6" i="1"/>
  <c r="L7" i="1"/>
  <c r="L8" i="1"/>
  <c r="L9" i="1"/>
  <c r="K5" i="1"/>
  <c r="K6" i="1"/>
  <c r="K7" i="1"/>
  <c r="K8" i="1"/>
  <c r="J5" i="1"/>
  <c r="J6" i="1"/>
  <c r="J7" i="1"/>
  <c r="J8" i="1"/>
  <c r="J9" i="1"/>
  <c r="J10" i="1"/>
  <c r="I5" i="1"/>
  <c r="I6" i="1"/>
  <c r="I7" i="1"/>
  <c r="I8" i="1"/>
  <c r="I9" i="1"/>
  <c r="I10" i="1"/>
  <c r="I11" i="1"/>
  <c r="H5" i="1"/>
  <c r="H6" i="1"/>
  <c r="H7" i="1"/>
  <c r="H8" i="1"/>
  <c r="H9" i="1"/>
  <c r="H10" i="1"/>
  <c r="F3" i="2"/>
  <c r="F2" i="2"/>
  <c r="K4" i="1"/>
  <c r="K3" i="1"/>
  <c r="K2" i="1"/>
  <c r="L4" i="1"/>
  <c r="L3" i="1"/>
  <c r="L2" i="1"/>
  <c r="F3" i="1"/>
  <c r="F2" i="1"/>
  <c r="C3" i="3"/>
  <c r="D3" i="3"/>
  <c r="E3" i="3"/>
  <c r="C2" i="3"/>
  <c r="D2" i="3"/>
  <c r="E2" i="3"/>
  <c r="B3" i="3"/>
  <c r="B2" i="3"/>
  <c r="C3" i="2"/>
  <c r="D3" i="2"/>
  <c r="E3" i="2"/>
  <c r="C2" i="2"/>
  <c r="D2" i="2"/>
  <c r="E2" i="2"/>
  <c r="B3" i="2"/>
  <c r="B2" i="2"/>
  <c r="I4" i="1"/>
  <c r="I3" i="1"/>
  <c r="J4" i="1"/>
  <c r="J3" i="1"/>
  <c r="H4" i="1"/>
  <c r="H3" i="1"/>
  <c r="I2" i="1"/>
  <c r="J2" i="1"/>
  <c r="H2" i="1"/>
  <c r="M2" i="1"/>
  <c r="E2" i="1"/>
  <c r="D2" i="1"/>
  <c r="C2" i="1"/>
  <c r="D3" i="1"/>
  <c r="E3" i="1"/>
  <c r="C3" i="1"/>
  <c r="B3" i="1"/>
  <c r="B2" i="1"/>
</calcChain>
</file>

<file path=xl/connections.xml><?xml version="1.0" encoding="utf-8"?>
<connections xmlns="http://schemas.openxmlformats.org/spreadsheetml/2006/main">
  <connection id="1" name="Te-Executing_task-stampede_gordon" type="6" refreshedVersion="0" background="1" refreshOnLoad="1" saveData="1">
    <textPr prompt="0" fileType="mac" codePage="10000" firstRow="2" sourceFile="/Users/mturilli/Projects/RADICAL/github/aimes.swift.experiments/Swift_Experiments/strategy_2/analysis/stampede_gordon/32/Te-Executing_task-stampede_gordon.csv">
      <textFields>
        <textField/>
      </textFields>
    </textPr>
  </connection>
  <connection id="2" name="Te-Executing_task-stampede_gordon1" type="6" refreshedVersion="0" background="1" refreshOnLoad="1" saveData="1">
    <textPr prompt="0" fileType="mac" codePage="10000" firstRow="2" sourceFile="/Users/mturilli/Projects/RADICAL/github/aimes.swift.experiments/Swift_Experiments/strategy_2/analysis/stampede_gordon/128/Te-Executing_task-stampede_gordon.csv">
      <textFields>
        <textField/>
      </textFields>
    </textPr>
  </connection>
  <connection id="3" name="Te-Executing_task-stampede_gordon2" type="6" refreshedVersion="0" background="1" refreshOnLoad="1" saveData="1">
    <textPr prompt="0" fileType="mac" codePage="10000" firstRow="2" sourceFile="/Users/mturilli/Projects/RADICAL/github/aimes.swift.experiments/Swift_Experiments/strategy_2/analysis/stampede_gordon/512/Te-Executing_task-stampede_gordon.csv">
      <textFields>
        <textField/>
      </textFields>
    </textPr>
  </connection>
  <connection id="4" name="Te-Executing_task-stampede_gordon3" type="6" refreshedVersion="0" background="1" refreshOnLoad="1" saveData="1">
    <textPr prompt="0" fileType="mac" codePage="10000" firstRow="2" sourceFile="/Users/mturilli/Projects/RADICAL/github/aimes.swift.experiments/Swift_Experiments/strategy_2/analysis/stampede_gordon/1024/Te-Executing_task-stampede_gordon.csv">
      <textFields>
        <textField/>
      </textFields>
    </textPr>
  </connection>
  <connection id="5" name="Te-Executing_task-stampede_gordon4" type="6" refreshedVersion="0" background="1" refreshOnLoad="1" saveData="1">
    <textPr prompt="0" fileType="mac" codePage="10000" firstRow="2" sourceFile="/Users/mturilli/Projects/RADICAL/github/aimes.swift.experiments/Swift_Experiments/strategy_2/analysis/stampede_gordon/2048/Te-Executing_task-stampede_gordon.csv">
      <textFields>
        <textField/>
      </textFields>
    </textPr>
  </connection>
  <connection id="6" name="TTC-Time_to_completion-stampede_gordon" type="6" refreshedVersion="0" background="1" refreshOnLoad="1" saveData="1">
    <textPr prompt="0" fileType="mac" codePage="10000" firstRow="2" sourceFile="/Users/mturilli/Projects/RADICAL/github/aimes.swift.experiments/Swift_Experiments/strategy_2/analysis/stampede_gordon/32/TTC-Time_to_completion-stampede_gordon.csv" comma="1">
      <textFields>
        <textField/>
      </textFields>
    </textPr>
  </connection>
  <connection id="7" name="TTC-Time_to_completion-stampede_gordon1" type="6" refreshedVersion="0" background="1" refreshOnLoad="1" saveData="1">
    <textPr prompt="0" fileType="mac" codePage="10000" firstRow="2" sourceFile="/Users/mturilli/Projects/RADICAL/github/aimes.swift.experiments/Swift_Experiments/strategy_2/analysis/stampede_gordon/128/TTC-Time_to_completion-stampede_gordon.csv" comma="1">
      <textFields>
        <textField/>
      </textFields>
    </textPr>
  </connection>
  <connection id="8" name="TTC-Time_to_completion-stampede_gordon2" type="6" refreshedVersion="0" background="1" refreshOnLoad="1" saveData="1">
    <textPr prompt="0" fileType="mac" codePage="10000" firstRow="2" sourceFile="/Users/mturilli/Projects/RADICAL/github/aimes.swift.experiments/Swift_Experiments/strategy_2/analysis/stampede_gordon/512/TTC-Time_to_completion-stampede_gordon.csv" comma="1">
      <textFields>
        <textField/>
      </textFields>
    </textPr>
  </connection>
  <connection id="9" name="TTC-Time_to_completion-stampede_gordon3" type="6" refreshedVersion="0" background="1" refreshOnLoad="1" saveData="1">
    <textPr prompt="0" fileType="mac" codePage="10000" firstRow="2" sourceFile="/Users/mturilli/Projects/RADICAL/github/aimes.swift.experiments/Swift_Experiments/strategy_2/analysis/stampede_gordon/1024/TTC-Time_to_completion-stampede_gordon.csv" comma="1">
      <textFields>
        <textField/>
      </textFields>
    </textPr>
  </connection>
  <connection id="10" name="TTC-Time_to_completion-stampede_gordon4" type="6" refreshedVersion="0" background="1" refreshOnLoad="1" saveData="1">
    <textPr prompt="0" fileType="mac" codePage="10000" firstRow="2" sourceFile="/Users/mturilli/Projects/RADICAL/github/aimes.swift.experiments/Swift_Experiments/strategy_2/analysis/stampede_gordon/2048/TTC-Time_to_completion-stampede_gordon.csv" comma="1">
      <textFields>
        <textField/>
      </textFields>
    </textPr>
  </connection>
  <connection id="11" name="Tw-Submitting_task-stampede_gordon" type="6" refreshedVersion="0" background="1" refreshOnLoad="1" saveData="1">
    <textPr prompt="0" fileType="mac" codePage="10000" firstRow="2" sourceFile="/Users/mturilli/Projects/RADICAL/github/aimes.swift.experiments/Swift_Experiments/strategy_2/analysis/stampede_gordon/32/Tw-Submitting_task-stampede_gordon.csv">
      <textFields>
        <textField/>
      </textFields>
    </textPr>
  </connection>
  <connection id="12" name="Tw-Submitting_task-stampede_gordon1" type="6" refreshedVersion="0" background="1" refreshOnLoad="1" saveData="1">
    <textPr prompt="0" fileType="mac" codePage="10000" firstRow="2" sourceFile="/Users/mturilli/Projects/RADICAL/github/aimes.swift.experiments/Swift_Experiments/strategy_2/analysis/stampede_gordon/128/Tw-Submitting_task-stampede_gordon.csv">
      <textFields>
        <textField/>
      </textFields>
    </textPr>
  </connection>
  <connection id="13" name="Tw-Submitting_task-stampede_gordon2" type="6" refreshedVersion="0" background="1" refreshOnLoad="1" saveData="1">
    <textPr prompt="0" fileType="mac" codePage="10000" firstRow="2" sourceFile="/Users/mturilli/Projects/RADICAL/github/aimes.swift.experiments/Swift_Experiments/strategy_2/analysis/stampede_gordon/512/Tw-Submitting_task-stampede_gordon.csv">
      <textFields>
        <textField/>
      </textFields>
    </textPr>
  </connection>
  <connection id="14" name="Tw-Submitting_task-stampede_gordon3" type="6" refreshedVersion="0" background="1" refreshOnLoad="1" saveData="1">
    <textPr prompt="0" fileType="mac" codePage="10000" firstRow="2" sourceFile="/Users/mturilli/Projects/RADICAL/github/aimes.swift.experiments/Swift_Experiments/strategy_2/analysis/stampede_gordon/1024/Tw-Submitting_task-stampede_gordon.csv">
      <textFields>
        <textField/>
      </textFields>
    </textPr>
  </connection>
  <connection id="15" name="Tw-Submitting_task-stampede_gordon4" type="6" refreshedVersion="0" background="1" refreshOnLoad="1" saveData="1">
    <textPr prompt="0" fileType="mac" codePage="10000" firstRow="2" sourceFile="/Users/mturilli/Projects/RADICAL/github/aimes.swift.experiments/Swift_Experiments/strategy_2/analysis/stampede_gordon/2048/Tw-Submitting_task-stampede_gordon.csv">
      <textFields>
        <textField/>
      </textFields>
    </textPr>
  </connection>
</connections>
</file>

<file path=xl/sharedStrings.xml><?xml version="1.0" encoding="utf-8"?>
<sst xmlns="http://schemas.openxmlformats.org/spreadsheetml/2006/main" count="31" uniqueCount="10">
  <si>
    <t>AVG</t>
  </si>
  <si>
    <t>RE</t>
  </si>
  <si>
    <t>r1</t>
  </si>
  <si>
    <t>r2</t>
  </si>
  <si>
    <t>r3</t>
  </si>
  <si>
    <t>r4</t>
  </si>
  <si>
    <t>r5</t>
  </si>
  <si>
    <t>r6</t>
  </si>
  <si>
    <t>r7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</si>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</sst>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3" borderId="0" xfId="0" applyFont="1" applyFill="1" applyBorder="1"/>
    <xf numFmtId="0" fontId="1" fillId="3" borderId="0" xfId="0" applyFont="1" applyFill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4" borderId="0" xfId="0" applyNumberFormat="1" applyFill="1"/>
    <xf numFmtId="0" fontId="1" fillId="3" borderId="3" xfId="0" applyFont="1" applyFill="1" applyBorder="1"/>
    <xf numFmtId="1" fontId="0" fillId="4" borderId="2" xfId="0" applyNumberForma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Strategy</a:t>
            </a:r>
            <a:r>
              <a:rPr lang="en-US" sz="1400" b="1" baseline="0"/>
              <a:t> 2 - </a:t>
            </a:r>
            <a:r>
              <a:rPr lang="en-US" sz="1400" b="1"/>
              <a:t>Time to Completion (TTC)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Includes: Setup, queuing, bootstrapping, stage in, execution, stage out, shutdown times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Queuing time accounts for the majority of the timing and of the variation.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TTC_stampede_gordon!$B$3:$F$3</c:f>
                <c:numCache>
                  <c:formatCode>General</c:formatCode>
                  <c:ptCount val="5"/>
                  <c:pt idx="0">
                    <c:v>13482.08739666928</c:v>
                  </c:pt>
                  <c:pt idx="1">
                    <c:v>25824.5736902996</c:v>
                  </c:pt>
                  <c:pt idx="2">
                    <c:v>19812.88393829583</c:v>
                  </c:pt>
                  <c:pt idx="3">
                    <c:v>10262.55011193613</c:v>
                  </c:pt>
                  <c:pt idx="4">
                    <c:v>31085.56222857593</c:v>
                  </c:pt>
                </c:numCache>
              </c:numRef>
            </c:plus>
            <c:minus>
              <c:numRef>
                <c:f>TTC_stampede_gordon!$B$3:$F$3</c:f>
                <c:numCache>
                  <c:formatCode>General</c:formatCode>
                  <c:ptCount val="5"/>
                  <c:pt idx="0">
                    <c:v>13482.08739666928</c:v>
                  </c:pt>
                  <c:pt idx="1">
                    <c:v>25824.5736902996</c:v>
                  </c:pt>
                  <c:pt idx="2">
                    <c:v>19812.88393829583</c:v>
                  </c:pt>
                  <c:pt idx="3">
                    <c:v>10262.55011193613</c:v>
                  </c:pt>
                  <c:pt idx="4">
                    <c:v>31085.56222857593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TTC_stampede_gordon!$B$1:$F$1</c:f>
              <c:numCache>
                <c:formatCode>General</c:formatCode>
                <c:ptCount val="5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cat>
          <c:val>
            <c:numRef>
              <c:f>TTC_stampede_gordon!$B$2:$F$2</c:f>
              <c:numCache>
                <c:formatCode>General</c:formatCode>
                <c:ptCount val="5"/>
                <c:pt idx="0">
                  <c:v>22559.28571428571</c:v>
                </c:pt>
                <c:pt idx="1">
                  <c:v>45147.0</c:v>
                </c:pt>
                <c:pt idx="2">
                  <c:v>43496.42857142857</c:v>
                </c:pt>
                <c:pt idx="3">
                  <c:v>68992.6</c:v>
                </c:pt>
                <c:pt idx="4">
                  <c:v>61463.33333333334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268784"/>
        <c:axId val="-2088483008"/>
      </c:lineChart>
      <c:catAx>
        <c:axId val="-208826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83008"/>
        <c:crosses val="autoZero"/>
        <c:auto val="1"/>
        <c:lblAlgn val="ctr"/>
        <c:lblOffset val="100"/>
        <c:noMultiLvlLbl val="0"/>
      </c:catAx>
      <c:valAx>
        <c:axId val="-2088483008"/>
        <c:scaling>
          <c:orientation val="minMax"/>
          <c:max val="12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68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Strategy</a:t>
            </a:r>
            <a:r>
              <a:rPr lang="en-US" sz="1400" b="1" baseline="0"/>
              <a:t> 2 - Waiting </a:t>
            </a:r>
            <a:r>
              <a:rPr lang="en-US" sz="1400" b="1"/>
              <a:t>Time</a:t>
            </a:r>
            <a:r>
              <a:rPr lang="en-US" sz="1400" b="1" baseline="0"/>
              <a:t> </a:t>
            </a:r>
            <a:r>
              <a:rPr lang="en-US" sz="1400" b="1"/>
              <a:t>(Tw)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setup, queueing , and bootstrapping times.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Queuing time accounts for the majority of the timing and of the variation.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Tw_stampede_gordon!$B$3:$F$3</c:f>
                <c:numCache>
                  <c:formatCode>General</c:formatCode>
                  <c:ptCount val="5"/>
                  <c:pt idx="0">
                    <c:v>11193.03794669662</c:v>
                  </c:pt>
                  <c:pt idx="1">
                    <c:v>7860.075216606663</c:v>
                  </c:pt>
                  <c:pt idx="2">
                    <c:v>12557.03760750084</c:v>
                  </c:pt>
                  <c:pt idx="3">
                    <c:v>19654.53964100915</c:v>
                  </c:pt>
                  <c:pt idx="4">
                    <c:v>13556.04147849462</c:v>
                  </c:pt>
                </c:numCache>
              </c:numRef>
            </c:plus>
            <c:minus>
              <c:numRef>
                <c:f>Tw_stampede_gordon!$B$3:$F$3</c:f>
                <c:numCache>
                  <c:formatCode>General</c:formatCode>
                  <c:ptCount val="5"/>
                  <c:pt idx="0">
                    <c:v>11193.03794669662</c:v>
                  </c:pt>
                  <c:pt idx="1">
                    <c:v>7860.075216606663</c:v>
                  </c:pt>
                  <c:pt idx="2">
                    <c:v>12557.03760750084</c:v>
                  </c:pt>
                  <c:pt idx="3">
                    <c:v>19654.53964100915</c:v>
                  </c:pt>
                  <c:pt idx="4">
                    <c:v>13556.04147849462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Tw_stampede_gordon!$B$1:$F$1</c:f>
              <c:numCache>
                <c:formatCode>General</c:formatCode>
                <c:ptCount val="5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cat>
          <c:val>
            <c:numRef>
              <c:f>Tw_stampede_gordon!$B$2:$F$2</c:f>
              <c:numCache>
                <c:formatCode>General</c:formatCode>
                <c:ptCount val="5"/>
                <c:pt idx="0">
                  <c:v>10038.14285714286</c:v>
                </c:pt>
                <c:pt idx="1">
                  <c:v>7633.125</c:v>
                </c:pt>
                <c:pt idx="2">
                  <c:v>16150.85714285714</c:v>
                </c:pt>
                <c:pt idx="3">
                  <c:v>22883.0</c:v>
                </c:pt>
                <c:pt idx="4">
                  <c:v>15451.83333333333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997520"/>
        <c:axId val="-2087991632"/>
      </c:lineChart>
      <c:catAx>
        <c:axId val="-208799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91632"/>
        <c:crosses val="autoZero"/>
        <c:auto val="1"/>
        <c:lblAlgn val="ctr"/>
        <c:lblOffset val="100"/>
        <c:noMultiLvlLbl val="0"/>
      </c:catAx>
      <c:valAx>
        <c:axId val="-2087991632"/>
        <c:scaling>
          <c:orientation val="minMax"/>
          <c:max val="12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975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Strategy</a:t>
            </a:r>
            <a:r>
              <a:rPr lang="en-US" sz="1400" b="1" baseline="0"/>
              <a:t> 2 - Executing </a:t>
            </a:r>
            <a:r>
              <a:rPr lang="en-US" sz="1400" b="1"/>
              <a:t>Time</a:t>
            </a:r>
            <a:r>
              <a:rPr lang="en-US" sz="1400" b="1" baseline="0"/>
              <a:t> </a:t>
            </a:r>
            <a:r>
              <a:rPr lang="en-US" sz="1400" b="1"/>
              <a:t>(Te)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stage in, executing , and stage out times.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No staging, very little variation mostly due to log/bootstrap overheads.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Te_stampede_gordon!$B$3:$F$3</c:f>
                <c:numCache>
                  <c:formatCode>General</c:formatCode>
                  <c:ptCount val="5"/>
                  <c:pt idx="0">
                    <c:v>6410.266490263137</c:v>
                  </c:pt>
                  <c:pt idx="1">
                    <c:v>28360.05378798043</c:v>
                  </c:pt>
                  <c:pt idx="2">
                    <c:v>23984.46836620574</c:v>
                  </c:pt>
                  <c:pt idx="3">
                    <c:v>9948.010288494871</c:v>
                  </c:pt>
                  <c:pt idx="4">
                    <c:v>36189.03798343729</c:v>
                  </c:pt>
                </c:numCache>
              </c:numRef>
            </c:plus>
            <c:minus>
              <c:numRef>
                <c:f>Te_stampede_gordon!$B$3:$F$3</c:f>
                <c:numCache>
                  <c:formatCode>General</c:formatCode>
                  <c:ptCount val="5"/>
                  <c:pt idx="0">
                    <c:v>6410.266490263137</c:v>
                  </c:pt>
                  <c:pt idx="1">
                    <c:v>28360.05378798043</c:v>
                  </c:pt>
                  <c:pt idx="2">
                    <c:v>23984.46836620574</c:v>
                  </c:pt>
                  <c:pt idx="3">
                    <c:v>9948.010288494871</c:v>
                  </c:pt>
                  <c:pt idx="4">
                    <c:v>36189.03798343729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Te_stampede_gordon!$B$1:$F$1</c:f>
              <c:numCache>
                <c:formatCode>General</c:formatCode>
                <c:ptCount val="5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cat>
          <c:val>
            <c:numRef>
              <c:f>Te_stampede_gordon!$B$2:$F$2</c:f>
              <c:numCache>
                <c:formatCode>General</c:formatCode>
                <c:ptCount val="5"/>
                <c:pt idx="0">
                  <c:v>12522.85714285714</c:v>
                </c:pt>
                <c:pt idx="1">
                  <c:v>39991.0</c:v>
                </c:pt>
                <c:pt idx="2">
                  <c:v>36604.14285714285</c:v>
                </c:pt>
                <c:pt idx="3">
                  <c:v>66821.8</c:v>
                </c:pt>
                <c:pt idx="4">
                  <c:v>54327.16666666666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865680"/>
        <c:axId val="-2087859792"/>
      </c:lineChart>
      <c:catAx>
        <c:axId val="-208786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59792"/>
        <c:crosses val="autoZero"/>
        <c:auto val="1"/>
        <c:lblAlgn val="ctr"/>
        <c:lblOffset val="100"/>
        <c:noMultiLvlLbl val="0"/>
      </c:catAx>
      <c:valAx>
        <c:axId val="-2087859792"/>
        <c:scaling>
          <c:orientation val="minMax"/>
          <c:max val="12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56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Experiment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2 - </a:t>
            </a: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TTC - Swift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on Stampede and Gordon</a:t>
            </a:r>
            <a:endParaRPr lang="en-US" sz="200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TTC_stampede_gordon!$B$3:$F$3</c:f>
                <c:numCache>
                  <c:formatCode>General</c:formatCode>
                  <c:ptCount val="5"/>
                  <c:pt idx="0">
                    <c:v>13482.08739666928</c:v>
                  </c:pt>
                  <c:pt idx="1">
                    <c:v>25824.5736902996</c:v>
                  </c:pt>
                  <c:pt idx="2">
                    <c:v>19812.88393829583</c:v>
                  </c:pt>
                  <c:pt idx="3">
                    <c:v>10262.55011193613</c:v>
                  </c:pt>
                  <c:pt idx="4">
                    <c:v>31085.56222857593</c:v>
                  </c:pt>
                </c:numCache>
              </c:numRef>
            </c:plus>
            <c:minus>
              <c:numRef>
                <c:f>TTC_stampede_gordon!$B$3:$F$3</c:f>
                <c:numCache>
                  <c:formatCode>General</c:formatCode>
                  <c:ptCount val="5"/>
                  <c:pt idx="0">
                    <c:v>13482.08739666928</c:v>
                  </c:pt>
                  <c:pt idx="1">
                    <c:v>25824.5736902996</c:v>
                  </c:pt>
                  <c:pt idx="2">
                    <c:v>19812.88393829583</c:v>
                  </c:pt>
                  <c:pt idx="3">
                    <c:v>10262.55011193613</c:v>
                  </c:pt>
                  <c:pt idx="4">
                    <c:v>31085.56222857593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TTC_stampede_gordon!$B$1:$F$1</c:f>
              <c:numCache>
                <c:formatCode>General</c:formatCode>
                <c:ptCount val="5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cat>
          <c:val>
            <c:numRef>
              <c:f>TTC_stampede_gordon!$B$2:$F$2</c:f>
              <c:numCache>
                <c:formatCode>General</c:formatCode>
                <c:ptCount val="5"/>
                <c:pt idx="0">
                  <c:v>22559.28571428571</c:v>
                </c:pt>
                <c:pt idx="1">
                  <c:v>45147.0</c:v>
                </c:pt>
                <c:pt idx="2">
                  <c:v>43496.42857142857</c:v>
                </c:pt>
                <c:pt idx="3">
                  <c:v>68992.6</c:v>
                </c:pt>
                <c:pt idx="4">
                  <c:v>61463.33333333334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TTC_stampede_gordon!$B$1:$F$1</c:f>
              <c:numCache>
                <c:formatCode>General</c:formatCode>
                <c:ptCount val="5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cat>
          <c:val>
            <c:numRef>
              <c:f>TTC_stampede_gordon!$O$2:$S$2</c:f>
              <c:numCache>
                <c:formatCode>0.00</c:formatCode>
                <c:ptCount val="5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2400.0</c:v>
                </c:pt>
                <c:pt idx="4">
                  <c:v>4800.0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782064"/>
        <c:axId val="-2088440656"/>
      </c:lineChart>
      <c:catAx>
        <c:axId val="-208778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88440656"/>
        <c:crosses val="autoZero"/>
        <c:auto val="1"/>
        <c:lblAlgn val="ctr"/>
        <c:lblOffset val="100"/>
        <c:noMultiLvlLbl val="0"/>
      </c:catAx>
      <c:valAx>
        <c:axId val="-2088440656"/>
        <c:scaling>
          <c:orientation val="minMax"/>
          <c:max val="12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877820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Experiment 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2 - </a:t>
            </a: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Tw - Swift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on Stampede and Gordon</a:t>
            </a:r>
            <a:endParaRPr lang="en-US" sz="2000" b="1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Tw_stampede_gordon!$B$3:$F$3</c:f>
                <c:numCache>
                  <c:formatCode>General</c:formatCode>
                  <c:ptCount val="5"/>
                  <c:pt idx="0">
                    <c:v>11193.03794669662</c:v>
                  </c:pt>
                  <c:pt idx="1">
                    <c:v>7860.075216606663</c:v>
                  </c:pt>
                  <c:pt idx="2">
                    <c:v>12557.03760750084</c:v>
                  </c:pt>
                  <c:pt idx="3">
                    <c:v>19654.53964100915</c:v>
                  </c:pt>
                  <c:pt idx="4">
                    <c:v>13556.04147849462</c:v>
                  </c:pt>
                </c:numCache>
              </c:numRef>
            </c:plus>
            <c:minus>
              <c:numRef>
                <c:f>Tw_stampede_gordon!$B$3:$F$3</c:f>
                <c:numCache>
                  <c:formatCode>General</c:formatCode>
                  <c:ptCount val="5"/>
                  <c:pt idx="0">
                    <c:v>11193.03794669662</c:v>
                  </c:pt>
                  <c:pt idx="1">
                    <c:v>7860.075216606663</c:v>
                  </c:pt>
                  <c:pt idx="2">
                    <c:v>12557.03760750084</c:v>
                  </c:pt>
                  <c:pt idx="3">
                    <c:v>19654.53964100915</c:v>
                  </c:pt>
                  <c:pt idx="4">
                    <c:v>13556.04147849462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Tw_stampede_gordon!$B$1:$F$1</c:f>
              <c:numCache>
                <c:formatCode>General</c:formatCode>
                <c:ptCount val="5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cat>
          <c:val>
            <c:numRef>
              <c:f>Tw_stampede_gordon!$B$2:$F$2</c:f>
              <c:numCache>
                <c:formatCode>General</c:formatCode>
                <c:ptCount val="5"/>
                <c:pt idx="0">
                  <c:v>10038.14285714286</c:v>
                </c:pt>
                <c:pt idx="1">
                  <c:v>7633.125</c:v>
                </c:pt>
                <c:pt idx="2">
                  <c:v>16150.85714285714</c:v>
                </c:pt>
                <c:pt idx="3">
                  <c:v>22883.0</c:v>
                </c:pt>
                <c:pt idx="4">
                  <c:v>15451.83333333333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250288"/>
        <c:axId val="-2087756240"/>
      </c:lineChart>
      <c:catAx>
        <c:axId val="-208825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87756240"/>
        <c:crosses val="autoZero"/>
        <c:auto val="1"/>
        <c:lblAlgn val="ctr"/>
        <c:lblOffset val="100"/>
        <c:noMultiLvlLbl val="0"/>
      </c:catAx>
      <c:valAx>
        <c:axId val="-2087756240"/>
        <c:scaling>
          <c:orientation val="minMax"/>
          <c:max val="12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882502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TTC_stampede_gordon!$B$3:$F$3</c:f>
                <c:numCache>
                  <c:formatCode>General</c:formatCode>
                  <c:ptCount val="5"/>
                  <c:pt idx="0">
                    <c:v>13482.08739666928</c:v>
                  </c:pt>
                  <c:pt idx="1">
                    <c:v>25824.5736902996</c:v>
                  </c:pt>
                  <c:pt idx="2">
                    <c:v>19812.88393829583</c:v>
                  </c:pt>
                  <c:pt idx="3">
                    <c:v>10262.55011193613</c:v>
                  </c:pt>
                  <c:pt idx="4">
                    <c:v>31085.56222857593</c:v>
                  </c:pt>
                </c:numCache>
              </c:numRef>
            </c:plus>
            <c:minus>
              <c:numRef>
                <c:f>TTC_stampede_gordon!$B$3:$F$3</c:f>
                <c:numCache>
                  <c:formatCode>General</c:formatCode>
                  <c:ptCount val="5"/>
                  <c:pt idx="0">
                    <c:v>13482.08739666928</c:v>
                  </c:pt>
                  <c:pt idx="1">
                    <c:v>25824.5736902996</c:v>
                  </c:pt>
                  <c:pt idx="2">
                    <c:v>19812.88393829583</c:v>
                  </c:pt>
                  <c:pt idx="3">
                    <c:v>10262.55011193613</c:v>
                  </c:pt>
                  <c:pt idx="4">
                    <c:v>31085.56222857593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TTC_stampede_gordon!$B$1:$F$1</c:f>
              <c:numCache>
                <c:formatCode>General</c:formatCode>
                <c:ptCount val="5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cat>
          <c:val>
            <c:numRef>
              <c:f>TTC_stampede_gordon!$B$2:$F$2</c:f>
              <c:numCache>
                <c:formatCode>General</c:formatCode>
                <c:ptCount val="5"/>
                <c:pt idx="0">
                  <c:v>22559.28571428571</c:v>
                </c:pt>
                <c:pt idx="1">
                  <c:v>45147.0</c:v>
                </c:pt>
                <c:pt idx="2">
                  <c:v>43496.42857142857</c:v>
                </c:pt>
                <c:pt idx="3">
                  <c:v>68992.6</c:v>
                </c:pt>
                <c:pt idx="4">
                  <c:v>61463.33333333334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TTC_stampede_gordon!$B$1:$F$1</c:f>
              <c:numCache>
                <c:formatCode>General</c:formatCode>
                <c:ptCount val="5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cat>
          <c:val>
            <c:numRef>
              <c:f>TTC_stampede_gordon!$O$2:$S$2</c:f>
              <c:numCache>
                <c:formatCode>0.00</c:formatCode>
                <c:ptCount val="5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2400.0</c:v>
                </c:pt>
                <c:pt idx="4">
                  <c:v>4800.0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926448"/>
        <c:axId val="1762322944"/>
      </c:lineChart>
      <c:catAx>
        <c:axId val="-202792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1762322944"/>
        <c:crosses val="autoZero"/>
        <c:auto val="1"/>
        <c:lblAlgn val="ctr"/>
        <c:lblOffset val="100"/>
        <c:noMultiLvlLbl val="0"/>
      </c:catAx>
      <c:valAx>
        <c:axId val="1762322944"/>
        <c:scaling>
          <c:orientation val="minMax"/>
          <c:max val="12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279264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Tw_stampede_gordon!$B$3:$F$3</c:f>
                <c:numCache>
                  <c:formatCode>General</c:formatCode>
                  <c:ptCount val="5"/>
                  <c:pt idx="0">
                    <c:v>11193.03794669662</c:v>
                  </c:pt>
                  <c:pt idx="1">
                    <c:v>7860.075216606663</c:v>
                  </c:pt>
                  <c:pt idx="2">
                    <c:v>12557.03760750084</c:v>
                  </c:pt>
                  <c:pt idx="3">
                    <c:v>19654.53964100915</c:v>
                  </c:pt>
                  <c:pt idx="4">
                    <c:v>13556.04147849462</c:v>
                  </c:pt>
                </c:numCache>
              </c:numRef>
            </c:plus>
            <c:minus>
              <c:numRef>
                <c:f>Tw_stampede_gordon!$B$3:$F$3</c:f>
                <c:numCache>
                  <c:formatCode>General</c:formatCode>
                  <c:ptCount val="5"/>
                  <c:pt idx="0">
                    <c:v>11193.03794669662</c:v>
                  </c:pt>
                  <c:pt idx="1">
                    <c:v>7860.075216606663</c:v>
                  </c:pt>
                  <c:pt idx="2">
                    <c:v>12557.03760750084</c:v>
                  </c:pt>
                  <c:pt idx="3">
                    <c:v>19654.53964100915</c:v>
                  </c:pt>
                  <c:pt idx="4">
                    <c:v>13556.04147849462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Tw_stampede_gordon!$B$1:$F$1</c:f>
              <c:numCache>
                <c:formatCode>General</c:formatCode>
                <c:ptCount val="5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cat>
          <c:val>
            <c:numRef>
              <c:f>Tw_stampede_gordon!$B$2:$F$2</c:f>
              <c:numCache>
                <c:formatCode>General</c:formatCode>
                <c:ptCount val="5"/>
                <c:pt idx="0">
                  <c:v>10038.14285714286</c:v>
                </c:pt>
                <c:pt idx="1">
                  <c:v>7633.125</c:v>
                </c:pt>
                <c:pt idx="2">
                  <c:v>16150.85714285714</c:v>
                </c:pt>
                <c:pt idx="3">
                  <c:v>22883.0</c:v>
                </c:pt>
                <c:pt idx="4">
                  <c:v>15451.83333333333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717872"/>
        <c:axId val="1782970320"/>
      </c:lineChart>
      <c:catAx>
        <c:axId val="178271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1782970320"/>
        <c:crosses val="autoZero"/>
        <c:auto val="1"/>
        <c:lblAlgn val="ctr"/>
        <c:lblOffset val="100"/>
        <c:noMultiLvlLbl val="0"/>
      </c:catAx>
      <c:valAx>
        <c:axId val="1782970320"/>
        <c:scaling>
          <c:orientation val="minMax"/>
          <c:max val="12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17827178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0</xdr:colOff>
      <xdr:row>49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0</xdr:colOff>
      <xdr:row>74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0</xdr:colOff>
      <xdr:row>24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21</xdr:col>
      <xdr:colOff>0</xdr:colOff>
      <xdr:row>49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31</xdr:col>
      <xdr:colOff>762000</xdr:colOff>
      <xdr:row>15</xdr:row>
      <xdr:rowOff>81280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25</xdr:row>
      <xdr:rowOff>0</xdr:rowOff>
    </xdr:from>
    <xdr:to>
      <xdr:col>31</xdr:col>
      <xdr:colOff>762000</xdr:colOff>
      <xdr:row>39</xdr:row>
      <xdr:rowOff>81280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TC-Time_to_completion-stampede_gordon_5" refreshOnLoad="1" connectionId="1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-Submitting_task-stampede_gordon_1" refreshOnLoad="1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e-Executing_task-stampede_gordon_5" refreshOnLoad="1" connectionId="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e-Executing_task-stampede_gordon_4" refreshOnLoad="1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e-Executing_task-stampede_gordon_3" refreshOnLoad="1" connectionId="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e-Executing_task-stampede_gordon_2" refreshOnLoad="1" connectionId="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e-Executing_task-stampede_gordon_1" refreshOnLoad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TC-Time_to_completion-stampede_gordon_4" refreshOnLoad="1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TC-Time_to_completion-stampede_gordon_3" refreshOnLoad="1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TC-Time_to_completion-stampede_gordon_2" refreshOnLoad="1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TC-Time_to_completion-stampede_gordon_1" refreshOnLoad="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-Submitting_task-stampede_gordon_5" refreshOnLoad="1" connectionId="1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-Submitting_task-stampede_gordon_4" refreshOnLoad="1" connectionId="1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-Submitting_task-stampede_gordon_3" refreshOnLoad="1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-Submitting_task-stampede_gordon_2" refreshOnLoad="1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4" Type="http://schemas.openxmlformats.org/officeDocument/2006/relationships/queryTable" Target="../queryTables/queryTable9.xml"/><Relationship Id="rId5" Type="http://schemas.openxmlformats.org/officeDocument/2006/relationships/queryTable" Target="../queryTables/queryTable10.xml"/><Relationship Id="rId1" Type="http://schemas.openxmlformats.org/officeDocument/2006/relationships/queryTable" Target="../queryTables/queryTable6.xml"/><Relationship Id="rId2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4" Type="http://schemas.openxmlformats.org/officeDocument/2006/relationships/queryTable" Target="../queryTables/queryTable14.xml"/><Relationship Id="rId5" Type="http://schemas.openxmlformats.org/officeDocument/2006/relationships/queryTable" Target="../queryTables/queryTable15.xml"/><Relationship Id="rId1" Type="http://schemas.openxmlformats.org/officeDocument/2006/relationships/queryTable" Target="../queryTables/queryTable11.xml"/><Relationship Id="rId2" Type="http://schemas.openxmlformats.org/officeDocument/2006/relationships/queryTable" Target="../queryTables/queryTable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F4" sqref="F4"/>
    </sheetView>
  </sheetViews>
  <sheetFormatPr baseColWidth="10" defaultRowHeight="16" x14ac:dyDescent="0.2"/>
  <cols>
    <col min="2" max="5" width="6.1640625" customWidth="1"/>
    <col min="6" max="6" width="7.1640625" customWidth="1"/>
  </cols>
  <sheetData>
    <row r="1" spans="1:19" x14ac:dyDescent="0.2">
      <c r="A1" s="1"/>
      <c r="B1" s="3">
        <v>32</v>
      </c>
      <c r="C1" s="3">
        <v>128</v>
      </c>
      <c r="D1" s="3">
        <v>512</v>
      </c>
      <c r="E1" s="3">
        <v>1024</v>
      </c>
      <c r="F1" s="3">
        <v>2048</v>
      </c>
      <c r="H1" s="3">
        <v>32</v>
      </c>
      <c r="I1" s="3">
        <v>128</v>
      </c>
      <c r="J1" s="3">
        <v>512</v>
      </c>
      <c r="K1" s="3">
        <v>1024</v>
      </c>
      <c r="L1" s="3">
        <v>2048</v>
      </c>
      <c r="M1" s="9" t="s">
        <v>0</v>
      </c>
      <c r="O1" s="3">
        <v>32</v>
      </c>
      <c r="P1" s="3">
        <v>128</v>
      </c>
      <c r="Q1" s="3">
        <v>512</v>
      </c>
      <c r="R1" s="3">
        <v>1024</v>
      </c>
      <c r="S1" s="3">
        <v>2048</v>
      </c>
    </row>
    <row r="2" spans="1:19" x14ac:dyDescent="0.2">
      <c r="A2" s="2" t="s">
        <v>0</v>
      </c>
      <c r="B2" s="5">
        <f>AVERAGE(B4:B14)</f>
        <v>22559.285714285714</v>
      </c>
      <c r="C2" s="5">
        <f>AVERAGE(C4:C14)</f>
        <v>45147</v>
      </c>
      <c r="D2" s="5">
        <f>AVERAGE(D4:D14)</f>
        <v>43496.428571428572</v>
      </c>
      <c r="E2" s="5">
        <f>AVERAGE(E4:E14)</f>
        <v>68992.600000000006</v>
      </c>
      <c r="F2" s="5">
        <f>AVERAGE(F4:F14)</f>
        <v>61463.333333333336</v>
      </c>
      <c r="H2" s="11">
        <f>AVERAGE(H4:H11)</f>
        <v>6.7640112994424308</v>
      </c>
      <c r="I2" s="11">
        <f t="shared" ref="I2:K2" si="0">AVERAGE(I4:I11)</f>
        <v>3.779780686789219</v>
      </c>
      <c r="J2" s="11">
        <f t="shared" si="0"/>
        <v>3.2986160962834106</v>
      </c>
      <c r="K2" s="11">
        <f t="shared" si="0"/>
        <v>3.5402715913277327</v>
      </c>
      <c r="L2" s="11">
        <f>AVERAGE(L4:L11)</f>
        <v>10.538980266858733</v>
      </c>
      <c r="M2" s="10">
        <f>AVERAGE(H2:L2)</f>
        <v>5.5843319881403053</v>
      </c>
      <c r="O2" s="8">
        <v>1200</v>
      </c>
      <c r="P2" s="8">
        <v>1200</v>
      </c>
      <c r="Q2" s="8">
        <v>1200</v>
      </c>
      <c r="R2" s="8">
        <v>2400</v>
      </c>
      <c r="S2" s="8">
        <v>4800</v>
      </c>
    </row>
    <row r="3" spans="1:19" x14ac:dyDescent="0.2">
      <c r="A3" s="2" t="s">
        <v>1</v>
      </c>
      <c r="B3" s="12">
        <f>_xlfn.STDEV.S(B4:B14)</f>
        <v>13482.087396669276</v>
      </c>
      <c r="C3" s="4">
        <f>_xlfn.STDEV.S(C4:C14)</f>
        <v>25824.5736902996</v>
      </c>
      <c r="D3" s="4">
        <f>_xlfn.STDEV.S(D4:D14)</f>
        <v>19812.883938295829</v>
      </c>
      <c r="E3" s="4">
        <f>_xlfn.STDEV.S(E4:E14)</f>
        <v>10262.550111936125</v>
      </c>
      <c r="F3" s="4">
        <f>_xlfn.STDEV.S(F4:F14)</f>
        <v>31085.562228575927</v>
      </c>
      <c r="H3" s="13">
        <f>_xlfn.STDEV.S(H4:H11)</f>
        <v>3.1234767135612627</v>
      </c>
      <c r="I3" s="13">
        <f t="shared" ref="I3:K3" si="1">_xlfn.STDEV.S(I4:I11)</f>
        <v>2.6769709543254345</v>
      </c>
      <c r="J3" s="13">
        <f t="shared" si="1"/>
        <v>1.5646718229659833</v>
      </c>
      <c r="K3" s="13">
        <f t="shared" si="1"/>
        <v>0.51931121435128558</v>
      </c>
      <c r="L3" s="13">
        <f>_xlfn.STDEV.S(L4:L11)</f>
        <v>7.5388137887061779</v>
      </c>
      <c r="O3" s="8"/>
      <c r="P3" s="8"/>
      <c r="Q3" s="8"/>
      <c r="R3" s="8"/>
    </row>
    <row r="4" spans="1:19" x14ac:dyDescent="0.2">
      <c r="A4" s="2" t="s">
        <v>2</v>
      </c>
      <c r="B4">
        <v>20633</v>
      </c>
      <c r="C4">
        <v>12534</v>
      </c>
      <c r="D4">
        <v>18790</v>
      </c>
      <c r="E4">
        <v>78284</v>
      </c>
      <c r="F4">
        <v>19042</v>
      </c>
      <c r="H4" s="7">
        <f>(O4/B4)*100</f>
        <v>5.8159259438763149</v>
      </c>
      <c r="I4" s="7">
        <f>(P4/C4)*100</f>
        <v>9.5739588319770217</v>
      </c>
      <c r="J4" s="7">
        <f>(Q4/D4)*100</f>
        <v>6.386375731772219</v>
      </c>
      <c r="K4" s="7">
        <f>(R4/E4)*100</f>
        <v>3.0657605640999437</v>
      </c>
      <c r="L4" s="7">
        <f>(S4/F4)*100</f>
        <v>25.207436193677136</v>
      </c>
      <c r="O4" s="8">
        <v>1200</v>
      </c>
      <c r="P4" s="8">
        <v>1200</v>
      </c>
      <c r="Q4" s="8">
        <v>1200</v>
      </c>
      <c r="R4" s="8">
        <v>2400</v>
      </c>
      <c r="S4" s="8">
        <v>4800</v>
      </c>
    </row>
    <row r="5" spans="1:19" x14ac:dyDescent="0.2">
      <c r="A5" s="2" t="s">
        <v>3</v>
      </c>
      <c r="B5">
        <v>11182</v>
      </c>
      <c r="C5">
        <v>24044</v>
      </c>
      <c r="D5">
        <v>40970</v>
      </c>
      <c r="E5">
        <v>80928</v>
      </c>
      <c r="F5">
        <v>50489</v>
      </c>
      <c r="H5" s="7">
        <f t="shared" ref="H5:H10" si="2">(O5/B5)*100</f>
        <v>10.731532820604544</v>
      </c>
      <c r="I5" s="7">
        <f t="shared" ref="I5:I11" si="3">(P5/C5)*100</f>
        <v>4.9908501081350858</v>
      </c>
      <c r="J5" s="7">
        <f t="shared" ref="J5:J10" si="4">(Q5/D5)*100</f>
        <v>2.9289724188430557</v>
      </c>
      <c r="K5" s="7">
        <f t="shared" ref="K5:K8" si="5">(R5/E5)*100</f>
        <v>2.9655990510083039</v>
      </c>
      <c r="L5" s="7">
        <f t="shared" ref="L5:L9" si="6">(S5/F5)*100</f>
        <v>9.5070213313791125</v>
      </c>
      <c r="O5" s="8">
        <v>1200</v>
      </c>
      <c r="P5" s="8">
        <v>1200</v>
      </c>
      <c r="Q5" s="8">
        <v>1200</v>
      </c>
      <c r="R5" s="8">
        <v>2400</v>
      </c>
      <c r="S5" s="8">
        <v>4800</v>
      </c>
    </row>
    <row r="6" spans="1:19" x14ac:dyDescent="0.2">
      <c r="A6" s="2" t="s">
        <v>4</v>
      </c>
      <c r="B6">
        <v>22792</v>
      </c>
      <c r="C6">
        <v>47131</v>
      </c>
      <c r="D6">
        <v>61620</v>
      </c>
      <c r="E6">
        <v>67106</v>
      </c>
      <c r="F6">
        <v>90171</v>
      </c>
      <c r="H6" s="7">
        <f t="shared" si="2"/>
        <v>5.2650052650052652</v>
      </c>
      <c r="I6" s="7">
        <f t="shared" si="3"/>
        <v>2.5460949269058579</v>
      </c>
      <c r="J6" s="7">
        <f t="shared" si="4"/>
        <v>1.9474196689386565</v>
      </c>
      <c r="K6" s="7">
        <f t="shared" si="5"/>
        <v>3.5764313176169042</v>
      </c>
      <c r="L6" s="7">
        <f t="shared" si="6"/>
        <v>5.3232192168213723</v>
      </c>
      <c r="O6" s="8">
        <v>1200</v>
      </c>
      <c r="P6" s="8">
        <v>1200</v>
      </c>
      <c r="Q6" s="8">
        <v>1200</v>
      </c>
      <c r="R6" s="8">
        <v>2400</v>
      </c>
      <c r="S6" s="8">
        <v>4800</v>
      </c>
    </row>
    <row r="7" spans="1:19" x14ac:dyDescent="0.2">
      <c r="A7" s="2" t="s">
        <v>5</v>
      </c>
      <c r="B7">
        <v>28211</v>
      </c>
      <c r="C7">
        <v>57507</v>
      </c>
      <c r="D7">
        <v>34681</v>
      </c>
      <c r="E7">
        <v>60301</v>
      </c>
      <c r="F7">
        <v>58426</v>
      </c>
      <c r="H7" s="7">
        <f t="shared" si="2"/>
        <v>4.2536599198894045</v>
      </c>
      <c r="I7" s="7">
        <f t="shared" si="3"/>
        <v>2.0867024883927172</v>
      </c>
      <c r="J7" s="7">
        <f t="shared" si="4"/>
        <v>3.460107840027681</v>
      </c>
      <c r="K7" s="7">
        <f t="shared" si="5"/>
        <v>3.9800334986152799</v>
      </c>
      <c r="L7" s="7">
        <f t="shared" si="6"/>
        <v>8.2155204874542154</v>
      </c>
      <c r="O7" s="8">
        <v>1200</v>
      </c>
      <c r="P7" s="8">
        <v>1200</v>
      </c>
      <c r="Q7" s="8">
        <v>1200</v>
      </c>
      <c r="R7" s="8">
        <v>2400</v>
      </c>
      <c r="S7" s="8">
        <v>4800</v>
      </c>
    </row>
    <row r="8" spans="1:19" x14ac:dyDescent="0.2">
      <c r="A8" s="2" t="s">
        <v>6</v>
      </c>
      <c r="B8">
        <v>12281</v>
      </c>
      <c r="C8">
        <v>68957</v>
      </c>
      <c r="D8">
        <v>78000</v>
      </c>
      <c r="E8">
        <v>58344</v>
      </c>
      <c r="F8">
        <v>46224</v>
      </c>
      <c r="H8" s="7">
        <f t="shared" si="2"/>
        <v>9.7711912710691315</v>
      </c>
      <c r="I8" s="7">
        <f t="shared" si="3"/>
        <v>1.7402149165421927</v>
      </c>
      <c r="J8" s="7">
        <f t="shared" si="4"/>
        <v>1.5384615384615385</v>
      </c>
      <c r="K8" s="7">
        <f t="shared" si="5"/>
        <v>4.113533525298231</v>
      </c>
      <c r="L8" s="7">
        <f t="shared" si="6"/>
        <v>10.384215991692628</v>
      </c>
      <c r="O8" s="8">
        <v>1200</v>
      </c>
      <c r="P8" s="8">
        <v>1200</v>
      </c>
      <c r="Q8" s="8">
        <v>1200</v>
      </c>
      <c r="R8" s="8">
        <v>2400</v>
      </c>
      <c r="S8" s="8">
        <v>4800</v>
      </c>
    </row>
    <row r="9" spans="1:19" x14ac:dyDescent="0.2">
      <c r="A9" s="2" t="s">
        <v>7</v>
      </c>
      <c r="B9">
        <v>49618</v>
      </c>
      <c r="C9">
        <v>34626</v>
      </c>
      <c r="D9">
        <v>33722</v>
      </c>
      <c r="F9">
        <v>104428</v>
      </c>
      <c r="H9" s="7">
        <f t="shared" si="2"/>
        <v>2.4184771655447621</v>
      </c>
      <c r="I9" s="7">
        <f t="shared" si="3"/>
        <v>3.4656038814763472</v>
      </c>
      <c r="J9" s="7">
        <f t="shared" si="4"/>
        <v>3.5585077990629266</v>
      </c>
      <c r="L9" s="7">
        <f t="shared" si="6"/>
        <v>4.5964683801279351</v>
      </c>
      <c r="O9" s="8">
        <v>1200</v>
      </c>
      <c r="P9" s="8">
        <v>1200</v>
      </c>
      <c r="Q9" s="8">
        <v>1200</v>
      </c>
      <c r="R9" s="8">
        <v>2400</v>
      </c>
      <c r="S9" s="8">
        <v>4800</v>
      </c>
    </row>
    <row r="10" spans="1:19" x14ac:dyDescent="0.2">
      <c r="A10" s="2" t="s">
        <v>8</v>
      </c>
      <c r="B10">
        <v>13198</v>
      </c>
      <c r="C10">
        <v>89692</v>
      </c>
      <c r="D10">
        <v>36692</v>
      </c>
      <c r="H10" s="7">
        <f t="shared" si="2"/>
        <v>9.0922867101075919</v>
      </c>
      <c r="I10" s="7">
        <f t="shared" si="3"/>
        <v>1.3379119653926772</v>
      </c>
      <c r="J10" s="7">
        <f t="shared" si="4"/>
        <v>3.2704676768777934</v>
      </c>
      <c r="O10" s="8">
        <v>1200</v>
      </c>
      <c r="P10" s="8">
        <v>1200</v>
      </c>
      <c r="Q10" s="8">
        <v>1200</v>
      </c>
      <c r="R10" s="8">
        <v>2400</v>
      </c>
      <c r="S10" s="8">
        <v>4800</v>
      </c>
    </row>
    <row r="11" spans="1:19" x14ac:dyDescent="0.2">
      <c r="A11" s="2" t="s">
        <v>9</v>
      </c>
      <c r="C11">
        <v>26685</v>
      </c>
      <c r="I11" s="7">
        <f t="shared" si="3"/>
        <v>4.4969083754918495</v>
      </c>
      <c r="O11" s="8">
        <v>1200</v>
      </c>
      <c r="P11" s="8">
        <v>1200</v>
      </c>
      <c r="Q11" s="8">
        <v>1200</v>
      </c>
      <c r="R11" s="8">
        <v>2400</v>
      </c>
      <c r="S11" s="8">
        <v>4800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4" sqref="F4"/>
    </sheetView>
  </sheetViews>
  <sheetFormatPr baseColWidth="10" defaultRowHeight="16" x14ac:dyDescent="0.2"/>
  <cols>
    <col min="2" max="6" width="6.1640625" customWidth="1"/>
  </cols>
  <sheetData>
    <row r="1" spans="1:6" x14ac:dyDescent="0.2">
      <c r="A1" s="1"/>
      <c r="B1" s="3">
        <v>32</v>
      </c>
      <c r="C1" s="3">
        <v>128</v>
      </c>
      <c r="D1" s="3">
        <v>512</v>
      </c>
      <c r="E1" s="3">
        <v>1024</v>
      </c>
      <c r="F1" s="3">
        <v>2048</v>
      </c>
    </row>
    <row r="2" spans="1:6" x14ac:dyDescent="0.2">
      <c r="A2" s="2" t="s">
        <v>0</v>
      </c>
      <c r="B2" s="6">
        <f>AVERAGE(B4:B14)</f>
        <v>10038.142857142857</v>
      </c>
      <c r="C2" s="6">
        <f>AVERAGE(C4:C14)</f>
        <v>7633.125</v>
      </c>
      <c r="D2" s="6">
        <f>AVERAGE(D4:D14)</f>
        <v>16150.857142857143</v>
      </c>
      <c r="E2" s="6">
        <f>AVERAGE(E4:E14)</f>
        <v>22883</v>
      </c>
      <c r="F2" s="6">
        <f>AVERAGE(F4:F14)</f>
        <v>15451.833333333334</v>
      </c>
    </row>
    <row r="3" spans="1:6" x14ac:dyDescent="0.2">
      <c r="A3" s="2" t="s">
        <v>1</v>
      </c>
      <c r="B3" s="4">
        <f>_xlfn.STDEV.S(B4:B14)</f>
        <v>11193.037946696619</v>
      </c>
      <c r="C3" s="4">
        <f>_xlfn.STDEV.S(C4:C14)</f>
        <v>7860.0752166066632</v>
      </c>
      <c r="D3" s="4">
        <f>_xlfn.STDEV.S(D4:D14)</f>
        <v>12557.037607500843</v>
      </c>
      <c r="E3" s="4">
        <f>_xlfn.STDEV.S(E4:E14)</f>
        <v>19654.539641009149</v>
      </c>
      <c r="F3" s="4">
        <f>_xlfn.STDEV.S(F4:F14)</f>
        <v>13556.041478494622</v>
      </c>
    </row>
    <row r="4" spans="1:6" x14ac:dyDescent="0.2">
      <c r="A4" s="2" t="s">
        <v>2</v>
      </c>
      <c r="B4">
        <v>15229</v>
      </c>
      <c r="C4">
        <v>7105</v>
      </c>
      <c r="D4">
        <v>12131</v>
      </c>
      <c r="E4">
        <v>4236</v>
      </c>
      <c r="F4">
        <v>7040</v>
      </c>
    </row>
    <row r="5" spans="1:6" x14ac:dyDescent="0.2">
      <c r="A5" s="2" t="s">
        <v>3</v>
      </c>
      <c r="B5">
        <v>113</v>
      </c>
      <c r="C5">
        <v>18580</v>
      </c>
      <c r="D5">
        <v>29842</v>
      </c>
      <c r="E5">
        <v>52810</v>
      </c>
      <c r="F5">
        <v>31075</v>
      </c>
    </row>
    <row r="6" spans="1:6" x14ac:dyDescent="0.2">
      <c r="A6" s="2" t="s">
        <v>4</v>
      </c>
      <c r="B6">
        <v>17388</v>
      </c>
      <c r="C6">
        <v>20008</v>
      </c>
      <c r="D6">
        <v>34112</v>
      </c>
      <c r="E6">
        <v>6099</v>
      </c>
      <c r="F6">
        <v>3388</v>
      </c>
    </row>
    <row r="7" spans="1:6" x14ac:dyDescent="0.2">
      <c r="A7" s="2" t="s">
        <v>5</v>
      </c>
      <c r="B7">
        <v>6379</v>
      </c>
      <c r="C7">
        <v>5571</v>
      </c>
      <c r="D7">
        <v>7406</v>
      </c>
      <c r="E7">
        <v>24051</v>
      </c>
      <c r="F7">
        <v>19202</v>
      </c>
    </row>
    <row r="8" spans="1:6" x14ac:dyDescent="0.2">
      <c r="A8" s="2" t="s">
        <v>6</v>
      </c>
      <c r="B8">
        <v>952</v>
      </c>
      <c r="C8">
        <v>8407</v>
      </c>
      <c r="D8">
        <v>6273</v>
      </c>
      <c r="E8">
        <v>27219</v>
      </c>
      <c r="F8">
        <v>30899</v>
      </c>
    </row>
    <row r="9" spans="1:6" x14ac:dyDescent="0.2">
      <c r="A9" s="2" t="s">
        <v>7</v>
      </c>
      <c r="B9">
        <v>29680</v>
      </c>
      <c r="C9">
        <v>106</v>
      </c>
      <c r="D9">
        <v>1516</v>
      </c>
      <c r="F9">
        <v>1107</v>
      </c>
    </row>
    <row r="10" spans="1:6" x14ac:dyDescent="0.2">
      <c r="A10" s="2" t="s">
        <v>8</v>
      </c>
      <c r="B10">
        <v>526</v>
      </c>
      <c r="C10">
        <v>572</v>
      </c>
      <c r="D10">
        <v>21776</v>
      </c>
    </row>
    <row r="11" spans="1:6" x14ac:dyDescent="0.2">
      <c r="A11" s="2" t="s">
        <v>9</v>
      </c>
      <c r="C11">
        <v>716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4" sqref="F4"/>
    </sheetView>
  </sheetViews>
  <sheetFormatPr baseColWidth="10" defaultRowHeight="16" x14ac:dyDescent="0.2"/>
  <cols>
    <col min="2" max="5" width="6.1640625" customWidth="1"/>
    <col min="6" max="6" width="7.1640625" customWidth="1"/>
  </cols>
  <sheetData>
    <row r="1" spans="1:6" x14ac:dyDescent="0.2">
      <c r="A1" s="1"/>
      <c r="B1" s="3">
        <v>32</v>
      </c>
      <c r="C1" s="3">
        <v>128</v>
      </c>
      <c r="D1" s="3">
        <v>512</v>
      </c>
      <c r="E1" s="3">
        <v>1024</v>
      </c>
      <c r="F1" s="3">
        <v>2048</v>
      </c>
    </row>
    <row r="2" spans="1:6" x14ac:dyDescent="0.2">
      <c r="A2" s="2" t="s">
        <v>0</v>
      </c>
      <c r="B2" s="6">
        <f>AVERAGE(B4:B11)</f>
        <v>12522.857142857143</v>
      </c>
      <c r="C2" s="6">
        <f t="shared" ref="C2:F2" si="0">AVERAGE(C4:C11)</f>
        <v>39991</v>
      </c>
      <c r="D2" s="6">
        <f t="shared" si="0"/>
        <v>36604.142857142855</v>
      </c>
      <c r="E2" s="6">
        <f t="shared" si="0"/>
        <v>66821.8</v>
      </c>
      <c r="F2" s="6">
        <f t="shared" si="0"/>
        <v>54327.166666666664</v>
      </c>
    </row>
    <row r="3" spans="1:6" x14ac:dyDescent="0.2">
      <c r="A3" s="2" t="s">
        <v>1</v>
      </c>
      <c r="B3" s="4">
        <f>_xlfn.STDEV.S(B4:B11)</f>
        <v>6410.2664902631377</v>
      </c>
      <c r="C3" s="4">
        <f t="shared" ref="C3:F3" si="1">_xlfn.STDEV.S(C4:C11)</f>
        <v>28360.053787980425</v>
      </c>
      <c r="D3" s="4">
        <f t="shared" si="1"/>
        <v>23984.468366205743</v>
      </c>
      <c r="E3" s="4">
        <f t="shared" si="1"/>
        <v>9948.0102884948719</v>
      </c>
      <c r="F3" s="4">
        <f t="shared" si="1"/>
        <v>36189.037983437287</v>
      </c>
    </row>
    <row r="4" spans="1:6" x14ac:dyDescent="0.2">
      <c r="A4" s="2" t="s">
        <v>2</v>
      </c>
      <c r="B4">
        <v>5403</v>
      </c>
      <c r="C4">
        <v>5428</v>
      </c>
      <c r="D4">
        <v>6659</v>
      </c>
      <c r="E4">
        <v>74047</v>
      </c>
      <c r="F4">
        <v>12001</v>
      </c>
    </row>
    <row r="5" spans="1:6" x14ac:dyDescent="0.2">
      <c r="A5" s="2" t="s">
        <v>3</v>
      </c>
      <c r="B5">
        <v>11075</v>
      </c>
      <c r="C5">
        <v>5464</v>
      </c>
      <c r="D5">
        <v>11127</v>
      </c>
      <c r="E5">
        <v>80658</v>
      </c>
      <c r="F5">
        <v>19413</v>
      </c>
    </row>
    <row r="6" spans="1:6" x14ac:dyDescent="0.2">
      <c r="A6" s="2" t="s">
        <v>4</v>
      </c>
      <c r="B6">
        <v>5403</v>
      </c>
      <c r="C6">
        <v>46692</v>
      </c>
      <c r="D6">
        <v>61170</v>
      </c>
      <c r="E6">
        <v>61005</v>
      </c>
      <c r="F6">
        <v>86782</v>
      </c>
    </row>
    <row r="7" spans="1:6" x14ac:dyDescent="0.2">
      <c r="A7" s="2" t="s">
        <v>5</v>
      </c>
      <c r="B7">
        <v>21831</v>
      </c>
      <c r="C7">
        <v>51936</v>
      </c>
      <c r="D7">
        <v>34477</v>
      </c>
      <c r="E7">
        <v>60242</v>
      </c>
      <c r="F7">
        <v>58358</v>
      </c>
    </row>
    <row r="8" spans="1:6" x14ac:dyDescent="0.2">
      <c r="A8" s="2" t="s">
        <v>6</v>
      </c>
      <c r="B8">
        <v>11332</v>
      </c>
      <c r="C8">
        <v>60549</v>
      </c>
      <c r="D8">
        <v>72508</v>
      </c>
      <c r="E8">
        <v>58157</v>
      </c>
      <c r="F8">
        <v>46089</v>
      </c>
    </row>
    <row r="9" spans="1:6" x14ac:dyDescent="0.2">
      <c r="A9" s="2" t="s">
        <v>7</v>
      </c>
      <c r="B9">
        <v>19938</v>
      </c>
      <c r="C9">
        <v>34519</v>
      </c>
      <c r="D9">
        <v>33665</v>
      </c>
      <c r="F9">
        <v>103320</v>
      </c>
    </row>
    <row r="10" spans="1:6" x14ac:dyDescent="0.2">
      <c r="A10" s="2" t="s">
        <v>8</v>
      </c>
      <c r="B10">
        <v>12678</v>
      </c>
      <c r="C10">
        <v>89119</v>
      </c>
      <c r="D10">
        <v>36623</v>
      </c>
    </row>
    <row r="11" spans="1:6" x14ac:dyDescent="0.2">
      <c r="A11" s="2" t="s">
        <v>9</v>
      </c>
      <c r="C11">
        <v>26221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9" zoomScale="75" zoomScaleNormal="75" zoomScalePageLayoutView="75" workbookViewId="0">
      <selection activeCell="W26" sqref="W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TTC_stampede_gordon</vt:lpstr>
      <vt:lpstr>Tw_stampede_gordon</vt:lpstr>
      <vt:lpstr>Te_stampede_gordon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2016-03-21T16:09:46Z</dcterms:created>
  <dcterms:modified xsi:type="dcterms:W3CDTF">2016-05-24T14:51:25Z</dcterms:modified>
</cp:coreProperties>
</file>