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05"/>
  <workbookPr/>
  <mc:AlternateContent xmlns:mc="http://schemas.openxmlformats.org/markup-compatibility/2006">
    <mc:Choice Requires="x15">
      <x15ac:absPath xmlns:x15ac="http://schemas.microsoft.com/office/spreadsheetml/2010/11/ac" url="/Users/mturilli/Projects/RADICAL/github/experiments/AIMES-Swift/Swift_Experiments/strategy_2/analysis/"/>
    </mc:Choice>
  </mc:AlternateContent>
  <bookViews>
    <workbookView xWindow="100" yWindow="460" windowWidth="28160" windowHeight="16740" tabRatio="500" activeTab="3"/>
  </bookViews>
  <sheets>
    <sheet name="TTC_stampede_gordon" sheetId="1" r:id="rId1"/>
    <sheet name="Tw_stampede_gordon" sheetId="2" r:id="rId2"/>
    <sheet name="Te_stampede_gordon" sheetId="3" r:id="rId3"/>
    <sheet name="plots" sheetId="4" r:id="rId4"/>
  </sheets>
  <externalReferences>
    <externalReference r:id="rId5"/>
  </externalReferences>
  <definedNames>
    <definedName name="Te_Executing_task_stampede_gordon" localSheetId="2">Te_stampede_gordon!$B$4:$E$5</definedName>
    <definedName name="TTC_Time_to_completion_stampede_gordon" localSheetId="0">TTC_stampede_gordon!$B$4:$E$5</definedName>
    <definedName name="Tw_Submitting_task_stampede_gordon" localSheetId="1">Tw_stampede_gordon!$B$4:$E$5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D3" i="3"/>
  <c r="C3" i="3"/>
  <c r="B3" i="3"/>
  <c r="E2" i="3"/>
  <c r="D2" i="3"/>
  <c r="C2" i="3"/>
  <c r="B2" i="3"/>
  <c r="C3" i="2"/>
  <c r="D3" i="2"/>
  <c r="E3" i="2"/>
  <c r="B3" i="2"/>
  <c r="C2" i="2"/>
  <c r="D2" i="2"/>
  <c r="E2" i="2"/>
  <c r="B2" i="2"/>
  <c r="C3" i="1"/>
  <c r="D3" i="1"/>
  <c r="E3" i="1"/>
  <c r="B3" i="1"/>
  <c r="C2" i="1"/>
  <c r="D2" i="1"/>
  <c r="E2" i="1"/>
  <c r="B2" i="1"/>
</calcChain>
</file>

<file path=xl/connections.xml><?xml version="1.0" encoding="utf-8"?>
<connections xmlns="http://schemas.openxmlformats.org/spreadsheetml/2006/main">
  <connection id="1" name="Te-Executing_task-stampede_gordon" type="6" refreshedVersion="0" background="1" saveData="1">
    <textPr fileType="mac" codePage="10000" firstRow="2" sourceFile="/Users/mturilli/Projects/RADICAL/github/experiments/AIMES-Swift/Swift_Experiments/strategy_2/analysis/stampede_gordon/Te-Executing_task-stampede_gordon.csv" tab="0" comma="1">
      <textFields count="4">
        <textField/>
        <textField/>
        <textField/>
        <textField/>
      </textFields>
    </textPr>
  </connection>
  <connection id="2" name="TTC-Time_to_completion-stampede_gordon" type="6" refreshedVersion="0" background="1" saveData="1">
    <textPr fileType="mac" codePage="10000" firstRow="2" sourceFile="/Users/mturilli/Projects/RADICAL/github/experiments/AIMES-Swift/Swift_Experiments/strategy_2/analysis/stampede_gordon/TTC-Time_to_completion-stampede_gordon.csv" tab="0" comma="1">
      <textFields count="4">
        <textField/>
        <textField/>
        <textField/>
        <textField/>
      </textFields>
    </textPr>
  </connection>
  <connection id="3" name="Tw-Submitting_task-stampede_gordon" type="6" refreshedVersion="0" background="1" saveData="1">
    <textPr fileType="mac" codePage="10000" firstRow="2" sourceFile="/Users/mturilli/Projects/RADICAL/github/experiments/AIMES-Swift/Swift_Experiments/strategy_2/analysis/stampede_gordon/Tw-Submitting_task-stampede_gordon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<sst xmlns="http://schemas.openxmlformats.org/spreadsheetml/2006/main" count="30" uniqueCount="10">
  <si>
    <t>AVG</t>
  </si>
  <si>
    <t>RE</t>
  </si>
  <si>
    <t>r1</t>
  </si>
  <si>
    <t>r2</t>
  </si>
  <si>
    <t>r3</t>
  </si>
  <si>
    <t>r4</t>
  </si>
  <si>
    <t>r5</t>
  </si>
  <si>
    <t>r6</t>
  </si>
  <si>
    <t>r7</t>
  </si>
  <si>
    <t>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</si>
</sst>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E2EFDA"/>
        <bgColor rgb="FF000000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3" borderId="0" xfId="0" applyFont="1" applyFill="1" applyBorder="1"/>
    <xf numFmtId="0" fontId="1" fillId="3" borderId="0" xfId="0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TTC_stampede_gordon!$B$1:$E$1</c:f>
              <c:numCache>
                <c:formatCode>General</c:formatCode>
                <c:ptCount val="4"/>
                <c:pt idx="0">
                  <c:v>32.0</c:v>
                </c:pt>
                <c:pt idx="1">
                  <c:v>128.0</c:v>
                </c:pt>
                <c:pt idx="2">
                  <c:v>512.0</c:v>
                </c:pt>
                <c:pt idx="3">
                  <c:v>2048.0</c:v>
                </c:pt>
              </c:numCache>
            </c:numRef>
          </c:cat>
          <c:val>
            <c:numRef>
              <c:f>TTC_stampede_gordon!$B$2:$E$2</c:f>
              <c:numCache>
                <c:formatCode>General</c:formatCode>
                <c:ptCount val="4"/>
                <c:pt idx="0">
                  <c:v>21712.5</c:v>
                </c:pt>
                <c:pt idx="1">
                  <c:v>18289.0</c:v>
                </c:pt>
                <c:pt idx="2">
                  <c:v>29880.0</c:v>
                </c:pt>
                <c:pt idx="3">
                  <c:v>34765.5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998816"/>
        <c:axId val="-2079486592"/>
      </c:lineChart>
      <c:catAx>
        <c:axId val="-207299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86592"/>
        <c:crosses val="autoZero"/>
        <c:auto val="1"/>
        <c:lblAlgn val="ctr"/>
        <c:lblOffset val="100"/>
        <c:noMultiLvlLbl val="0"/>
      </c:catAx>
      <c:valAx>
        <c:axId val="-20794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99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Strategy</a:t>
            </a:r>
            <a:r>
              <a:rPr lang="en-US" sz="1400" b="1" baseline="0"/>
              <a:t> 2 - </a:t>
            </a:r>
            <a:r>
              <a:rPr lang="en-US" sz="1400" b="1"/>
              <a:t>Time to Completion (TTC)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Includes: Setup, queuing, bootstrapping, stage in, execution, stage out, shutdown times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Queuing time accounts for the majority of the timing and of the variation.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TTC_stampede_gordon!$B$3:$E$3</c:f>
                <c:numCache>
                  <c:formatCode>General</c:formatCode>
                  <c:ptCount val="4"/>
                  <c:pt idx="0">
                    <c:v>1079.5</c:v>
                  </c:pt>
                  <c:pt idx="1">
                    <c:v>5755.0</c:v>
                  </c:pt>
                  <c:pt idx="2">
                    <c:v>1109</c:v>
                  </c:pt>
                  <c:pt idx="3">
                    <c:v>15723.5</c:v>
                  </c:pt>
                </c:numCache>
              </c:numRef>
            </c:plus>
            <c:minus>
              <c:numRef>
                <c:f>TTC_stampede_gordon!$B$3:$E$3</c:f>
                <c:numCache>
                  <c:formatCode>General</c:formatCode>
                  <c:ptCount val="4"/>
                  <c:pt idx="0">
                    <c:v>1079.5</c:v>
                  </c:pt>
                  <c:pt idx="1">
                    <c:v>5755.0</c:v>
                  </c:pt>
                  <c:pt idx="2">
                    <c:v>1109</c:v>
                  </c:pt>
                  <c:pt idx="3">
                    <c:v>15723.5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TTC_stampede_gordon!$B$1:$E$1</c:f>
              <c:numCache>
                <c:formatCode>General</c:formatCode>
                <c:ptCount val="4"/>
                <c:pt idx="0">
                  <c:v>32.0</c:v>
                </c:pt>
                <c:pt idx="1">
                  <c:v>128.0</c:v>
                </c:pt>
                <c:pt idx="2">
                  <c:v>512.0</c:v>
                </c:pt>
                <c:pt idx="3">
                  <c:v>2048.0</c:v>
                </c:pt>
              </c:numCache>
            </c:numRef>
          </c:cat>
          <c:val>
            <c:numRef>
              <c:f>TTC_stampede_gordon!$B$2:$E$2</c:f>
              <c:numCache>
                <c:formatCode>General</c:formatCode>
                <c:ptCount val="4"/>
                <c:pt idx="0">
                  <c:v>21712.5</c:v>
                </c:pt>
                <c:pt idx="1">
                  <c:v>18289.0</c:v>
                </c:pt>
                <c:pt idx="2">
                  <c:v>29880.0</c:v>
                </c:pt>
                <c:pt idx="3">
                  <c:v>34765.5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750944"/>
        <c:axId val="-2088925248"/>
      </c:lineChart>
      <c:catAx>
        <c:axId val="-207875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925248"/>
        <c:crosses val="autoZero"/>
        <c:auto val="1"/>
        <c:lblAlgn val="ctr"/>
        <c:lblOffset val="100"/>
        <c:noMultiLvlLbl val="0"/>
      </c:catAx>
      <c:valAx>
        <c:axId val="-2088925248"/>
        <c:scaling>
          <c:orientation val="minMax"/>
          <c:max val="6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509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Strategy</a:t>
            </a:r>
            <a:r>
              <a:rPr lang="en-US" sz="1400" b="1" baseline="0"/>
              <a:t> 2 - Waiting </a:t>
            </a:r>
            <a:r>
              <a:rPr lang="en-US" sz="1400" b="1"/>
              <a:t>Time</a:t>
            </a:r>
            <a:r>
              <a:rPr lang="en-US" sz="1400" b="1" baseline="0"/>
              <a:t> </a:t>
            </a:r>
            <a:r>
              <a:rPr lang="en-US" sz="1400" b="1"/>
              <a:t>(Tw)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Includes: setup, queueing , and bootstrapping times.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Queuing time accounts for the majority of the timing and of the variation.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Tw_stampede_gordon!$B$3:$E$3</c:f>
                <c:numCache>
                  <c:formatCode>General</c:formatCode>
                  <c:ptCount val="4"/>
                  <c:pt idx="0">
                    <c:v>1079.5</c:v>
                  </c:pt>
                  <c:pt idx="1">
                    <c:v>5737.5</c:v>
                  </c:pt>
                  <c:pt idx="2">
                    <c:v>8855.499999999998</c:v>
                  </c:pt>
                  <c:pt idx="3">
                    <c:v>12017.5</c:v>
                  </c:pt>
                </c:numCache>
              </c:numRef>
            </c:plus>
            <c:minus>
              <c:numRef>
                <c:f>Tw_stampede_gordon!$B$3:$E$3</c:f>
                <c:numCache>
                  <c:formatCode>General</c:formatCode>
                  <c:ptCount val="4"/>
                  <c:pt idx="0">
                    <c:v>1079.5</c:v>
                  </c:pt>
                  <c:pt idx="1">
                    <c:v>5737.5</c:v>
                  </c:pt>
                  <c:pt idx="2">
                    <c:v>8855.499999999998</c:v>
                  </c:pt>
                  <c:pt idx="3">
                    <c:v>12017.5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Tw_stampede_gordon!$B$1:$E$1</c:f>
              <c:numCache>
                <c:formatCode>General</c:formatCode>
                <c:ptCount val="4"/>
                <c:pt idx="0">
                  <c:v>32.0</c:v>
                </c:pt>
                <c:pt idx="1">
                  <c:v>128.0</c:v>
                </c:pt>
                <c:pt idx="2">
                  <c:v>512.0</c:v>
                </c:pt>
                <c:pt idx="3">
                  <c:v>2048.0</c:v>
                </c:pt>
              </c:numCache>
            </c:numRef>
          </c:cat>
          <c:val>
            <c:numRef>
              <c:f>Tw_stampede_gordon!$B$2:$E$2</c:f>
              <c:numCache>
                <c:formatCode>General</c:formatCode>
                <c:ptCount val="4"/>
                <c:pt idx="0">
                  <c:v>16308.5</c:v>
                </c:pt>
                <c:pt idx="1">
                  <c:v>12842.5</c:v>
                </c:pt>
                <c:pt idx="2">
                  <c:v>20986.5</c:v>
                </c:pt>
                <c:pt idx="3">
                  <c:v>19057.5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218384"/>
        <c:axId val="-2038003120"/>
      </c:lineChart>
      <c:catAx>
        <c:axId val="-207421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003120"/>
        <c:crosses val="autoZero"/>
        <c:auto val="1"/>
        <c:lblAlgn val="ctr"/>
        <c:lblOffset val="100"/>
        <c:noMultiLvlLbl val="0"/>
      </c:catAx>
      <c:valAx>
        <c:axId val="-2038003120"/>
        <c:scaling>
          <c:orientation val="minMax"/>
          <c:max val="6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2183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Strategy</a:t>
            </a:r>
            <a:r>
              <a:rPr lang="en-US" sz="1400" b="1" baseline="0"/>
              <a:t> 2 - Executing </a:t>
            </a:r>
            <a:r>
              <a:rPr lang="en-US" sz="1400" b="1"/>
              <a:t>Time</a:t>
            </a:r>
            <a:r>
              <a:rPr lang="en-US" sz="1400" b="1" baseline="0"/>
              <a:t> </a:t>
            </a:r>
            <a:r>
              <a:rPr lang="en-US" sz="1400" b="1"/>
              <a:t>(Te)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Includes: stage in, executing , and stage out times.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No staging, very little variation mostly due to log/bootstrap overheads.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Te_stampede_gordon!$B$3:$E$3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18.0</c:v>
                  </c:pt>
                  <c:pt idx="2">
                    <c:v>2234.0</c:v>
                  </c:pt>
                  <c:pt idx="3">
                    <c:v>3706</c:v>
                  </c:pt>
                </c:numCache>
              </c:numRef>
            </c:plus>
            <c:minus>
              <c:numRef>
                <c:f>Te_stampede_gordon!$B$3:$E$3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18.0</c:v>
                  </c:pt>
                  <c:pt idx="2">
                    <c:v>2234.0</c:v>
                  </c:pt>
                  <c:pt idx="3">
                    <c:v>3706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Te_stampede_gordon!$B$1:$E$1</c:f>
              <c:numCache>
                <c:formatCode>General</c:formatCode>
                <c:ptCount val="4"/>
                <c:pt idx="0">
                  <c:v>32.0</c:v>
                </c:pt>
                <c:pt idx="1">
                  <c:v>128.0</c:v>
                </c:pt>
                <c:pt idx="2">
                  <c:v>512.0</c:v>
                </c:pt>
                <c:pt idx="3">
                  <c:v>2048.0</c:v>
                </c:pt>
              </c:numCache>
            </c:numRef>
          </c:cat>
          <c:val>
            <c:numRef>
              <c:f>Te_stampede_gordon!$B$2:$E$2</c:f>
              <c:numCache>
                <c:formatCode>General</c:formatCode>
                <c:ptCount val="4"/>
                <c:pt idx="0">
                  <c:v>5403.0</c:v>
                </c:pt>
                <c:pt idx="1">
                  <c:v>5446.0</c:v>
                </c:pt>
                <c:pt idx="2">
                  <c:v>8893.0</c:v>
                </c:pt>
                <c:pt idx="3">
                  <c:v>15707.0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552240"/>
        <c:axId val="-2030550480"/>
      </c:lineChart>
      <c:catAx>
        <c:axId val="-203055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550480"/>
        <c:crosses val="autoZero"/>
        <c:auto val="1"/>
        <c:lblAlgn val="ctr"/>
        <c:lblOffset val="100"/>
        <c:noMultiLvlLbl val="0"/>
      </c:catAx>
      <c:valAx>
        <c:axId val="-2030550480"/>
        <c:scaling>
          <c:orientation val="minMax"/>
          <c:max val="6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5522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647700</xdr:colOff>
      <xdr:row>13</xdr:row>
      <xdr:rowOff>38100</xdr:rowOff>
    </xdr:from>
    <xdr:to>
      <xdr:col>15</xdr:col>
      <xdr:colOff>266700</xdr:colOff>
      <xdr:row>26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10</xdr:col>
      <xdr:colOff>0</xdr:colOff>
      <xdr:row>49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10</xdr:col>
      <xdr:colOff>0</xdr:colOff>
      <xdr:row>74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urilli/Projects/RADICAL/github/experiments/AIMES-Swift/Swift_Experiments/strategy_1/analysis/strategy_1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C_stampede"/>
      <sheetName val="Tw_stampede"/>
      <sheetName val="Te_stampede"/>
      <sheetName val="TTC_stampede_gordon"/>
      <sheetName val="Tw_stampede_gordon"/>
      <sheetName val="Te_stampede_gordon"/>
      <sheetName val="plots"/>
      <sheetName val="plots single"/>
    </sheetNames>
    <sheetDataSet>
      <sheetData sheetId="0">
        <row r="1">
          <cell r="B1">
            <v>8</v>
          </cell>
          <cell r="C1">
            <v>32</v>
          </cell>
          <cell r="D1">
            <v>256</v>
          </cell>
          <cell r="E1">
            <v>2048</v>
          </cell>
        </row>
        <row r="2">
          <cell r="B2">
            <v>999</v>
          </cell>
          <cell r="C2">
            <v>1006.5</v>
          </cell>
          <cell r="D2">
            <v>1071</v>
          </cell>
          <cell r="E2">
            <v>7926</v>
          </cell>
        </row>
        <row r="3">
          <cell r="B3">
            <v>7.4049532971743544</v>
          </cell>
          <cell r="C3">
            <v>3.6855573979159968</v>
          </cell>
          <cell r="D3">
            <v>17.402107152104694</v>
          </cell>
          <cell r="E3">
            <v>46.538514515757093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queryTables/queryTable1.xml><?xml version="1.0" encoding="utf-8"?>
<queryTable xmlns="http://schemas.openxmlformats.org/spreadsheetml/2006/main" name="TTC-Time_to_completion-stampede_gordon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-Submitting_task-stampede_gordon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-Executing_task-stampede_gord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" sqref="B1:E2"/>
    </sheetView>
  </sheetViews>
  <sheetFormatPr baseColWidth="10" defaultRowHeight="16" x14ac:dyDescent="0.2"/>
  <cols>
    <col min="2" max="5" width="6.1640625" customWidth="1"/>
  </cols>
  <sheetData>
    <row r="1" spans="1:5" x14ac:dyDescent="0.2">
      <c r="A1" s="1"/>
      <c r="B1" s="3">
        <v>32</v>
      </c>
      <c r="C1" s="3">
        <v>128</v>
      </c>
      <c r="D1" s="3">
        <v>512</v>
      </c>
      <c r="E1" s="3">
        <v>2048</v>
      </c>
    </row>
    <row r="2" spans="1:5" x14ac:dyDescent="0.2">
      <c r="A2" s="2" t="s">
        <v>0</v>
      </c>
      <c r="B2" s="5">
        <f>AVERAGE(B4:INDEX(B4:B26, MATCH(9.99999999999999E+307,B4:B26)))</f>
        <v>21712.5</v>
      </c>
      <c r="C2" s="5">
        <f>AVERAGE(C4:INDEX(C4:C26, MATCH(9.99999999999999E+307,C4:C26)))</f>
        <v>18289</v>
      </c>
      <c r="D2" s="5">
        <f>AVERAGE(D4:INDEX(D4:D26, MATCH(9.99999999999999E+307,D4:D26)))</f>
        <v>29880</v>
      </c>
      <c r="E2" s="5">
        <f>AVERAGE(E4:INDEX(E4:E26, MATCH(9.99999999999999E+307,E4:E26)))</f>
        <v>34765.5</v>
      </c>
    </row>
    <row r="3" spans="1:5" x14ac:dyDescent="0.2">
      <c r="A3" s="2" t="s">
        <v>1</v>
      </c>
      <c r="B3" s="5">
        <f>_xlfn.STDEV.S(B4:INDEX(B4:B26, MATCH(9.99999999999999E+307,B4:B26)))/SQRT(COUNT(B4:INDEX(B4:B26, MATCH(9.99999999999999E+307,B4:B26))))</f>
        <v>1079.4999999999998</v>
      </c>
      <c r="C3" s="5">
        <f>_xlfn.STDEV.S(C4:INDEX(C4:C26, MATCH(9.99999999999999E+307,C4:C26)))/SQRT(COUNT(C4:INDEX(C4:C26, MATCH(9.99999999999999E+307,C4:C26))))</f>
        <v>5755</v>
      </c>
      <c r="D3" s="5">
        <f>_xlfn.STDEV.S(D4:INDEX(D4:D26, MATCH(9.99999999999999E+307,D4:D26)))/SQRT(COUNT(D4:INDEX(D4:D26, MATCH(9.99999999999999E+307,D4:D26))))</f>
        <v>11089.999999999998</v>
      </c>
      <c r="E3" s="5">
        <f>_xlfn.STDEV.S(E4:INDEX(E4:E26, MATCH(9.99999999999999E+307,E4:E26)))/SQRT(COUNT(E4:INDEX(E4:E26, MATCH(9.99999999999999E+307,E4:E26))))</f>
        <v>15723.499999999998</v>
      </c>
    </row>
    <row r="4" spans="1:5" x14ac:dyDescent="0.2">
      <c r="A4" s="2" t="s">
        <v>2</v>
      </c>
      <c r="B4">
        <v>22792</v>
      </c>
      <c r="C4">
        <v>24044</v>
      </c>
      <c r="D4">
        <v>40970</v>
      </c>
      <c r="E4">
        <v>19042</v>
      </c>
    </row>
    <row r="5" spans="1:5" x14ac:dyDescent="0.2">
      <c r="A5" s="2" t="s">
        <v>3</v>
      </c>
      <c r="B5">
        <v>20633</v>
      </c>
      <c r="C5">
        <v>12534</v>
      </c>
      <c r="D5">
        <v>18790</v>
      </c>
      <c r="E5">
        <v>50489</v>
      </c>
    </row>
    <row r="6" spans="1:5" x14ac:dyDescent="0.2">
      <c r="A6" s="2" t="s">
        <v>4</v>
      </c>
    </row>
    <row r="7" spans="1:5" x14ac:dyDescent="0.2">
      <c r="A7" s="2" t="s">
        <v>5</v>
      </c>
    </row>
    <row r="8" spans="1:5" x14ac:dyDescent="0.2">
      <c r="A8" s="2" t="s">
        <v>6</v>
      </c>
    </row>
    <row r="9" spans="1:5" x14ac:dyDescent="0.2">
      <c r="A9" s="2" t="s">
        <v>7</v>
      </c>
    </row>
    <row r="10" spans="1:5" x14ac:dyDescent="0.2">
      <c r="A10" s="2" t="s">
        <v>8</v>
      </c>
    </row>
    <row r="11" spans="1:5" x14ac:dyDescent="0.2">
      <c r="A11" s="2" t="s">
        <v>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baseColWidth="10" defaultRowHeight="16" x14ac:dyDescent="0.2"/>
  <cols>
    <col min="2" max="5" width="6.1640625" customWidth="1"/>
  </cols>
  <sheetData>
    <row r="1" spans="1:5" x14ac:dyDescent="0.2">
      <c r="A1" s="1"/>
      <c r="B1" s="3">
        <v>32</v>
      </c>
      <c r="C1" s="3">
        <v>128</v>
      </c>
      <c r="D1" s="3">
        <v>512</v>
      </c>
      <c r="E1" s="3">
        <v>2048</v>
      </c>
    </row>
    <row r="2" spans="1:5" x14ac:dyDescent="0.2">
      <c r="A2" s="2" t="s">
        <v>0</v>
      </c>
      <c r="B2" s="6">
        <f>AVERAGE(B4:INDEX(B4:B26, MATCH(9.99999999999999E+307,B4:B26)))</f>
        <v>16308.5</v>
      </c>
      <c r="C2" s="6">
        <f>AVERAGE(C4:INDEX(C4:C26, MATCH(9.99999999999999E+307,C4:C26)))</f>
        <v>12842.5</v>
      </c>
      <c r="D2" s="6">
        <f>AVERAGE(D4:INDEX(D4:D26, MATCH(9.99999999999999E+307,D4:D26)))</f>
        <v>20986.5</v>
      </c>
      <c r="E2" s="6">
        <f>AVERAGE(E4:INDEX(E4:E26, MATCH(9.99999999999999E+307,E4:E26)))</f>
        <v>19057.5</v>
      </c>
    </row>
    <row r="3" spans="1:5" x14ac:dyDescent="0.2">
      <c r="A3" s="2" t="s">
        <v>1</v>
      </c>
      <c r="B3" s="4">
        <f>_xlfn.STDEV.S(B4:INDEX(B4:B26, MATCH(9.99999999999999E+307,B4:B26)))/SQRT(COUNT(B4:INDEX(B4:B26, MATCH(9.99999999999999E+307,B4:B26))))</f>
        <v>1079.4999999999998</v>
      </c>
      <c r="C3" s="4">
        <f>_xlfn.STDEV.S(C4:INDEX(C4:C26, MATCH(9.99999999999999E+307,C4:C26)))/SQRT(COUNT(C4:INDEX(C4:C26, MATCH(9.99999999999999E+307,C4:C26))))</f>
        <v>5737.5</v>
      </c>
      <c r="D3" s="4">
        <f>_xlfn.STDEV.S(D4:INDEX(D4:D26, MATCH(9.99999999999999E+307,D4:D26)))/SQRT(COUNT(D4:INDEX(D4:D26, MATCH(9.99999999999999E+307,D4:D26))))</f>
        <v>8855.4999999999982</v>
      </c>
      <c r="E3" s="4">
        <f>_xlfn.STDEV.S(E4:INDEX(E4:E26, MATCH(9.99999999999999E+307,E4:E26)))/SQRT(COUNT(E4:INDEX(E4:E26, MATCH(9.99999999999999E+307,E4:E26))))</f>
        <v>12017.5</v>
      </c>
    </row>
    <row r="4" spans="1:5" x14ac:dyDescent="0.2">
      <c r="A4" s="2" t="s">
        <v>2</v>
      </c>
      <c r="B4">
        <v>17388</v>
      </c>
      <c r="C4">
        <v>18580</v>
      </c>
      <c r="D4">
        <v>29842</v>
      </c>
      <c r="E4">
        <v>7040</v>
      </c>
    </row>
    <row r="5" spans="1:5" x14ac:dyDescent="0.2">
      <c r="A5" s="2" t="s">
        <v>3</v>
      </c>
      <c r="B5">
        <v>15229</v>
      </c>
      <c r="C5">
        <v>7105</v>
      </c>
      <c r="D5">
        <v>12131</v>
      </c>
      <c r="E5">
        <v>31075</v>
      </c>
    </row>
    <row r="6" spans="1:5" x14ac:dyDescent="0.2">
      <c r="A6" s="2" t="s">
        <v>4</v>
      </c>
    </row>
    <row r="7" spans="1:5" x14ac:dyDescent="0.2">
      <c r="A7" s="2" t="s">
        <v>5</v>
      </c>
    </row>
    <row r="8" spans="1:5" x14ac:dyDescent="0.2">
      <c r="A8" s="2" t="s">
        <v>6</v>
      </c>
    </row>
    <row r="9" spans="1:5" x14ac:dyDescent="0.2">
      <c r="A9" s="2" t="s">
        <v>7</v>
      </c>
    </row>
    <row r="10" spans="1:5" x14ac:dyDescent="0.2">
      <c r="A10" s="2" t="s">
        <v>8</v>
      </c>
    </row>
    <row r="11" spans="1:5" x14ac:dyDescent="0.2">
      <c r="A11" s="2" t="s">
        <v>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baseColWidth="10" defaultRowHeight="16" x14ac:dyDescent="0.2"/>
  <cols>
    <col min="2" max="3" width="5.1640625" customWidth="1"/>
    <col min="4" max="5" width="6.1640625" customWidth="1"/>
  </cols>
  <sheetData>
    <row r="1" spans="1:5" x14ac:dyDescent="0.2">
      <c r="A1" s="1"/>
      <c r="B1" s="3">
        <v>32</v>
      </c>
      <c r="C1" s="3">
        <v>128</v>
      </c>
      <c r="D1" s="3">
        <v>512</v>
      </c>
      <c r="E1" s="3">
        <v>2048</v>
      </c>
    </row>
    <row r="2" spans="1:5" x14ac:dyDescent="0.2">
      <c r="A2" s="2" t="s">
        <v>0</v>
      </c>
      <c r="B2" s="6">
        <f>AVERAGE(B4:INDEX(B4:B26, MATCH(9.99999999999999E+307,B4:B26)))</f>
        <v>5403</v>
      </c>
      <c r="C2" s="6">
        <f>AVERAGE(C4:INDEX(C4:C26, MATCH(9.99999999999999E+307,C4:C26)))</f>
        <v>5446</v>
      </c>
      <c r="D2" s="6">
        <f>AVERAGE(D4:INDEX(D4:D26, MATCH(9.99999999999999E+307,D4:D26)))</f>
        <v>8893</v>
      </c>
      <c r="E2" s="6">
        <f>AVERAGE(E4:INDEX(E4:E26, MATCH(9.99999999999999E+307,E4:E26)))</f>
        <v>15707</v>
      </c>
    </row>
    <row r="3" spans="1:5" x14ac:dyDescent="0.2">
      <c r="A3" s="2" t="s">
        <v>1</v>
      </c>
      <c r="B3" s="4">
        <f>_xlfn.STDEV.S(B4:INDEX(B4:B26, MATCH(9.99999999999999E+307,B4:B26)))/SQRT(COUNT(B4:INDEX(B4:B26, MATCH(9.99999999999999E+307,B4:B26))))</f>
        <v>0</v>
      </c>
      <c r="C3" s="4">
        <f>_xlfn.STDEV.S(C4:INDEX(C4:C26, MATCH(9.99999999999999E+307,C4:C26)))/SQRT(COUNT(C4:INDEX(C4:C26, MATCH(9.99999999999999E+307,C4:C26))))</f>
        <v>18</v>
      </c>
      <c r="D3" s="4">
        <f>_xlfn.STDEV.S(D4:INDEX(D4:D26, MATCH(9.99999999999999E+307,D4:D26)))/SQRT(COUNT(D4:INDEX(D4:D26, MATCH(9.99999999999999E+307,D4:D26))))</f>
        <v>2234</v>
      </c>
      <c r="E3" s="4">
        <f>_xlfn.STDEV.S(E4:INDEX(E4:E26, MATCH(9.99999999999999E+307,E4:E26)))/SQRT(COUNT(E4:INDEX(E4:E26, MATCH(9.99999999999999E+307,E4:E26))))</f>
        <v>3705.9999999999995</v>
      </c>
    </row>
    <row r="4" spans="1:5" x14ac:dyDescent="0.2">
      <c r="A4" s="2" t="s">
        <v>2</v>
      </c>
      <c r="B4">
        <v>5403</v>
      </c>
      <c r="C4">
        <v>5464</v>
      </c>
      <c r="D4">
        <v>11127</v>
      </c>
      <c r="E4">
        <v>12001</v>
      </c>
    </row>
    <row r="5" spans="1:5" x14ac:dyDescent="0.2">
      <c r="A5" s="2" t="s">
        <v>3</v>
      </c>
      <c r="B5">
        <v>5403</v>
      </c>
      <c r="C5">
        <v>5428</v>
      </c>
      <c r="D5">
        <v>6659</v>
      </c>
      <c r="E5">
        <v>19413</v>
      </c>
    </row>
    <row r="6" spans="1:5" x14ac:dyDescent="0.2">
      <c r="A6" s="2" t="s">
        <v>4</v>
      </c>
    </row>
    <row r="7" spans="1:5" x14ac:dyDescent="0.2">
      <c r="A7" s="2" t="s">
        <v>5</v>
      </c>
    </row>
    <row r="8" spans="1:5" x14ac:dyDescent="0.2">
      <c r="A8" s="2" t="s">
        <v>6</v>
      </c>
    </row>
    <row r="9" spans="1:5" x14ac:dyDescent="0.2">
      <c r="A9" s="2" t="s">
        <v>7</v>
      </c>
    </row>
    <row r="10" spans="1:5" x14ac:dyDescent="0.2">
      <c r="A10" s="2" t="s">
        <v>8</v>
      </c>
    </row>
    <row r="11" spans="1:5" x14ac:dyDescent="0.2">
      <c r="A11" s="2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7" workbookViewId="0">
      <selection activeCell="M51" sqref="M5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TTC_stampede_gordon</vt:lpstr>
      <vt:lpstr>Tw_stampede_gordon</vt:lpstr>
      <vt:lpstr>Te_stampede_gordon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2016-03-21T16:09:46Z</dcterms:created>
  <dcterms:modified xsi:type="dcterms:W3CDTF">2016-03-21T18:34:53Z</dcterms:modified>
</cp:coreProperties>
</file>