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viveks_workflow/analysis/"/>
    </mc:Choice>
  </mc:AlternateContent>
  <bookViews>
    <workbookView xWindow="640" yWindow="1180" windowWidth="28160" windowHeight="16740" tabRatio="500" activeTab="3"/>
  </bookViews>
  <sheets>
    <sheet name="TTC" sheetId="1" r:id="rId1"/>
    <sheet name="Tw" sheetId="2" r:id="rId2"/>
    <sheet name="Te" sheetId="3" r:id="rId3"/>
    <sheet name="plots" sheetId="4" r:id="rId4"/>
  </sheets>
  <externalReferences>
    <externalReference r:id="rId5"/>
  </externalReferences>
  <definedNames>
    <definedName name="Te_Executing_task_aimes_emgr" localSheetId="2">Te!$B$4:$B$7</definedName>
    <definedName name="TTC_Time_to_completion_aimes_emgr" localSheetId="0">TTC!$B$4:$B$7</definedName>
    <definedName name="Tw_Submitting_task_aimes_emgr" localSheetId="1">Tw!$B$4:$B$7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B3" i="3"/>
  <c r="B2" i="3"/>
  <c r="B3" i="2"/>
  <c r="B2" i="2"/>
  <c r="B3" i="1"/>
  <c r="B2" i="1"/>
</calcChain>
</file>

<file path=xl/connections.xml><?xml version="1.0" encoding="utf-8"?>
<connections xmlns="http://schemas.openxmlformats.org/spreadsheetml/2006/main">
  <connection id="1" name="Te-Executing_task-aimes_emgr" type="6" refreshedVersion="0" background="1" saveData="1">
    <textPr fileType="mac" codePage="10000" firstRow="2" sourceFile="/Users/mturilli/Projects/RADICAL/github/aimes.swift.experiments/viveks_workflow/analysis/256/Te-Executing_task-aimes_emgr.csv">
      <textFields>
        <textField/>
      </textFields>
    </textPr>
  </connection>
  <connection id="2" name="TTC-Time_to_completion-aimes_emgr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3" name="Tw-Submitting_task-aimes_emgr" type="6" refreshedVersion="0" background="1" refreshOnLoad="1" saveData="1">
    <textPr prompt="0" fileType="mac" codePage="10000" firstRow="2" sourceFile="/Users/mturilli/Projects/RADICAL/github/aimes.swift.experiments/viveks_workflow/analysis/256/Tw-Submitting_task-aimes_emgr.csv">
      <textFields>
        <textField/>
      </textFields>
    </textPr>
  </connection>
</connections>
</file>

<file path=xl/sharedStrings.xml><?xml version="1.0" encoding="utf-8"?>
<sst xmlns="http://schemas.openxmlformats.org/spreadsheetml/2006/main" count="32" uniqueCount="12">
  <si>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</si>
  <si>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</si>
  <si>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</si>
  <si>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</si>
  <si>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</si>
  <si>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</si>
  <si>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</si>
  <si>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</si>
  <si>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</si>
  <si>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</si>
  <si>
    <t>Tw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</si>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</sst>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0" fontId="0" fillId="0" borderId="2" xfId="0" applyBorder="1"/>
    <xf numFmtId="1" fontId="0" fillId="3" borderId="0" xfId="0" applyNumberFormat="1" applyFill="1"/>
    <xf numFmtId="1" fontId="0" fillId="3" borderId="2" xfId="0" applyNumberFormat="1" applyFill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</c:numCache>
              </c:numRef>
            </c:plus>
            <c:min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[1]TTC_stampede_gordon!$O$2:$S$2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78368"/>
        <c:axId val="-2012283904"/>
      </c:lineChart>
      <c:catAx>
        <c:axId val="-2012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283904"/>
        <c:crosses val="autoZero"/>
        <c:auto val="1"/>
        <c:lblAlgn val="ctr"/>
        <c:lblOffset val="100"/>
        <c:noMultiLvlLbl val="0"/>
      </c:catAx>
      <c:valAx>
        <c:axId val="-20122839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8783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</c:numCache>
              </c:numRef>
            </c:plus>
            <c:min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Tw!$B$2:$F$2</c:f>
              <c:numCache>
                <c:formatCode>General</c:formatCode>
                <c:ptCount val="5"/>
                <c:pt idx="0">
                  <c:v>3692.5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565664"/>
        <c:axId val="-2009485504"/>
      </c:lineChart>
      <c:catAx>
        <c:axId val="-20095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485504"/>
        <c:crosses val="autoZero"/>
        <c:auto val="1"/>
        <c:lblAlgn val="ctr"/>
        <c:lblOffset val="100"/>
        <c:noMultiLvlLbl val="0"/>
      </c:catAx>
      <c:valAx>
        <c:axId val="-20094855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565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</c:numCache>
              </c:numRef>
            </c:plus>
            <c:min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Te!$B$2:$F$2</c:f>
              <c:numCache>
                <c:formatCode>General</c:formatCode>
                <c:ptCount val="5"/>
                <c:pt idx="0">
                  <c:v>4535.25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03360"/>
        <c:axId val="-2010410864"/>
      </c:lineChart>
      <c:catAx>
        <c:axId val="-2010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410864"/>
        <c:crosses val="autoZero"/>
        <c:auto val="1"/>
        <c:lblAlgn val="ctr"/>
        <c:lblOffset val="100"/>
        <c:noMultiLvlLbl val="0"/>
      </c:catAx>
      <c:valAx>
        <c:axId val="-201041086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90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</c:numCache>
            </c:numRef>
          </c:val>
          <c:smooth val="0"/>
        </c:ser>
        <c:ser>
          <c:idx val="1"/>
          <c:order val="1"/>
          <c:tx>
            <c:v>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Tw!$B$2:$E$2</c:f>
              <c:numCache>
                <c:formatCode>General</c:formatCode>
                <c:ptCount val="4"/>
                <c:pt idx="0">
                  <c:v>3692.5</c:v>
                </c:pt>
              </c:numCache>
            </c:numRef>
          </c:val>
          <c:smooth val="0"/>
        </c:ser>
        <c:ser>
          <c:idx val="2"/>
          <c:order val="2"/>
          <c:tx>
            <c:v>Te+Ts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Te!$B$2:$E$2</c:f>
              <c:numCache>
                <c:formatCode>General</c:formatCode>
                <c:ptCount val="4"/>
                <c:pt idx="0">
                  <c:v>4535.25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681600"/>
        <c:axId val="-2009028368"/>
      </c:lineChart>
      <c:catAx>
        <c:axId val="-20086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028368"/>
        <c:crosses val="autoZero"/>
        <c:auto val="1"/>
        <c:lblAlgn val="ctr"/>
        <c:lblOffset val="100"/>
        <c:noMultiLvlLbl val="0"/>
      </c:catAx>
      <c:valAx>
        <c:axId val="-2009028368"/>
        <c:scaling>
          <c:orientation val="minMax"/>
          <c:max val="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868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800100</xdr:colOff>
      <xdr:row>14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800100</xdr:colOff>
      <xdr:row>32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800100</xdr:colOff>
      <xdr:row>50</xdr:row>
      <xdr:rowOff>81280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800100</xdr:colOff>
      <xdr:row>14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aimes.swift.experiments/Swift_Experiments/strategy_2/analysis/strategy_2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_gordon"/>
      <sheetName val="Tw_stampede_gordon"/>
      <sheetName val="Te_stampede_gordon"/>
      <sheetName val="plots"/>
    </sheetNames>
    <sheetDataSet>
      <sheetData sheetId="0">
        <row r="1">
          <cell r="B1">
            <v>32</v>
          </cell>
          <cell r="C1">
            <v>128</v>
          </cell>
          <cell r="D1">
            <v>512</v>
          </cell>
          <cell r="E1">
            <v>1024</v>
          </cell>
          <cell r="F1">
            <v>2048</v>
          </cell>
        </row>
        <row r="2">
          <cell r="B2">
            <v>22559.285714285714</v>
          </cell>
          <cell r="C2">
            <v>45147</v>
          </cell>
          <cell r="D2">
            <v>43496.428571428572</v>
          </cell>
          <cell r="E2">
            <v>68992.600000000006</v>
          </cell>
          <cell r="F2">
            <v>61463.333333333336</v>
          </cell>
          <cell r="O2">
            <v>1200</v>
          </cell>
          <cell r="P2">
            <v>1200</v>
          </cell>
          <cell r="Q2">
            <v>1200</v>
          </cell>
          <cell r="R2">
            <v>2400</v>
          </cell>
          <cell r="S2">
            <v>4800</v>
          </cell>
        </row>
        <row r="3">
          <cell r="B3">
            <v>13482.087396669276</v>
          </cell>
          <cell r="C3">
            <v>25824.5736902996</v>
          </cell>
          <cell r="D3">
            <v>19812.883938295829</v>
          </cell>
          <cell r="E3">
            <v>10262.550111936125</v>
          </cell>
          <cell r="F3">
            <v>31085.562228575927</v>
          </cell>
        </row>
      </sheetData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TTC-Time_to_completion-aimes_emgr" refreshOnLoad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-Submitting_task-aimes_emgr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-Executing_task-aimes_emg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H2" sqref="H2"/>
    </sheetView>
  </sheetViews>
  <sheetFormatPr baseColWidth="10" defaultRowHeight="16" x14ac:dyDescent="0.2"/>
  <cols>
    <col min="2" max="2" width="5.1640625" customWidth="1"/>
  </cols>
  <sheetData>
    <row r="1" spans="1:17" x14ac:dyDescent="0.2">
      <c r="A1" s="1"/>
      <c r="B1" s="3">
        <v>256</v>
      </c>
      <c r="C1" s="3">
        <v>512</v>
      </c>
      <c r="D1" s="3">
        <v>1024</v>
      </c>
      <c r="E1" s="3">
        <v>2048</v>
      </c>
      <c r="F1" s="3"/>
      <c r="H1" s="3">
        <v>256</v>
      </c>
      <c r="I1" s="3">
        <v>512</v>
      </c>
      <c r="J1" s="3">
        <v>1024</v>
      </c>
      <c r="K1" s="3">
        <v>2048</v>
      </c>
      <c r="M1" s="3">
        <v>256</v>
      </c>
      <c r="N1" s="3">
        <v>512</v>
      </c>
      <c r="O1" s="3">
        <v>1024</v>
      </c>
      <c r="P1" s="3">
        <v>2048</v>
      </c>
    </row>
    <row r="2" spans="1:17" x14ac:dyDescent="0.2">
      <c r="A2" s="2" t="s">
        <v>0</v>
      </c>
      <c r="B2">
        <f>AVERAGE(B4:B11)</f>
        <v>5112</v>
      </c>
      <c r="H2" s="6">
        <f>AVERAGE(H4:H11)</f>
        <v>23.884344544741584</v>
      </c>
      <c r="I2" s="6"/>
      <c r="J2" s="6"/>
      <c r="K2" s="6"/>
      <c r="M2" s="9">
        <v>1200</v>
      </c>
      <c r="N2" s="9">
        <v>1200</v>
      </c>
      <c r="O2" s="9">
        <v>1200</v>
      </c>
      <c r="P2" s="9">
        <v>2400</v>
      </c>
      <c r="Q2" s="9"/>
    </row>
    <row r="3" spans="1:17" x14ac:dyDescent="0.2">
      <c r="A3" s="2" t="s">
        <v>1</v>
      </c>
      <c r="B3" s="4">
        <f>_xlfn.STDEV.S(B4:B11)</f>
        <v>723.10303553504741</v>
      </c>
      <c r="C3" s="5"/>
      <c r="D3" s="5"/>
      <c r="E3" s="5"/>
      <c r="F3" s="5"/>
      <c r="H3" s="7">
        <f>_xlfn.STDEV.S(H4:H11)</f>
        <v>3.8713434740789232</v>
      </c>
      <c r="I3" s="7"/>
      <c r="J3" s="7"/>
      <c r="K3" s="7"/>
      <c r="M3" s="9"/>
      <c r="N3" s="9"/>
      <c r="O3" s="9"/>
      <c r="P3" s="9"/>
    </row>
    <row r="4" spans="1:17" x14ac:dyDescent="0.2">
      <c r="A4" s="2" t="s">
        <v>2</v>
      </c>
      <c r="B4">
        <v>5525</v>
      </c>
      <c r="H4" s="8">
        <f>(O4/B4)*100</f>
        <v>21.719457013574662</v>
      </c>
      <c r="I4" s="8"/>
      <c r="J4" s="8"/>
      <c r="K4" s="8"/>
      <c r="M4" s="9">
        <v>1200</v>
      </c>
      <c r="N4" s="9">
        <v>1200</v>
      </c>
      <c r="O4" s="9">
        <v>1200</v>
      </c>
      <c r="P4" s="9">
        <v>2400</v>
      </c>
      <c r="Q4" s="9"/>
    </row>
    <row r="5" spans="1:17" x14ac:dyDescent="0.2">
      <c r="A5" s="2" t="s">
        <v>3</v>
      </c>
      <c r="B5">
        <v>4052</v>
      </c>
      <c r="H5" s="8">
        <f t="shared" ref="H5:K11" si="0">(O5/B5)*100</f>
        <v>29.615004935834154</v>
      </c>
      <c r="I5" s="8"/>
      <c r="J5" s="8"/>
      <c r="K5" s="8"/>
      <c r="M5" s="9">
        <v>1200</v>
      </c>
      <c r="N5" s="9">
        <v>1200</v>
      </c>
      <c r="O5" s="9">
        <v>1200</v>
      </c>
      <c r="P5" s="9">
        <v>2400</v>
      </c>
      <c r="Q5" s="9"/>
    </row>
    <row r="6" spans="1:17" x14ac:dyDescent="0.2">
      <c r="A6" s="2" t="s">
        <v>4</v>
      </c>
      <c r="B6">
        <v>5255</v>
      </c>
      <c r="H6" s="8">
        <f t="shared" si="0"/>
        <v>22.835394862036157</v>
      </c>
      <c r="I6" s="8"/>
      <c r="J6" s="8"/>
      <c r="K6" s="8"/>
      <c r="M6" s="9">
        <v>1200</v>
      </c>
      <c r="N6" s="9">
        <v>1200</v>
      </c>
      <c r="O6" s="9">
        <v>1200</v>
      </c>
      <c r="P6" s="9">
        <v>2400</v>
      </c>
      <c r="Q6" s="9"/>
    </row>
    <row r="7" spans="1:17" x14ac:dyDescent="0.2">
      <c r="A7" s="2" t="s">
        <v>5</v>
      </c>
      <c r="B7">
        <v>5616</v>
      </c>
      <c r="H7" s="8">
        <f t="shared" si="0"/>
        <v>21.367521367521366</v>
      </c>
      <c r="I7" s="8"/>
      <c r="J7" s="8"/>
      <c r="K7" s="8"/>
      <c r="M7" s="9">
        <v>1200</v>
      </c>
      <c r="N7" s="9">
        <v>1200</v>
      </c>
      <c r="O7" s="9">
        <v>1200</v>
      </c>
      <c r="P7" s="9">
        <v>2400</v>
      </c>
      <c r="Q7" s="9"/>
    </row>
    <row r="8" spans="1:17" x14ac:dyDescent="0.2">
      <c r="A8" s="2" t="s">
        <v>6</v>
      </c>
      <c r="H8" s="8"/>
      <c r="I8" s="8"/>
      <c r="J8" s="8"/>
      <c r="K8" s="8"/>
      <c r="M8" s="9">
        <v>1200</v>
      </c>
      <c r="N8" s="9">
        <v>1200</v>
      </c>
      <c r="O8" s="9">
        <v>1200</v>
      </c>
      <c r="P8" s="9">
        <v>2400</v>
      </c>
      <c r="Q8" s="9"/>
    </row>
    <row r="9" spans="1:17" x14ac:dyDescent="0.2">
      <c r="A9" s="2" t="s">
        <v>7</v>
      </c>
      <c r="H9" s="8"/>
      <c r="I9" s="8"/>
      <c r="J9" s="8"/>
      <c r="M9" s="9">
        <v>1200</v>
      </c>
      <c r="N9" s="9">
        <v>1200</v>
      </c>
      <c r="O9" s="9">
        <v>1200</v>
      </c>
      <c r="P9" s="9">
        <v>2400</v>
      </c>
      <c r="Q9" s="9"/>
    </row>
    <row r="10" spans="1:17" x14ac:dyDescent="0.2">
      <c r="A10" s="2" t="s">
        <v>8</v>
      </c>
      <c r="H10" s="8"/>
      <c r="I10" s="8"/>
      <c r="J10" s="8"/>
      <c r="M10" s="9">
        <v>1200</v>
      </c>
      <c r="N10" s="9">
        <v>1200</v>
      </c>
      <c r="O10" s="9">
        <v>1200</v>
      </c>
      <c r="P10" s="9">
        <v>2400</v>
      </c>
      <c r="Q10" s="9"/>
    </row>
    <row r="11" spans="1:17" x14ac:dyDescent="0.2">
      <c r="A11" s="2" t="s">
        <v>9</v>
      </c>
      <c r="I11" s="8"/>
      <c r="M11" s="9">
        <v>1200</v>
      </c>
      <c r="N11" s="9">
        <v>1200</v>
      </c>
      <c r="O11" s="9">
        <v>1200</v>
      </c>
      <c r="P11" s="9">
        <v>2400</v>
      </c>
      <c r="Q1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2" width="5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3692.5</v>
      </c>
    </row>
    <row r="3" spans="1:5" x14ac:dyDescent="0.2">
      <c r="A3" s="2" t="s">
        <v>1</v>
      </c>
      <c r="B3" s="4">
        <f>_xlfn.STDEV.S(B4:B11)</f>
        <v>890.74519364406342</v>
      </c>
      <c r="C3" s="5"/>
      <c r="D3" s="5"/>
      <c r="E3" s="5"/>
    </row>
    <row r="4" spans="1:5" x14ac:dyDescent="0.2">
      <c r="A4" s="2" t="s">
        <v>2</v>
      </c>
      <c r="B4">
        <v>2892</v>
      </c>
    </row>
    <row r="5" spans="1:5" x14ac:dyDescent="0.2">
      <c r="A5" s="2" t="s">
        <v>3</v>
      </c>
      <c r="B5">
        <v>3033</v>
      </c>
    </row>
    <row r="6" spans="1:5" x14ac:dyDescent="0.2">
      <c r="A6" s="2" t="s">
        <v>4</v>
      </c>
      <c r="B6">
        <v>4077</v>
      </c>
    </row>
    <row r="7" spans="1:5" x14ac:dyDescent="0.2">
      <c r="A7" s="2" t="s">
        <v>5</v>
      </c>
      <c r="B7">
        <v>4768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2" width="5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4535.25</v>
      </c>
    </row>
    <row r="3" spans="1:5" x14ac:dyDescent="0.2">
      <c r="A3" s="2" t="s">
        <v>1</v>
      </c>
      <c r="B3" s="4">
        <f>_xlfn.STDEV.S(B4:B11)</f>
        <v>775.6100287300743</v>
      </c>
      <c r="C3" s="5"/>
      <c r="D3" s="5"/>
      <c r="E3" s="5"/>
    </row>
    <row r="4" spans="1:5" x14ac:dyDescent="0.2">
      <c r="A4" s="2" t="s">
        <v>2</v>
      </c>
      <c r="B4">
        <v>4953</v>
      </c>
    </row>
    <row r="5" spans="1:5" x14ac:dyDescent="0.2">
      <c r="A5" s="2" t="s">
        <v>3</v>
      </c>
      <c r="B5">
        <v>3393</v>
      </c>
    </row>
    <row r="6" spans="1:5" x14ac:dyDescent="0.2">
      <c r="A6" s="2" t="s">
        <v>4</v>
      </c>
      <c r="B6">
        <v>4720</v>
      </c>
    </row>
    <row r="7" spans="1:5" x14ac:dyDescent="0.2">
      <c r="A7" s="2" t="s">
        <v>5</v>
      </c>
      <c r="B7">
        <v>5075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35"/>
  <sheetViews>
    <sheetView tabSelected="1" topLeftCell="K1" workbookViewId="0">
      <selection activeCell="L1" sqref="L1"/>
    </sheetView>
  </sheetViews>
  <sheetFormatPr baseColWidth="10" defaultRowHeight="16" x14ac:dyDescent="0.2"/>
  <sheetData>
    <row r="17" spans="1:1" x14ac:dyDescent="0.2">
      <c r="A17" s="10" t="s">
        <v>10</v>
      </c>
    </row>
    <row r="35" spans="1:1" x14ac:dyDescent="0.2">
      <c r="A35" s="1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</vt:lpstr>
      <vt:lpstr>Tw</vt:lpstr>
      <vt:lpstr>Te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2016-05-26T20:09:27Z</dcterms:created>
  <dcterms:modified xsi:type="dcterms:W3CDTF">2016-05-26T20:35:15Z</dcterms:modified>
</cp:coreProperties>
</file>