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<sst xmlns="http://schemas.openxmlformats.org/spreadsheetml/2006/main" count="75" uniqueCount="56">
  <si>
    <t xml:space="preserve">TotCost US$</t>
  </si>
  <si>
    <t xml:space="preserve">Cost NZ$</t>
  </si>
  <si>
    <t xml:space="preserve">Order Qty</t>
  </si>
  <si>
    <t xml:space="preserve">Description</t>
  </si>
  <si>
    <t xml:space="preserve">Part Count</t>
  </si>
  <si>
    <t xml:space="preserve">Link</t>
  </si>
  <si>
    <t xml:space="preserve"> Qty 2 ✔</t>
  </si>
  <si>
    <t xml:space="preserve">20 way idc ribbon cable and 10x2 2.54mm connector</t>
  </si>
  <si>
    <t xml:space="preserve">20</t>
  </si>
  <si>
    <t xml:space="preserve">https://www.aliexpress.com/item/-/32981928255.html?spm=a2g0o.cart.99999999.260.1ab93c007qi2Me</t>
  </si>
  <si>
    <t xml:space="preserve"> Qty 2 ✔ws</t>
  </si>
  <si>
    <t xml:space="preserve">Servo extension cable (wiring pots &amp; switches)</t>
  </si>
  <si>
    <t xml:space="preserve">https://www.aliexpress.com/item/-/32839590741.html?spm=a2g0o.cart.99999999.260.30453c00aDCjLZ</t>
  </si>
  <si>
    <t xml:space="preserve"> Qty 1 ✔</t>
  </si>
  <si>
    <t xml:space="preserve">Double row header</t>
  </si>
  <si>
    <t xml:space="preserve">10 </t>
  </si>
  <si>
    <t xml:space="preserve">https://www.aliexpress.com/item/10Pcs-2-54mm-2x40-Pin-80-Pin-Gold-Plated-Pitch-Male-Double-Row-Pin-Header-Strip/32856568534.html?spm=a2g0s.9042311.0.0.27424c4dQuDjgx</t>
  </si>
  <si>
    <t xml:space="preserve">Double sided prototyping board</t>
  </si>
  <si>
    <t xml:space="preserve">5</t>
  </si>
  <si>
    <t xml:space="preserve">https://www.aliexpress.com/item/10Pcs-Double-Side-5x7-cm-Prototype-Universal-FR-4-Glass-Fiber-PCB-Board/1852170278.html?spm=a2g0o.cart.99999999.260.70483c00UhAQ8e</t>
  </si>
  <si>
    <t xml:space="preserve"> M3 Hex Nuts</t>
  </si>
  <si>
    <t xml:space="preserve">100</t>
  </si>
  <si>
    <t xml:space="preserve">https://www.aliexpress.com/item/Free-shipping-100pcs-lot-Metric-thread-DIN934-M3-304-Stainless-Steel-Hex-Nuts/32405600179.html?spm=a2g0o.cart.99999999.260.78613c00KYe6Qg</t>
  </si>
  <si>
    <t xml:space="preserve"> M3 Washer</t>
  </si>
  <si>
    <t xml:space="preserve">https://www.aliexpress.com/item/M2-M2-5-M3-M4-M5-M6-304-stainless-steel-flat-washer-thick-washers/32480666523.html?spm=a2g0o.cart.99999999.266.78613c00KYe6Qg</t>
  </si>
  <si>
    <t xml:space="preserve"> Power Jacks</t>
  </si>
  <si>
    <t xml:space="preserve">(5)</t>
  </si>
  <si>
    <t xml:space="preserve">https://www.aliexpress.com/item/-/32845729569.html?spm=a2g0o.cart.99999999.260.72833c00aVzrED</t>
  </si>
  <si>
    <t xml:space="preserve"> M3 Ball joints</t>
  </si>
  <si>
    <t xml:space="preserve">(30)</t>
  </si>
  <si>
    <t xml:space="preserve">https://www.aliexpress.com/item/-/32945319578.html?spm=a2g0o.cart.99999999.267.72833c00aVzrED</t>
  </si>
  <si>
    <t xml:space="preserve"> Schottky Diodes to separate Servo 5v from USB</t>
  </si>
  <si>
    <t xml:space="preserve">(20)</t>
  </si>
  <si>
    <t xml:space="preserve"> https://www.aliexpress.com/item/20PCS-1N5822-IN5822-40V-3A-SCHOTTKY-DIODE/32224138996.html?spm=a2g0o.cart.99999999.273.72833c00aVzrED</t>
  </si>
  <si>
    <t xml:space="preserve"> Qty 1 ✔ws</t>
  </si>
  <si>
    <t xml:space="preserve"> 5V 3A AC Adapters</t>
  </si>
  <si>
    <t xml:space="preserve">(2)</t>
  </si>
  <si>
    <t xml:space="preserve"> https://www.aliexpress.com/item/15W-AC-Converter-Adapter-5V-3A-Power-Supply-Charger-AU-plug-3000mA-MICRO-USB/32832175323.html?spm=a2g0o.cart.99999999.280.72833c00aVzrED</t>
  </si>
  <si>
    <t xml:space="preserve"> Toggle Switches</t>
  </si>
  <si>
    <t xml:space="preserve">(10)</t>
  </si>
  <si>
    <t xml:space="preserve"> https://www.aliexpress.com/item/-/32907563794.html?spm=a2g0o.cart.99999999.287.72833c00aVzrED</t>
  </si>
  <si>
    <t xml:space="preserve"> Metal Servo Wheel</t>
  </si>
  <si>
    <t xml:space="preserve"> https://www.aliexpress.com/item/5pcs-1020F05-MG995-Metal-Servo-Arm-25T-Disc-Matal-Horns-for-MG995-MG996R-rc-Servos-Robot/1492767134.html?spm=a2g0o.cart.99999999.293.72833c00aVzrED</t>
  </si>
  <si>
    <t xml:space="preserve"> Arduino Nano</t>
  </si>
  <si>
    <t xml:space="preserve"> https://www.aliexpress.com/item/Free-Shipping-for-Arduino-Nano-V3-0-controller-ATMEGA328P-ATMEGA328-original-CH340-USB-cable/32607801066.html?spm=a2g0o.cart.99999999.299.72833c00aVzrED</t>
  </si>
  <si>
    <t xml:space="preserve"> 10k Sliding Pots</t>
  </si>
  <si>
    <t xml:space="preserve">(6)</t>
  </si>
  <si>
    <t xml:space="preserve"> https://www.aliexpress.com/item/-/32868946780.html?spm=a2g0o.cart.99999999.311.72833c00aVzrED</t>
  </si>
  <si>
    <t xml:space="preserve"> 10k Rotary Pots</t>
  </si>
  <si>
    <t xml:space="preserve"> https://www.aliexpress.com/item/-/32948875673.html?spm=a2g0o.cart.99999999.317.72833c00aVzrED</t>
  </si>
  <si>
    <t xml:space="preserve"> M3x170mm threaded rod</t>
  </si>
  <si>
    <t xml:space="preserve"> https://www.aliexpress.com/item/-/32859175622.html?spm=a2g0o.cart.99999999.323.72833c00aVzrED</t>
  </si>
  <si>
    <t xml:space="preserve"> MG996 Servo Two spares</t>
  </si>
  <si>
    <t xml:space="preserve">(8)</t>
  </si>
  <si>
    <t xml:space="preserve"> https://www.aliexpress.com/item/MG996R-MG996-Metal-Gear-RC-Servo-High-Speed-Torque-RC-CAR-1-8/32355876966.html?spm=a2g0o.cart.99999999.336.72833c00aVzrED</t>
  </si>
  <si>
    <t xml:space="preserve">Total to date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</si>
</sst>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0\ [$USD];[RED]\-#,##0.00\ [$USD]"/>
    <numFmt numFmtId="167" formatCode="[$$-1409]#,##0.00;[RED]\-[$$-1409]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A1:B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48.77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2" t="s">
        <v>4</v>
      </c>
      <c r="F1" s="0" t="s">
        <v>5</v>
      </c>
    </row>
    <row r="2" customFormat="false" ht="12.8" hidden="false" customHeight="false" outlineLevel="0" collapsed="false">
      <c r="A2" s="3" t="n">
        <v>2.56</v>
      </c>
      <c r="B2" s="4" t="n">
        <f aca="false">3.89+0.08</f>
        <v>3.97</v>
      </c>
      <c r="C2" s="0" t="s">
        <v>6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5" t="n">
        <v>5.71</v>
      </c>
      <c r="B3" s="6" t="n">
        <f aca="false">8.75+0.18</f>
        <v>8.93</v>
      </c>
      <c r="C3" s="0" t="s">
        <v>10</v>
      </c>
      <c r="D3" s="0" t="s">
        <v>11</v>
      </c>
      <c r="E3" s="2" t="s">
        <v>8</v>
      </c>
      <c r="F3" s="0" t="s">
        <v>12</v>
      </c>
    </row>
    <row r="4" customFormat="false" ht="12.8" hidden="false" customHeight="false" outlineLevel="0" collapsed="false">
      <c r="A4" s="7" t="n">
        <v>1.71</v>
      </c>
      <c r="B4" s="8" t="n">
        <f aca="false">2.62+0.06</f>
        <v>2.68</v>
      </c>
      <c r="C4" s="0" t="s">
        <v>13</v>
      </c>
      <c r="D4" s="0" t="s">
        <v>14</v>
      </c>
      <c r="E4" s="2" t="s">
        <v>15</v>
      </c>
      <c r="F4" s="0" t="s">
        <v>16</v>
      </c>
    </row>
    <row r="5" customFormat="false" ht="12.8" hidden="false" customHeight="false" outlineLevel="0" collapsed="false">
      <c r="A5" s="7" t="n">
        <v>2.73</v>
      </c>
      <c r="B5" s="8" t="n">
        <f aca="false">4.18+0.09</f>
        <v>4.27</v>
      </c>
      <c r="C5" s="0" t="s">
        <v>13</v>
      </c>
      <c r="D5" s="0" t="s">
        <v>17</v>
      </c>
      <c r="E5" s="2" t="s">
        <v>18</v>
      </c>
      <c r="F5" s="0" t="s">
        <v>19</v>
      </c>
    </row>
    <row r="6" customFormat="false" ht="12.8" hidden="false" customHeight="false" outlineLevel="0" collapsed="false">
      <c r="A6" s="3" t="n">
        <v>1.02</v>
      </c>
      <c r="B6" s="4" t="n">
        <f aca="false">1.55+0.03</f>
        <v>1.58</v>
      </c>
      <c r="C6" s="0" t="s">
        <v>13</v>
      </c>
      <c r="D6" s="0" t="s">
        <v>20</v>
      </c>
      <c r="E6" s="2" t="s">
        <v>21</v>
      </c>
      <c r="F6" s="0" t="s">
        <v>22</v>
      </c>
    </row>
    <row r="7" customFormat="false" ht="12.8" hidden="false" customHeight="false" outlineLevel="0" collapsed="false">
      <c r="A7" s="3" t="n">
        <v>0.79</v>
      </c>
      <c r="B7" s="4" t="n">
        <f aca="false">1.2+0.03</f>
        <v>1.23</v>
      </c>
      <c r="C7" s="0" t="s">
        <v>13</v>
      </c>
      <c r="D7" s="0" t="s">
        <v>23</v>
      </c>
      <c r="E7" s="2" t="s">
        <v>21</v>
      </c>
      <c r="F7" s="0" t="s">
        <v>24</v>
      </c>
    </row>
    <row r="8" customFormat="false" ht="12.8" hidden="false" customHeight="false" outlineLevel="0" collapsed="false">
      <c r="A8" s="3" t="n">
        <v>2.62</v>
      </c>
      <c r="B8" s="4" t="n">
        <f aca="false">4.01+0.08</f>
        <v>4.09</v>
      </c>
      <c r="C8" s="0" t="s">
        <v>13</v>
      </c>
      <c r="D8" s="0" t="s">
        <v>25</v>
      </c>
      <c r="E8" s="2" t="s">
        <v>26</v>
      </c>
      <c r="F8" s="0" t="s">
        <v>27</v>
      </c>
    </row>
    <row r="9" customFormat="false" ht="12.8" hidden="false" customHeight="false" outlineLevel="0" collapsed="false">
      <c r="A9" s="3"/>
      <c r="B9" s="4"/>
    </row>
    <row r="10" customFormat="false" ht="12.8" hidden="false" customHeight="false" outlineLevel="0" collapsed="false">
      <c r="A10" s="3" t="n">
        <v>9.33</v>
      </c>
      <c r="B10" s="4" t="n">
        <f aca="false">14.16+0.3</f>
        <v>14.46</v>
      </c>
      <c r="C10" s="0" t="s">
        <v>13</v>
      </c>
      <c r="D10" s="0" t="s">
        <v>28</v>
      </c>
      <c r="E10" s="2" t="s">
        <v>29</v>
      </c>
      <c r="F10" s="0" t="s">
        <v>30</v>
      </c>
    </row>
    <row r="11" customFormat="false" ht="12.8" hidden="false" customHeight="false" outlineLevel="0" collapsed="false">
      <c r="A11" s="3"/>
      <c r="B11" s="4"/>
    </row>
    <row r="12" customFormat="false" ht="12.8" hidden="false" customHeight="false" outlineLevel="0" collapsed="false">
      <c r="A12" s="3" t="n">
        <v>0.62</v>
      </c>
      <c r="B12" s="4" t="n">
        <f aca="false">0.94+0.02</f>
        <v>0.96</v>
      </c>
      <c r="C12" s="0" t="s">
        <v>13</v>
      </c>
      <c r="D12" s="0" t="s">
        <v>31</v>
      </c>
      <c r="E12" s="2" t="s">
        <v>32</v>
      </c>
      <c r="F12" s="0" t="s">
        <v>33</v>
      </c>
    </row>
    <row r="13" customFormat="false" ht="12.8" hidden="false" customHeight="false" outlineLevel="0" collapsed="false">
      <c r="A13" s="3"/>
      <c r="B13" s="4"/>
    </row>
    <row r="14" customFormat="false" ht="12.8" hidden="false" customHeight="false" outlineLevel="0" collapsed="false">
      <c r="A14" s="3" t="n">
        <v>4.9</v>
      </c>
      <c r="B14" s="4" t="n">
        <f aca="false">7.44+0.16</f>
        <v>7.6</v>
      </c>
      <c r="C14" s="0" t="s">
        <v>34</v>
      </c>
      <c r="D14" s="0" t="s">
        <v>35</v>
      </c>
      <c r="E14" s="2" t="s">
        <v>36</v>
      </c>
      <c r="F14" s="0" t="s">
        <v>37</v>
      </c>
    </row>
    <row r="15" customFormat="false" ht="12.8" hidden="false" customHeight="false" outlineLevel="0" collapsed="false">
      <c r="A15" s="3"/>
      <c r="B15" s="4"/>
    </row>
    <row r="16" customFormat="false" ht="12.8" hidden="false" customHeight="false" outlineLevel="0" collapsed="false">
      <c r="A16" s="3" t="n">
        <v>1.85</v>
      </c>
      <c r="B16" s="4" t="n">
        <f aca="false">2.8+0.06</f>
        <v>2.86</v>
      </c>
      <c r="C16" s="0" t="s">
        <v>13</v>
      </c>
      <c r="D16" s="0" t="s">
        <v>38</v>
      </c>
      <c r="E16" s="2" t="s">
        <v>39</v>
      </c>
      <c r="F16" s="0" t="s">
        <v>40</v>
      </c>
    </row>
    <row r="17" customFormat="false" ht="12.8" hidden="false" customHeight="false" outlineLevel="0" collapsed="false">
      <c r="A17" s="3"/>
      <c r="B17" s="4"/>
    </row>
    <row r="18" customFormat="false" ht="12.8" hidden="false" customHeight="false" outlineLevel="0" collapsed="false">
      <c r="A18" s="3" t="n">
        <v>3.99</v>
      </c>
      <c r="B18" s="4" t="n">
        <f aca="false">6.06+0.13</f>
        <v>6.19</v>
      </c>
      <c r="C18" s="0" t="s">
        <v>34</v>
      </c>
      <c r="D18" s="0" t="s">
        <v>41</v>
      </c>
      <c r="E18" s="2" t="s">
        <v>39</v>
      </c>
      <c r="F18" s="0" t="s">
        <v>42</v>
      </c>
    </row>
    <row r="19" customFormat="false" ht="12.8" hidden="false" customHeight="false" outlineLevel="0" collapsed="false">
      <c r="A19" s="3"/>
      <c r="B19" s="4"/>
    </row>
    <row r="20" customFormat="false" ht="12.8" hidden="false" customHeight="false" outlineLevel="0" collapsed="false">
      <c r="A20" s="3" t="n">
        <v>4.96</v>
      </c>
      <c r="B20" s="4" t="n">
        <f aca="false">7.53+0.16</f>
        <v>7.69</v>
      </c>
      <c r="C20" s="0" t="s">
        <v>13</v>
      </c>
      <c r="D20" s="0" t="s">
        <v>43</v>
      </c>
      <c r="E20" s="2" t="s">
        <v>36</v>
      </c>
      <c r="F20" s="0" t="s">
        <v>44</v>
      </c>
    </row>
    <row r="21" customFormat="false" ht="12.8" hidden="false" customHeight="false" outlineLevel="0" collapsed="false">
      <c r="A21" s="3"/>
      <c r="B21" s="4"/>
    </row>
    <row r="22" customFormat="false" ht="12.8" hidden="false" customHeight="false" outlineLevel="0" collapsed="false">
      <c r="A22" s="3" t="n">
        <v>7.69</v>
      </c>
      <c r="B22" s="4" t="n">
        <f aca="false">11.78+0.25</f>
        <v>12.03</v>
      </c>
      <c r="C22" s="0" t="s">
        <v>13</v>
      </c>
      <c r="D22" s="0" t="s">
        <v>45</v>
      </c>
      <c r="E22" s="2" t="s">
        <v>46</v>
      </c>
      <c r="F22" s="0" t="s">
        <v>47</v>
      </c>
    </row>
    <row r="23" customFormat="false" ht="12.8" hidden="false" customHeight="false" outlineLevel="0" collapsed="false">
      <c r="A23" s="3"/>
      <c r="B23" s="4"/>
    </row>
    <row r="24" customFormat="false" ht="12.8" hidden="false" customHeight="false" outlineLevel="0" collapsed="false">
      <c r="A24" s="3" t="n">
        <v>3.31</v>
      </c>
      <c r="B24" s="4" t="n">
        <f aca="false">5.03+0.11</f>
        <v>5.14</v>
      </c>
      <c r="C24" s="0" t="s">
        <v>6</v>
      </c>
      <c r="D24" s="0" t="s">
        <v>48</v>
      </c>
      <c r="E24" s="2" t="s">
        <v>39</v>
      </c>
      <c r="F24" s="0" t="s">
        <v>49</v>
      </c>
    </row>
    <row r="25" customFormat="false" ht="12.8" hidden="false" customHeight="false" outlineLevel="0" collapsed="false">
      <c r="A25" s="3"/>
      <c r="B25" s="4"/>
    </row>
    <row r="26" customFormat="false" ht="12.8" hidden="false" customHeight="false" outlineLevel="0" collapsed="false">
      <c r="A26" s="3" t="n">
        <v>7.49</v>
      </c>
      <c r="B26" s="4" t="n">
        <f aca="false">11.37+0.24</f>
        <v>11.61</v>
      </c>
      <c r="C26" s="0" t="s">
        <v>13</v>
      </c>
      <c r="D26" s="0" t="s">
        <v>50</v>
      </c>
      <c r="E26" s="2" t="s">
        <v>39</v>
      </c>
      <c r="F26" s="0" t="s">
        <v>51</v>
      </c>
    </row>
    <row r="27" customFormat="false" ht="12.8" hidden="false" customHeight="false" outlineLevel="0" collapsed="false">
      <c r="A27" s="3"/>
      <c r="B27" s="4"/>
    </row>
    <row r="28" customFormat="false" ht="12.8" hidden="false" customHeight="false" outlineLevel="0" collapsed="false">
      <c r="A28" s="3" t="n">
        <v>26.45</v>
      </c>
      <c r="B28" s="4" t="n">
        <f aca="false">40.09+0.84</f>
        <v>40.93</v>
      </c>
      <c r="C28" s="0" t="s">
        <v>13</v>
      </c>
      <c r="D28" s="0" t="s">
        <v>52</v>
      </c>
      <c r="E28" s="2" t="s">
        <v>53</v>
      </c>
      <c r="F28" s="0" t="s">
        <v>54</v>
      </c>
    </row>
    <row r="29" customFormat="false" ht="12.8" hidden="false" customHeight="false" outlineLevel="0" collapsed="false">
      <c r="A29" s="3"/>
      <c r="B29" s="4"/>
    </row>
    <row r="30" customFormat="false" ht="12.8" hidden="false" customHeight="false" outlineLevel="0" collapsed="false">
      <c r="A30" s="9" t="n">
        <f aca="false">SUM(A2:A29)</f>
        <v>87.73</v>
      </c>
      <c r="B30" s="10" t="n">
        <f aca="false">SUM(B2:B29)</f>
        <v>136.22</v>
      </c>
      <c r="D30" s="0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2019-05-06T23:30:15Z</dcterms:created>
  <dc:creator/>
  <dc:description/>
  <dc:language>en-GB</dc:language>
  <cp:lastModifiedBy/>
  <cp:lastPrinted>2019-06-02T07:25:38Z</cp:lastPrinted>
  <dcterms:modified xsi:type="dcterms:W3CDTF">2019-06-02T07:26:27Z</dcterms:modified>
  <cp:revision>12</cp:revision>
  <dc:subject/>
  <dc:title/>
</cp:coreProperties>
</file>