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</sheets>
  <definedNames/>
  <calcPr/>
  <extLst>
    <ext uri="GoogleSheetsCustomDataVersion1">
      <go:sheetsCustomData xmlns:go="http://customooxmlschemas.google.com/" r:id="rId7" roundtripDataSignature="AMtx7mhFvIrgv5OKo2N0zHxvCWTW/M+RxQ=="/>
    </ext>
  </extLst>
</workbook>
</file>

<file path=xl/sharedStrings.xml><?xml version="1.0" encoding="utf-8"?>
<sst xmlns="http://schemas.openxmlformats.org/spreadsheetml/2006/main" count="7" uniqueCount="7">
  <si>
    <t>10. Расчет удержаний</t>
  </si>
  <si>
    <t>Табельный номер</t>
  </si>
  <si>
    <t>Всего начислено, руб.</t>
  </si>
  <si>
    <t>Удержания, руб.</t>
  </si>
  <si>
    <t>Подоходный налог</t>
  </si>
  <si>
    <t>пенсионный взнос</t>
  </si>
  <si>
    <t>Итого: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</si>
</sst>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2.0"/>
      <color rgb="FF000000"/>
      <name val="Liberation serif"/>
    </font>
    <font>
      <sz val="12.0"/>
      <color rgb="FF000000"/>
      <name val="Liberation serif"/>
    </font>
    <font/>
    <font>
      <i/>
      <sz val="10.0"/>
      <color rgb="FF000000"/>
      <name val="Liberation serif"/>
    </font>
    <font>
      <sz val="13.0"/>
      <color rgb="FF000000"/>
      <name val="Arial"/>
    </font>
    <font>
      <sz val="13.0"/>
      <color rgb="FF000000"/>
      <name val="Times New Roman"/>
    </font>
  </fonts>
  <fills count="2">
    <fill>
      <patternFill patternType="none"/>
    </fill>
    <fill>
      <patternFill patternType="lightGray"/>
    </fill>
  </fills>
  <borders count="7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1" fillId="0" fontId="2" numFmtId="0" xfId="0" applyAlignment="1" applyBorder="1" applyFont="1">
      <alignment shrinkToFit="0" vertical="top" wrapText="1"/>
    </xf>
    <xf borderId="2" fillId="0" fontId="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4" fillId="0" fontId="3" numFmtId="0" xfId="0" applyBorder="1" applyFont="1"/>
    <xf borderId="5" fillId="0" fontId="3" numFmtId="0" xfId="0" applyBorder="1" applyFont="1"/>
    <xf borderId="6" fillId="0" fontId="2" numFmtId="0" xfId="0" applyAlignment="1" applyBorder="1" applyFont="1">
      <alignment horizontal="center" shrinkToFit="0" vertical="center" wrapText="1"/>
    </xf>
    <xf borderId="6" fillId="0" fontId="4" numFmtId="0" xfId="0" applyAlignment="1" applyBorder="1" applyFont="1">
      <alignment horizontal="center" shrinkToFit="0" vertical="top" wrapText="1"/>
    </xf>
    <xf borderId="6" fillId="0" fontId="2" numFmtId="0" xfId="0" applyAlignment="1" applyBorder="1" applyFont="1">
      <alignment horizontal="center" shrinkToFit="0" vertical="top" wrapText="1"/>
    </xf>
    <xf borderId="6" fillId="0" fontId="2" numFmtId="0" xfId="0" applyAlignment="1" applyBorder="1" applyFont="1">
      <alignment horizontal="right" shrinkToFit="0" vertical="top" wrapText="1"/>
    </xf>
    <xf borderId="0" fillId="0" fontId="5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000000"/>
                </a:solidFill>
                <a:latin typeface="Calibri"/>
              </a:defRPr>
            </a:pPr>
            <a:r>
              <a:t>Величина подоходного налога по  табельным номерам</a:t>
            </a:r>
          </a:p>
        </c:rich>
      </c:tx>
      <c:overlay val="0"/>
    </c:title>
    <c:plotArea>
      <c:layout>
        <c:manualLayout>
          <c:xMode val="edge"/>
          <c:yMode val="edge"/>
          <c:x val="0.18784951881014875"/>
          <c:y val="0.1149331206385564"/>
          <c:w val="0.7006447944006999"/>
          <c:h val="0.7986996937882765"/>
        </c:manualLayout>
      </c:layout>
      <c:barChart>
        <c:barDir val="bar"/>
        <c:ser>
          <c:idx val="0"/>
          <c:order val="0"/>
          <c:spPr>
            <a:solidFill>
              <a:srgbClr val="D7E4BD"/>
            </a:solidFill>
          </c:spPr>
          <c:cat>
            <c:strRef>
              <c:f>'Лист1'!$C$6:$C$12</c:f>
            </c:strRef>
          </c:cat>
          <c:val>
            <c:numRef>
              <c:f>'Лист1'!$A$6:$A$12</c:f>
            </c:numRef>
          </c:val>
        </c:ser>
        <c:axId val="1748081228"/>
        <c:axId val="1620480909"/>
      </c:barChart>
      <c:catAx>
        <c:axId val="1748081228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Calibri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Calibri"/>
              </a:defRPr>
            </a:pPr>
          </a:p>
        </c:txPr>
        <c:crossAx val="1620480909"/>
      </c:catAx>
      <c:valAx>
        <c:axId val="1620480909"/>
        <c:scaling>
          <c:orientation val="minMax"/>
        </c:scaling>
        <c:delete val="0"/>
        <c:axPos val="b"/>
        <c:majorGridlines>
          <c:spPr>
            <a:ln>
              <a:solidFill>
                <a:srgbClr val="-484849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Calibri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Calibri"/>
              </a:defRPr>
            </a:pPr>
          </a:p>
        </c:txPr>
        <c:crossAx val="1748081228"/>
        <c:crosses val="max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Calibri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447675</xdr:colOff>
      <xdr:row>1</xdr:row>
      <xdr:rowOff>38100</xdr:rowOff>
    </xdr:from>
    <xdr:ext cx="4343400" cy="3571875"/>
    <xdr:graphicFrame>
      <xdr:nvGraphicFramePr>
        <xdr:cNvPr id="11698444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7.63"/>
    <col customWidth="1" min="2" max="2" width="9.25"/>
    <col customWidth="1" min="3" max="26" width="7.63"/>
  </cols>
  <sheetData>
    <row r="1" ht="15.0" customHeight="1">
      <c r="A1" s="1" t="s">
        <v>0</v>
      </c>
    </row>
    <row r="2">
      <c r="A2" s="2"/>
      <c r="B2" s="2"/>
      <c r="C2" s="2"/>
      <c r="D2" s="2"/>
    </row>
    <row r="3" ht="15.0" customHeight="1">
      <c r="A3" s="3" t="s">
        <v>1</v>
      </c>
      <c r="B3" s="3" t="s">
        <v>2</v>
      </c>
      <c r="C3" s="4" t="s">
        <v>3</v>
      </c>
      <c r="D3" s="5"/>
    </row>
    <row r="4">
      <c r="A4" s="6"/>
      <c r="B4" s="6"/>
      <c r="C4" s="7" t="s">
        <v>4</v>
      </c>
      <c r="D4" s="7" t="s">
        <v>5</v>
      </c>
    </row>
    <row r="5">
      <c r="A5" s="8">
        <v>1.0</v>
      </c>
      <c r="B5" s="8">
        <v>2.0</v>
      </c>
      <c r="C5" s="8">
        <v>3.0</v>
      </c>
      <c r="D5" s="8">
        <v>4.0</v>
      </c>
    </row>
    <row r="6">
      <c r="A6" s="9">
        <v>280.0</v>
      </c>
      <c r="B6" s="10">
        <v>481400.0</v>
      </c>
      <c r="C6" s="9">
        <f t="shared" ref="C6:C12" si="1">IF(B6&lt;300000,B6*0.09,27000+0.15*B6)</f>
        <v>99210</v>
      </c>
      <c r="D6" s="9">
        <f t="shared" ref="D6:D12" si="2">1%*B6</f>
        <v>4814</v>
      </c>
    </row>
    <row r="7">
      <c r="A7" s="9">
        <v>281.0</v>
      </c>
      <c r="B7" s="10">
        <v>369900.0</v>
      </c>
      <c r="C7" s="9">
        <f t="shared" si="1"/>
        <v>82485</v>
      </c>
      <c r="D7" s="9">
        <f t="shared" si="2"/>
        <v>3699</v>
      </c>
    </row>
    <row r="8">
      <c r="A8" s="9">
        <v>282.0</v>
      </c>
      <c r="B8" s="10">
        <v>290000.0</v>
      </c>
      <c r="C8" s="9">
        <f t="shared" si="1"/>
        <v>26100</v>
      </c>
      <c r="D8" s="9">
        <f t="shared" si="2"/>
        <v>2900</v>
      </c>
    </row>
    <row r="9">
      <c r="A9" s="9">
        <v>283.0</v>
      </c>
      <c r="B9" s="10">
        <v>425000.0</v>
      </c>
      <c r="C9" s="9">
        <f t="shared" si="1"/>
        <v>90750</v>
      </c>
      <c r="D9" s="9">
        <f t="shared" si="2"/>
        <v>4250</v>
      </c>
    </row>
    <row r="10">
      <c r="A10" s="9">
        <v>284.0</v>
      </c>
      <c r="B10" s="10">
        <v>310500.0</v>
      </c>
      <c r="C10" s="9">
        <f t="shared" si="1"/>
        <v>73575</v>
      </c>
      <c r="D10" s="9">
        <f t="shared" si="2"/>
        <v>3105</v>
      </c>
    </row>
    <row r="11">
      <c r="A11" s="9">
        <v>285.0</v>
      </c>
      <c r="B11" s="10">
        <v>280000.0</v>
      </c>
      <c r="C11" s="9">
        <f t="shared" si="1"/>
        <v>25200</v>
      </c>
      <c r="D11" s="9">
        <f t="shared" si="2"/>
        <v>2800</v>
      </c>
    </row>
    <row r="12">
      <c r="A12" s="9">
        <v>286.0</v>
      </c>
      <c r="B12" s="10">
        <v>287400.0</v>
      </c>
      <c r="C12" s="9">
        <f t="shared" si="1"/>
        <v>25866</v>
      </c>
      <c r="D12" s="9">
        <f t="shared" si="2"/>
        <v>2874</v>
      </c>
    </row>
    <row r="13">
      <c r="A13" s="9" t="s">
        <v>6</v>
      </c>
      <c r="B13" s="9">
        <f t="shared" ref="B13:D13" si="3">SUM(B6:B12)</f>
        <v>2444200</v>
      </c>
      <c r="C13" s="9">
        <f t="shared" si="3"/>
        <v>423186</v>
      </c>
      <c r="D13" s="9">
        <f t="shared" si="3"/>
        <v>24442</v>
      </c>
    </row>
    <row r="14">
      <c r="A14" s="11"/>
    </row>
    <row r="15">
      <c r="A15" s="12"/>
    </row>
    <row r="16">
      <c r="A16" s="12"/>
    </row>
    <row r="17">
      <c r="A17" s="12"/>
    </row>
    <row r="18">
      <c r="A18" s="12"/>
    </row>
    <row r="19">
      <c r="A19" s="1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D1"/>
    <mergeCell ref="A3:A4"/>
    <mergeCell ref="B3:B4"/>
    <mergeCell ref="C3:D3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2019-10-28T16:33:56Z</dcterms:created>
  <dc:creator>олег</dc:creator>
</cp:coreProperties>
</file>