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ra_000\Desktop\Box Sync\Junior Spring 2016\ESE 495\"/>
    </mc:Choice>
  </mc:AlternateContent>
  <bookViews>
    <workbookView xWindow="0" yWindow="0" windowWidth="93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8" i="1" l="1"/>
  <c r="O68" i="1"/>
  <c r="M68" i="1"/>
  <c r="N68" i="1" s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8" i="1"/>
  <c r="A68" i="1"/>
  <c r="A66" i="1"/>
  <c r="A6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B3" i="1"/>
  <c r="B4" i="1"/>
  <c r="B5" i="1"/>
  <c r="B6" i="1"/>
  <c r="B7" i="1"/>
  <c r="N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<sst xmlns="http://schemas.openxmlformats.org/spreadsheetml/2006/main" count="22" uniqueCount="10">
  <si>
    <t>Z(mm)</t>
  </si>
  <si>
    <t>D_s(mm)</t>
  </si>
  <si>
    <t>D_s = 2a +(.5z x Θ)^2</t>
  </si>
  <si>
    <t>power</t>
  </si>
  <si>
    <t>P_D = 560</t>
  </si>
  <si>
    <t>R_s(cm)</t>
  </si>
  <si>
    <t>P(watts)</t>
  </si>
  <si>
    <t>P_D =100</t>
  </si>
  <si>
    <t>P_D = 35</t>
  </si>
  <si>
    <t>D_s = (1.27*z*800nm*M^2)/2a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</si>
</sst>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focal length vs spot size</a:t>
            </a:r>
          </a:p>
        </c:rich>
      </c:tx>
      <c:layout>
        <c:manualLayout>
          <c:xMode val="edge"/>
          <c:yMode val="edge"/>
          <c:x val="0.41954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D_s(mm)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Sheet1!$A$3:$A$33</c:f>
              <c:numCache>
                <c:formatCode>General</c:formatCode>
                <c:ptCount val="3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</c:numCache>
            </c:numRef>
          </c:xVal>
          <c:yVal>
            <c:numRef>
              <c:f>Sheet1!$B$3:$B$33</c:f>
              <c:numCache>
                <c:formatCode>General</c:formatCode>
                <c:ptCount val="31"/>
                <c:pt idx="0">
                  <c:v>1.1596506250000003</c:v>
                </c:pt>
                <c:pt idx="1">
                  <c:v>1.3716772562499997</c:v>
                </c:pt>
                <c:pt idx="2">
                  <c:v>1.6038969000000003</c:v>
                </c:pt>
                <c:pt idx="3">
                  <c:v>1.8563095562500003</c:v>
                </c:pt>
                <c:pt idx="4">
                  <c:v>2.1289152250000001</c:v>
                </c:pt>
                <c:pt idx="5">
                  <c:v>2.4217139062500004</c:v>
                </c:pt>
                <c:pt idx="6">
                  <c:v>2.7347056000000003</c:v>
                </c:pt>
                <c:pt idx="7">
                  <c:v>3.0678903062500007</c:v>
                </c:pt>
                <c:pt idx="8">
                  <c:v>3.4212680250000003</c:v>
                </c:pt>
                <c:pt idx="9">
                  <c:v>3.7948387562500003</c:v>
                </c:pt>
                <c:pt idx="10">
                  <c:v>4.1886025000000009</c:v>
                </c:pt>
                <c:pt idx="11">
                  <c:v>4.6025592562500011</c:v>
                </c:pt>
                <c:pt idx="12">
                  <c:v>5.0367090249999986</c:v>
                </c:pt>
                <c:pt idx="13">
                  <c:v>5.4910518062500007</c:v>
                </c:pt>
                <c:pt idx="14">
                  <c:v>5.9655876000000019</c:v>
                </c:pt>
                <c:pt idx="15">
                  <c:v>6.4603164062500014</c:v>
                </c:pt>
                <c:pt idx="16">
                  <c:v>6.9752382250000009</c:v>
                </c:pt>
                <c:pt idx="17">
                  <c:v>7.5103530562500014</c:v>
                </c:pt>
                <c:pt idx="18">
                  <c:v>8.0656609000000028</c:v>
                </c:pt>
                <c:pt idx="19">
                  <c:v>8.6411617562500016</c:v>
                </c:pt>
                <c:pt idx="20">
                  <c:v>9.2368556250000022</c:v>
                </c:pt>
                <c:pt idx="21">
                  <c:v>9.8527425062500011</c:v>
                </c:pt>
                <c:pt idx="22">
                  <c:v>10.488822400000002</c:v>
                </c:pt>
                <c:pt idx="23">
                  <c:v>11.145095306250001</c:v>
                </c:pt>
                <c:pt idx="24">
                  <c:v>11.821561225000004</c:v>
                </c:pt>
                <c:pt idx="25">
                  <c:v>12.518220156250006</c:v>
                </c:pt>
                <c:pt idx="26">
                  <c:v>13.235072100000002</c:v>
                </c:pt>
                <c:pt idx="27">
                  <c:v>13.972117056250003</c:v>
                </c:pt>
                <c:pt idx="28">
                  <c:v>14.729355025000002</c:v>
                </c:pt>
                <c:pt idx="29">
                  <c:v>15.506786006250001</c:v>
                </c:pt>
                <c:pt idx="30">
                  <c:v>16.304410000000004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56336"/>
        <c:axId val="-2035051440"/>
      </c:scatterChart>
      <c:valAx>
        <c:axId val="-20350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51440"/>
        <c:crosses val="autoZero"/>
        <c:crossBetween val="midCat"/>
      </c:valAx>
      <c:valAx>
        <c:axId val="-20350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Focal  length</a:t>
            </a:r>
            <a:r>
              <a:rPr lang="en-US" baseline="0"/>
              <a:t> vs spot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D_s(mm)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Sheet1!$M$3:$M$33</c:f>
              <c:numCache>
                <c:formatCode>General</c:formatCode>
                <c:ptCount val="3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</c:numCache>
            </c:numRef>
          </c:xVal>
          <c:yVal>
            <c:numRef>
              <c:f>Sheet1!$N$3:$N$33</c:f>
              <c:numCache>
                <c:formatCode>General</c:formatCode>
                <c:ptCount val="31"/>
                <c:pt idx="0">
                  <c:v>25.399999999999995</c:v>
                </c:pt>
                <c:pt idx="1">
                  <c:v>27.939999999999998</c:v>
                </c:pt>
                <c:pt idx="2">
                  <c:v>30.479999999999997</c:v>
                </c:pt>
                <c:pt idx="3">
                  <c:v>33.020000000000003</c:v>
                </c:pt>
                <c:pt idx="4">
                  <c:v>35.559999999999995</c:v>
                </c:pt>
                <c:pt idx="5">
                  <c:v>38.099999999999994</c:v>
                </c:pt>
                <c:pt idx="6">
                  <c:v>40.639999999999993</c:v>
                </c:pt>
                <c:pt idx="7">
                  <c:v>43.179999999999993</c:v>
                </c:pt>
                <c:pt idx="8">
                  <c:v>45.72</c:v>
                </c:pt>
                <c:pt idx="9">
                  <c:v>48.259999999999991</c:v>
                </c:pt>
                <c:pt idx="10">
                  <c:v>50.79999999999999</c:v>
                </c:pt>
                <c:pt idx="11">
                  <c:v>53.339999999999996</c:v>
                </c:pt>
                <c:pt idx="12">
                  <c:v>55.879999999999995</c:v>
                </c:pt>
                <c:pt idx="13">
                  <c:v>58.42</c:v>
                </c:pt>
                <c:pt idx="14">
                  <c:v>60.959999999999994</c:v>
                </c:pt>
                <c:pt idx="15">
                  <c:v>63.499999999999986</c:v>
                </c:pt>
                <c:pt idx="16">
                  <c:v>66.040000000000006</c:v>
                </c:pt>
                <c:pt idx="17">
                  <c:v>68.579999999999984</c:v>
                </c:pt>
                <c:pt idx="18">
                  <c:v>71.11999999999999</c:v>
                </c:pt>
                <c:pt idx="19">
                  <c:v>73.659999999999982</c:v>
                </c:pt>
                <c:pt idx="20">
                  <c:v>76.199999999999989</c:v>
                </c:pt>
                <c:pt idx="21">
                  <c:v>78.739999999999995</c:v>
                </c:pt>
                <c:pt idx="22">
                  <c:v>81.279999999999987</c:v>
                </c:pt>
                <c:pt idx="23">
                  <c:v>83.820000000000007</c:v>
                </c:pt>
                <c:pt idx="24">
                  <c:v>86.359999999999985</c:v>
                </c:pt>
                <c:pt idx="25">
                  <c:v>88.899999999999991</c:v>
                </c:pt>
                <c:pt idx="26">
                  <c:v>91.44</c:v>
                </c:pt>
                <c:pt idx="27">
                  <c:v>93.97999999999999</c:v>
                </c:pt>
                <c:pt idx="28">
                  <c:v>96.519999999999982</c:v>
                </c:pt>
                <c:pt idx="29">
                  <c:v>99.06</c:v>
                </c:pt>
                <c:pt idx="30">
                  <c:v>101.59999999999998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43824"/>
        <c:axId val="-2035043280"/>
      </c:scatterChart>
      <c:valAx>
        <c:axId val="-20350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43280"/>
        <c:crosses val="autoZero"/>
        <c:crossBetween val="midCat"/>
      </c:valAx>
      <c:valAx>
        <c:axId val="-2035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0</xdr:row>
      <xdr:rowOff>100012</xdr:rowOff>
    </xdr:from>
    <xdr:to>
      <xdr:col>9</xdr:col>
      <xdr:colOff>500062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503465</xdr:colOff>
      <xdr:row>6</xdr:row>
      <xdr:rowOff>91167</xdr:rowOff>
    </xdr:from>
    <xdr:to>
      <xdr:col>22</xdr:col>
      <xdr:colOff>176893</xdr:colOff>
      <xdr:row>20</xdr:row>
      <xdr:rowOff>167367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="70" zoomScaleNormal="70" workbookViewId="0">
      <selection activeCell="M2" sqref="M2"/>
    </sheetView>
  </sheetViews>
  <sheetFormatPr defaultRowHeight="15" x14ac:dyDescent="0.25"/>
  <cols>
    <col min="1" max="1" width="11.140625" customWidth="1"/>
    <col min="2" max="2" width="13" customWidth="1"/>
    <col min="3" max="3" width="10.42578125" customWidth="1"/>
  </cols>
  <sheetData>
    <row r="1" spans="1:15" x14ac:dyDescent="0.25">
      <c r="A1" s="1" t="s">
        <v>2</v>
      </c>
      <c r="B1" s="1"/>
      <c r="M1" s="1" t="s">
        <v>9</v>
      </c>
      <c r="N1" s="1"/>
      <c r="O1" s="1"/>
    </row>
    <row r="2" spans="1:15" x14ac:dyDescent="0.25">
      <c r="A2" t="s">
        <v>0</v>
      </c>
      <c r="B2" t="s">
        <v>1</v>
      </c>
      <c r="M2" t="s">
        <v>0</v>
      </c>
      <c r="N2" t="s">
        <v>1</v>
      </c>
    </row>
    <row r="3" spans="1:15" x14ac:dyDescent="0.25">
      <c r="A3">
        <v>5</v>
      </c>
      <c r="B3">
        <f xml:space="preserve"> (0.00015 + ((A3/(1000*2))*12.71)^2)*1000</f>
        <v>1.1596506250000003</v>
      </c>
      <c r="M3">
        <v>5</v>
      </c>
      <c r="N3">
        <f>((1.27*M3*0.0000008*1)/(0.0002))*1000</f>
        <v>25.399999999999995</v>
      </c>
    </row>
    <row r="4" spans="1:15" x14ac:dyDescent="0.25">
      <c r="A4">
        <v>5.5</v>
      </c>
      <c r="B4">
        <f t="shared" ref="B4:B33" si="0" xml:space="preserve"> (0.00015 + ((A4/(1000*2))*12.71)^2)*1000</f>
        <v>1.3716772562499997</v>
      </c>
      <c r="M4">
        <v>5.5</v>
      </c>
      <c r="N4">
        <f t="shared" ref="N4:N33" si="1">((1.27*M4*0.0000008*1)/(0.0002))*1000</f>
        <v>27.939999999999998</v>
      </c>
    </row>
    <row r="5" spans="1:15" x14ac:dyDescent="0.25">
      <c r="A5">
        <v>6</v>
      </c>
      <c r="B5">
        <f t="shared" si="0"/>
        <v>1.6038969000000003</v>
      </c>
      <c r="M5">
        <v>6</v>
      </c>
      <c r="N5">
        <f t="shared" si="1"/>
        <v>30.479999999999997</v>
      </c>
    </row>
    <row r="6" spans="1:15" x14ac:dyDescent="0.25">
      <c r="A6">
        <v>6.5</v>
      </c>
      <c r="B6">
        <f t="shared" si="0"/>
        <v>1.8563095562500003</v>
      </c>
      <c r="M6">
        <v>6.5</v>
      </c>
      <c r="N6">
        <f t="shared" si="1"/>
        <v>33.020000000000003</v>
      </c>
    </row>
    <row r="7" spans="1:15" x14ac:dyDescent="0.25">
      <c r="A7">
        <v>7</v>
      </c>
      <c r="B7">
        <f t="shared" si="0"/>
        <v>2.1289152250000001</v>
      </c>
      <c r="M7">
        <v>7</v>
      </c>
      <c r="N7">
        <f t="shared" si="1"/>
        <v>35.559999999999995</v>
      </c>
    </row>
    <row r="8" spans="1:15" x14ac:dyDescent="0.25">
      <c r="A8">
        <v>7.5</v>
      </c>
      <c r="B8">
        <f t="shared" si="0"/>
        <v>2.4217139062500004</v>
      </c>
      <c r="M8">
        <v>7.5</v>
      </c>
      <c r="N8">
        <f t="shared" si="1"/>
        <v>38.099999999999994</v>
      </c>
    </row>
    <row r="9" spans="1:15" x14ac:dyDescent="0.25">
      <c r="A9">
        <v>8</v>
      </c>
      <c r="B9">
        <f t="shared" si="0"/>
        <v>2.7347056000000003</v>
      </c>
      <c r="M9">
        <v>8</v>
      </c>
      <c r="N9">
        <f t="shared" si="1"/>
        <v>40.639999999999993</v>
      </c>
    </row>
    <row r="10" spans="1:15" x14ac:dyDescent="0.25">
      <c r="A10">
        <v>8.5</v>
      </c>
      <c r="B10">
        <f t="shared" si="0"/>
        <v>3.0678903062500007</v>
      </c>
      <c r="M10">
        <v>8.5</v>
      </c>
      <c r="N10">
        <f t="shared" si="1"/>
        <v>43.179999999999993</v>
      </c>
    </row>
    <row r="11" spans="1:15" x14ac:dyDescent="0.25">
      <c r="A11">
        <v>9</v>
      </c>
      <c r="B11">
        <f t="shared" si="0"/>
        <v>3.4212680250000003</v>
      </c>
      <c r="M11">
        <v>9</v>
      </c>
      <c r="N11">
        <f t="shared" si="1"/>
        <v>45.72</v>
      </c>
    </row>
    <row r="12" spans="1:15" x14ac:dyDescent="0.25">
      <c r="A12">
        <v>9.5</v>
      </c>
      <c r="B12">
        <f t="shared" si="0"/>
        <v>3.7948387562500003</v>
      </c>
      <c r="M12">
        <v>9.5</v>
      </c>
      <c r="N12">
        <f t="shared" si="1"/>
        <v>48.259999999999991</v>
      </c>
    </row>
    <row r="13" spans="1:15" x14ac:dyDescent="0.25">
      <c r="A13">
        <v>10</v>
      </c>
      <c r="B13">
        <f t="shared" si="0"/>
        <v>4.1886025000000009</v>
      </c>
      <c r="M13">
        <v>10</v>
      </c>
      <c r="N13">
        <f t="shared" si="1"/>
        <v>50.79999999999999</v>
      </c>
    </row>
    <row r="14" spans="1:15" x14ac:dyDescent="0.25">
      <c r="A14">
        <v>10.5</v>
      </c>
      <c r="B14">
        <f t="shared" si="0"/>
        <v>4.6025592562500011</v>
      </c>
      <c r="M14">
        <v>10.5</v>
      </c>
      <c r="N14">
        <f t="shared" si="1"/>
        <v>53.339999999999996</v>
      </c>
    </row>
    <row r="15" spans="1:15" x14ac:dyDescent="0.25">
      <c r="A15">
        <v>11</v>
      </c>
      <c r="B15">
        <f t="shared" si="0"/>
        <v>5.0367090249999986</v>
      </c>
      <c r="M15">
        <v>11</v>
      </c>
      <c r="N15">
        <f t="shared" si="1"/>
        <v>55.879999999999995</v>
      </c>
    </row>
    <row r="16" spans="1:15" x14ac:dyDescent="0.25">
      <c r="A16">
        <v>11.5</v>
      </c>
      <c r="B16">
        <f t="shared" si="0"/>
        <v>5.4910518062500007</v>
      </c>
      <c r="M16">
        <v>11.5</v>
      </c>
      <c r="N16">
        <f t="shared" si="1"/>
        <v>58.42</v>
      </c>
    </row>
    <row r="17" spans="1:14" x14ac:dyDescent="0.25">
      <c r="A17">
        <v>12</v>
      </c>
      <c r="B17">
        <f t="shared" si="0"/>
        <v>5.9655876000000019</v>
      </c>
      <c r="M17">
        <v>12</v>
      </c>
      <c r="N17">
        <f t="shared" si="1"/>
        <v>60.959999999999994</v>
      </c>
    </row>
    <row r="18" spans="1:14" x14ac:dyDescent="0.25">
      <c r="A18">
        <v>12.5</v>
      </c>
      <c r="B18">
        <f t="shared" si="0"/>
        <v>6.4603164062500014</v>
      </c>
      <c r="M18">
        <v>12.5</v>
      </c>
      <c r="N18">
        <f t="shared" si="1"/>
        <v>63.499999999999986</v>
      </c>
    </row>
    <row r="19" spans="1:14" x14ac:dyDescent="0.25">
      <c r="A19">
        <v>13</v>
      </c>
      <c r="B19">
        <f t="shared" si="0"/>
        <v>6.9752382250000009</v>
      </c>
      <c r="M19">
        <v>13</v>
      </c>
      <c r="N19">
        <f t="shared" si="1"/>
        <v>66.040000000000006</v>
      </c>
    </row>
    <row r="20" spans="1:14" x14ac:dyDescent="0.25">
      <c r="A20">
        <v>13.5</v>
      </c>
      <c r="B20">
        <f t="shared" si="0"/>
        <v>7.5103530562500014</v>
      </c>
      <c r="M20">
        <v>13.5</v>
      </c>
      <c r="N20">
        <f t="shared" si="1"/>
        <v>68.579999999999984</v>
      </c>
    </row>
    <row r="21" spans="1:14" x14ac:dyDescent="0.25">
      <c r="A21">
        <v>14</v>
      </c>
      <c r="B21">
        <f t="shared" si="0"/>
        <v>8.0656609000000028</v>
      </c>
      <c r="M21">
        <v>14</v>
      </c>
      <c r="N21">
        <f t="shared" si="1"/>
        <v>71.11999999999999</v>
      </c>
    </row>
    <row r="22" spans="1:14" x14ac:dyDescent="0.25">
      <c r="A22">
        <v>14.5</v>
      </c>
      <c r="B22">
        <f t="shared" si="0"/>
        <v>8.6411617562500016</v>
      </c>
      <c r="M22">
        <v>14.5</v>
      </c>
      <c r="N22">
        <f t="shared" si="1"/>
        <v>73.659999999999982</v>
      </c>
    </row>
    <row r="23" spans="1:14" x14ac:dyDescent="0.25">
      <c r="A23">
        <v>15</v>
      </c>
      <c r="B23">
        <f t="shared" si="0"/>
        <v>9.2368556250000022</v>
      </c>
      <c r="M23">
        <v>15</v>
      </c>
      <c r="N23">
        <f t="shared" si="1"/>
        <v>76.199999999999989</v>
      </c>
    </row>
    <row r="24" spans="1:14" x14ac:dyDescent="0.25">
      <c r="A24">
        <v>15.5</v>
      </c>
      <c r="B24">
        <f t="shared" si="0"/>
        <v>9.8527425062500011</v>
      </c>
      <c r="M24">
        <v>15.5</v>
      </c>
      <c r="N24">
        <f t="shared" si="1"/>
        <v>78.739999999999995</v>
      </c>
    </row>
    <row r="25" spans="1:14" x14ac:dyDescent="0.25">
      <c r="A25">
        <v>16</v>
      </c>
      <c r="B25">
        <f t="shared" si="0"/>
        <v>10.488822400000002</v>
      </c>
      <c r="M25">
        <v>16</v>
      </c>
      <c r="N25">
        <f t="shared" si="1"/>
        <v>81.279999999999987</v>
      </c>
    </row>
    <row r="26" spans="1:14" x14ac:dyDescent="0.25">
      <c r="A26">
        <v>16.5</v>
      </c>
      <c r="B26">
        <f t="shared" si="0"/>
        <v>11.145095306250001</v>
      </c>
      <c r="M26">
        <v>16.5</v>
      </c>
      <c r="N26">
        <f t="shared" si="1"/>
        <v>83.820000000000007</v>
      </c>
    </row>
    <row r="27" spans="1:14" x14ac:dyDescent="0.25">
      <c r="A27">
        <v>17</v>
      </c>
      <c r="B27">
        <f t="shared" si="0"/>
        <v>11.821561225000004</v>
      </c>
      <c r="M27">
        <v>17</v>
      </c>
      <c r="N27">
        <f t="shared" si="1"/>
        <v>86.359999999999985</v>
      </c>
    </row>
    <row r="28" spans="1:14" x14ac:dyDescent="0.25">
      <c r="A28">
        <v>17.5</v>
      </c>
      <c r="B28">
        <f t="shared" si="0"/>
        <v>12.518220156250006</v>
      </c>
      <c r="M28">
        <v>17.5</v>
      </c>
      <c r="N28">
        <f t="shared" si="1"/>
        <v>88.899999999999991</v>
      </c>
    </row>
    <row r="29" spans="1:14" x14ac:dyDescent="0.25">
      <c r="A29">
        <v>18</v>
      </c>
      <c r="B29">
        <f t="shared" si="0"/>
        <v>13.235072100000002</v>
      </c>
      <c r="M29">
        <v>18</v>
      </c>
      <c r="N29">
        <f t="shared" si="1"/>
        <v>91.44</v>
      </c>
    </row>
    <row r="30" spans="1:14" x14ac:dyDescent="0.25">
      <c r="A30">
        <v>18.5</v>
      </c>
      <c r="B30">
        <f t="shared" si="0"/>
        <v>13.972117056250003</v>
      </c>
      <c r="M30">
        <v>18.5</v>
      </c>
      <c r="N30">
        <f t="shared" si="1"/>
        <v>93.97999999999999</v>
      </c>
    </row>
    <row r="31" spans="1:14" x14ac:dyDescent="0.25">
      <c r="A31">
        <v>19</v>
      </c>
      <c r="B31">
        <f t="shared" si="0"/>
        <v>14.729355025000002</v>
      </c>
      <c r="M31">
        <v>19</v>
      </c>
      <c r="N31">
        <f t="shared" si="1"/>
        <v>96.519999999999982</v>
      </c>
    </row>
    <row r="32" spans="1:14" x14ac:dyDescent="0.25">
      <c r="A32">
        <v>19.5</v>
      </c>
      <c r="B32">
        <f t="shared" si="0"/>
        <v>15.506786006250001</v>
      </c>
      <c r="M32">
        <v>19.5</v>
      </c>
      <c r="N32">
        <f t="shared" si="1"/>
        <v>99.06</v>
      </c>
    </row>
    <row r="33" spans="1:16" x14ac:dyDescent="0.25">
      <c r="A33">
        <v>20</v>
      </c>
      <c r="B33">
        <f t="shared" si="0"/>
        <v>16.304410000000004</v>
      </c>
      <c r="M33">
        <v>20</v>
      </c>
      <c r="N33">
        <f t="shared" si="1"/>
        <v>101.59999999999998</v>
      </c>
    </row>
    <row r="35" spans="1:16" x14ac:dyDescent="0.25">
      <c r="A35" t="s">
        <v>3</v>
      </c>
      <c r="M35" t="s">
        <v>3</v>
      </c>
    </row>
    <row r="36" spans="1:16" x14ac:dyDescent="0.25">
      <c r="B36" t="s">
        <v>4</v>
      </c>
      <c r="C36" t="s">
        <v>7</v>
      </c>
      <c r="D36" t="s">
        <v>8</v>
      </c>
      <c r="N36" t="s">
        <v>4</v>
      </c>
      <c r="O36" t="s">
        <v>7</v>
      </c>
      <c r="P36" t="s">
        <v>8</v>
      </c>
    </row>
    <row r="37" spans="1:16" x14ac:dyDescent="0.25">
      <c r="A37" t="s">
        <v>5</v>
      </c>
      <c r="B37" t="s">
        <v>6</v>
      </c>
      <c r="C37" t="s">
        <v>6</v>
      </c>
      <c r="D37" t="s">
        <v>6</v>
      </c>
      <c r="M37" t="s">
        <v>5</v>
      </c>
      <c r="N37" t="s">
        <v>6</v>
      </c>
      <c r="O37" t="s">
        <v>6</v>
      </c>
      <c r="P37" t="s">
        <v>6</v>
      </c>
    </row>
    <row r="38" spans="1:16" x14ac:dyDescent="0.25">
      <c r="A38">
        <f>B3/10</f>
        <v>0.11596506250000002</v>
      </c>
      <c r="B38">
        <f>560*PI()*(A38)^2</f>
        <v>23.658773825214865</v>
      </c>
      <c r="C38">
        <f>100*PI()*(A38)^2</f>
        <v>4.2247810402169401</v>
      </c>
      <c r="D38">
        <f>35*PI()*(A38)^2</f>
        <v>1.4786733640759291</v>
      </c>
      <c r="M38">
        <f>N3/10</f>
        <v>2.5399999999999996</v>
      </c>
      <c r="N38">
        <f>560*PI()*(M38)^2</f>
        <v>11350.247531783945</v>
      </c>
      <c r="O38">
        <f>100*PI()*(M38)^2</f>
        <v>2026.8299163899906</v>
      </c>
      <c r="P38">
        <f>35*PI()*(M38)^2</f>
        <v>709.39047073649658</v>
      </c>
    </row>
    <row r="39" spans="1:16" x14ac:dyDescent="0.25">
      <c r="A39">
        <f t="shared" ref="A39:A67" si="2">B4/10</f>
        <v>0.13716772562499996</v>
      </c>
      <c r="B39">
        <f t="shared" ref="B39:B68" si="3">560*PI()*(A39)^2</f>
        <v>33.101050363456466</v>
      </c>
      <c r="C39">
        <f t="shared" ref="C39:C68" si="4">100*PI()*(A39)^2</f>
        <v>5.9109018506172273</v>
      </c>
      <c r="D39">
        <f t="shared" ref="D39:D68" si="5">35*PI()*(A39)^2</f>
        <v>2.0688156477160291</v>
      </c>
      <c r="M39">
        <f t="shared" ref="M39:M67" si="6">N4/10</f>
        <v>2.7939999999999996</v>
      </c>
      <c r="N39">
        <f t="shared" ref="N39:N68" si="7">560*PI()*(M39)^2</f>
        <v>13733.799513458574</v>
      </c>
      <c r="O39">
        <f t="shared" ref="O39:O68" si="8">100*PI()*(M39)^2</f>
        <v>2452.4641988318886</v>
      </c>
      <c r="P39">
        <f t="shared" ref="P39:P68" si="9">35*PI()*(M39)^2</f>
        <v>858.3624695911609</v>
      </c>
    </row>
    <row r="40" spans="1:16" x14ac:dyDescent="0.25">
      <c r="A40">
        <f t="shared" si="2"/>
        <v>0.16038969000000003</v>
      </c>
      <c r="B40">
        <f t="shared" si="3"/>
        <v>45.257524550550428</v>
      </c>
      <c r="C40">
        <f t="shared" si="4"/>
        <v>8.0817008125982923</v>
      </c>
      <c r="D40">
        <f t="shared" si="5"/>
        <v>2.8285952844094018</v>
      </c>
      <c r="M40">
        <f t="shared" si="6"/>
        <v>3.0479999999999996</v>
      </c>
      <c r="N40">
        <f t="shared" si="7"/>
        <v>16344.356445768881</v>
      </c>
      <c r="O40">
        <f t="shared" si="8"/>
        <v>2918.6350796015863</v>
      </c>
      <c r="P40">
        <f t="shared" si="9"/>
        <v>1021.5222778605551</v>
      </c>
    </row>
    <row r="41" spans="1:16" x14ac:dyDescent="0.25">
      <c r="A41">
        <f t="shared" si="2"/>
        <v>0.18563095562500004</v>
      </c>
      <c r="B41">
        <f t="shared" si="3"/>
        <v>60.623178172852711</v>
      </c>
      <c r="C41">
        <f t="shared" si="4"/>
        <v>10.825567530866557</v>
      </c>
      <c r="D41">
        <f t="shared" si="5"/>
        <v>3.7889486358032944</v>
      </c>
      <c r="M41">
        <f t="shared" si="6"/>
        <v>3.3020000000000005</v>
      </c>
      <c r="N41">
        <f t="shared" si="7"/>
        <v>19181.918328714881</v>
      </c>
      <c r="O41">
        <f t="shared" si="8"/>
        <v>3425.3425586990861</v>
      </c>
      <c r="P41">
        <f t="shared" si="9"/>
        <v>1198.86989554468</v>
      </c>
    </row>
    <row r="42" spans="1:16" x14ac:dyDescent="0.25">
      <c r="A42">
        <f t="shared" si="2"/>
        <v>0.21289152250000001</v>
      </c>
      <c r="B42">
        <f t="shared" si="3"/>
        <v>79.736034911185087</v>
      </c>
      <c r="C42">
        <f t="shared" si="4"/>
        <v>14.238577662711624</v>
      </c>
      <c r="D42">
        <f t="shared" si="5"/>
        <v>4.9835021819490679</v>
      </c>
      <c r="M42">
        <f t="shared" si="6"/>
        <v>3.5559999999999996</v>
      </c>
      <c r="N42">
        <f t="shared" si="7"/>
        <v>22246.485162296536</v>
      </c>
      <c r="O42">
        <f t="shared" si="8"/>
        <v>3972.5866361243816</v>
      </c>
      <c r="P42">
        <f t="shared" si="9"/>
        <v>1390.4053226435335</v>
      </c>
    </row>
    <row r="43" spans="1:16" x14ac:dyDescent="0.25">
      <c r="A43">
        <f t="shared" si="2"/>
        <v>0.24217139062500004</v>
      </c>
      <c r="B43">
        <f t="shared" si="3"/>
        <v>103.17716034083516</v>
      </c>
      <c r="C43">
        <f t="shared" si="4"/>
        <v>18.42449291800628</v>
      </c>
      <c r="D43">
        <f t="shared" si="5"/>
        <v>6.4485725213021974</v>
      </c>
      <c r="M43">
        <f t="shared" si="6"/>
        <v>3.8099999999999996</v>
      </c>
      <c r="N43">
        <f t="shared" si="7"/>
        <v>25538.05694651388</v>
      </c>
      <c r="O43">
        <f t="shared" si="8"/>
        <v>4560.3673118774786</v>
      </c>
      <c r="P43">
        <f t="shared" si="9"/>
        <v>1596.1285591571175</v>
      </c>
    </row>
    <row r="44" spans="1:16" x14ac:dyDescent="0.25">
      <c r="A44">
        <f t="shared" si="2"/>
        <v>0.27347056000000003</v>
      </c>
      <c r="B44">
        <f t="shared" si="3"/>
        <v>131.57066193155609</v>
      </c>
      <c r="C44">
        <f t="shared" si="4"/>
        <v>23.494761059206446</v>
      </c>
      <c r="D44">
        <f t="shared" si="5"/>
        <v>8.2231663707222555</v>
      </c>
      <c r="M44">
        <f t="shared" si="6"/>
        <v>4.0639999999999992</v>
      </c>
      <c r="N44">
        <f t="shared" si="7"/>
        <v>29056.633681366897</v>
      </c>
      <c r="O44">
        <f t="shared" si="8"/>
        <v>5188.6845859583755</v>
      </c>
      <c r="P44">
        <f t="shared" si="9"/>
        <v>1816.039605085431</v>
      </c>
    </row>
    <row r="45" spans="1:16" x14ac:dyDescent="0.25">
      <c r="A45">
        <f t="shared" si="2"/>
        <v>0.30678903062500007</v>
      </c>
      <c r="B45">
        <f t="shared" si="3"/>
        <v>165.58368904756702</v>
      </c>
      <c r="C45">
        <f t="shared" si="4"/>
        <v>29.568515901351258</v>
      </c>
      <c r="D45">
        <f t="shared" si="5"/>
        <v>10.348980565472939</v>
      </c>
      <c r="M45">
        <f t="shared" si="6"/>
        <v>4.3179999999999996</v>
      </c>
      <c r="N45">
        <f t="shared" si="7"/>
        <v>32802.215366855606</v>
      </c>
      <c r="O45">
        <f t="shared" si="8"/>
        <v>5857.538458367073</v>
      </c>
      <c r="P45">
        <f t="shared" si="9"/>
        <v>2050.1384604284754</v>
      </c>
    </row>
    <row r="46" spans="1:16" x14ac:dyDescent="0.25">
      <c r="A46">
        <f t="shared" si="2"/>
        <v>0.34212680250000005</v>
      </c>
      <c r="B46">
        <f t="shared" si="3"/>
        <v>205.92643294755254</v>
      </c>
      <c r="C46">
        <f t="shared" si="4"/>
        <v>36.772577312062957</v>
      </c>
      <c r="D46">
        <f t="shared" si="5"/>
        <v>12.870402059222034</v>
      </c>
      <c r="M46">
        <f t="shared" si="6"/>
        <v>4.5720000000000001</v>
      </c>
      <c r="N46">
        <f t="shared" si="7"/>
        <v>36774.802002979995</v>
      </c>
      <c r="O46">
        <f t="shared" si="8"/>
        <v>6566.9289291035711</v>
      </c>
      <c r="P46">
        <f t="shared" si="9"/>
        <v>2298.4251251862497</v>
      </c>
    </row>
    <row r="47" spans="1:16" x14ac:dyDescent="0.25">
      <c r="A47">
        <f t="shared" si="2"/>
        <v>0.37948387562500002</v>
      </c>
      <c r="B47">
        <f t="shared" si="3"/>
        <v>253.35212678466326</v>
      </c>
      <c r="C47">
        <f t="shared" si="4"/>
        <v>45.241451211547016</v>
      </c>
      <c r="D47">
        <f t="shared" si="5"/>
        <v>15.834507924041453</v>
      </c>
      <c r="M47">
        <f t="shared" si="6"/>
        <v>4.8259999999999987</v>
      </c>
      <c r="N47">
        <f t="shared" si="7"/>
        <v>40974.393589740037</v>
      </c>
      <c r="O47">
        <f t="shared" si="8"/>
        <v>7316.8559981678636</v>
      </c>
      <c r="P47">
        <f t="shared" si="9"/>
        <v>2560.8995993587523</v>
      </c>
    </row>
    <row r="48" spans="1:16" x14ac:dyDescent="0.25">
      <c r="A48">
        <f t="shared" si="2"/>
        <v>0.4188602500000001</v>
      </c>
      <c r="B48">
        <f t="shared" si="3"/>
        <v>308.65704560651551</v>
      </c>
      <c r="C48">
        <f t="shared" si="4"/>
        <v>55.117329572592055</v>
      </c>
      <c r="D48">
        <f t="shared" si="5"/>
        <v>19.291065350407219</v>
      </c>
      <c r="M48">
        <f t="shared" si="6"/>
        <v>5.0799999999999992</v>
      </c>
      <c r="N48">
        <f t="shared" si="7"/>
        <v>45400.990127135781</v>
      </c>
      <c r="O48">
        <f t="shared" si="8"/>
        <v>8107.3196655599622</v>
      </c>
      <c r="P48">
        <f t="shared" si="9"/>
        <v>2837.5618829459863</v>
      </c>
    </row>
    <row r="49" spans="1:16" x14ac:dyDescent="0.25">
      <c r="A49">
        <f t="shared" si="2"/>
        <v>0.46025592562500012</v>
      </c>
      <c r="B49">
        <f t="shared" si="3"/>
        <v>372.68050635519108</v>
      </c>
      <c r="C49">
        <f t="shared" si="4"/>
        <v>66.550090420569845</v>
      </c>
      <c r="D49">
        <f t="shared" si="5"/>
        <v>23.292531647199443</v>
      </c>
      <c r="M49">
        <f t="shared" si="6"/>
        <v>5.3339999999999996</v>
      </c>
      <c r="N49">
        <f t="shared" si="7"/>
        <v>50054.591615167206</v>
      </c>
      <c r="O49">
        <f t="shared" si="8"/>
        <v>8938.3199312798588</v>
      </c>
      <c r="P49">
        <f t="shared" si="9"/>
        <v>3128.4119759479504</v>
      </c>
    </row>
    <row r="50" spans="1:16" x14ac:dyDescent="0.25">
      <c r="A50">
        <f t="shared" si="2"/>
        <v>0.50367090249999991</v>
      </c>
      <c r="B50">
        <f t="shared" si="3"/>
        <v>446.30486786723736</v>
      </c>
      <c r="C50">
        <f t="shared" si="4"/>
        <v>79.697297833435258</v>
      </c>
      <c r="D50">
        <f t="shared" si="5"/>
        <v>27.894054241702335</v>
      </c>
      <c r="M50">
        <f t="shared" si="6"/>
        <v>5.5879999999999992</v>
      </c>
      <c r="N50">
        <f t="shared" si="7"/>
        <v>54935.198053834298</v>
      </c>
      <c r="O50">
        <f t="shared" si="8"/>
        <v>9809.8567953275542</v>
      </c>
      <c r="P50">
        <f t="shared" si="9"/>
        <v>3433.4498783646436</v>
      </c>
    </row>
    <row r="51" spans="1:16" x14ac:dyDescent="0.25">
      <c r="A51">
        <f t="shared" si="2"/>
        <v>0.54910518062500002</v>
      </c>
      <c r="B51">
        <f t="shared" si="3"/>
        <v>530.45553087366875</v>
      </c>
      <c r="C51">
        <f t="shared" si="4"/>
        <v>94.724201941726577</v>
      </c>
      <c r="D51">
        <f t="shared" si="5"/>
        <v>33.153470679604297</v>
      </c>
      <c r="M51">
        <f t="shared" si="6"/>
        <v>5.8420000000000005</v>
      </c>
      <c r="N51">
        <f t="shared" si="7"/>
        <v>60042.809443137092</v>
      </c>
      <c r="O51">
        <f t="shared" si="8"/>
        <v>10721.930257703054</v>
      </c>
      <c r="P51">
        <f t="shared" si="9"/>
        <v>3752.6755901960682</v>
      </c>
    </row>
    <row r="52" spans="1:16" x14ac:dyDescent="0.25">
      <c r="A52">
        <f t="shared" si="2"/>
        <v>0.59655876000000019</v>
      </c>
      <c r="B52">
        <f t="shared" si="3"/>
        <v>626.10093799996412</v>
      </c>
      <c r="C52">
        <f t="shared" si="4"/>
        <v>111.80373892856504</v>
      </c>
      <c r="D52">
        <f t="shared" si="5"/>
        <v>39.131308624997757</v>
      </c>
      <c r="M52">
        <f t="shared" si="6"/>
        <v>6.0959999999999992</v>
      </c>
      <c r="N52">
        <f t="shared" si="7"/>
        <v>65377.425783075523</v>
      </c>
      <c r="O52">
        <f t="shared" si="8"/>
        <v>11674.540318406345</v>
      </c>
      <c r="P52">
        <f t="shared" si="9"/>
        <v>4086.0891114422202</v>
      </c>
    </row>
    <row r="53" spans="1:16" x14ac:dyDescent="0.25">
      <c r="A53">
        <f t="shared" si="2"/>
        <v>0.64603164062500018</v>
      </c>
      <c r="B53">
        <f t="shared" si="3"/>
        <v>734.25257376606783</v>
      </c>
      <c r="C53">
        <f t="shared" si="4"/>
        <v>131.11653102965499</v>
      </c>
      <c r="D53">
        <f t="shared" si="5"/>
        <v>45.890785860379239</v>
      </c>
      <c r="M53">
        <f t="shared" si="6"/>
        <v>6.3499999999999988</v>
      </c>
      <c r="N53">
        <f t="shared" si="7"/>
        <v>70939.04707364965</v>
      </c>
      <c r="O53">
        <f t="shared" si="8"/>
        <v>12667.686977437439</v>
      </c>
      <c r="P53">
        <f t="shared" si="9"/>
        <v>4433.6904421031031</v>
      </c>
    </row>
    <row r="54" spans="1:16" x14ac:dyDescent="0.25">
      <c r="A54">
        <f t="shared" si="2"/>
        <v>0.69752382250000011</v>
      </c>
      <c r="B54">
        <f t="shared" si="3"/>
        <v>855.96496458639092</v>
      </c>
      <c r="C54">
        <f t="shared" si="4"/>
        <v>152.8508865332841</v>
      </c>
      <c r="D54">
        <f t="shared" si="5"/>
        <v>53.497810286649432</v>
      </c>
      <c r="M54">
        <f t="shared" si="6"/>
        <v>6.604000000000001</v>
      </c>
      <c r="N54">
        <f t="shared" si="7"/>
        <v>76727.673314859523</v>
      </c>
      <c r="O54">
        <f t="shared" si="8"/>
        <v>13701.370234796344</v>
      </c>
      <c r="P54">
        <f t="shared" si="9"/>
        <v>4795.4795821787202</v>
      </c>
    </row>
    <row r="55" spans="1:16" x14ac:dyDescent="0.25">
      <c r="A55">
        <f t="shared" si="2"/>
        <v>0.75103530562500009</v>
      </c>
      <c r="B55">
        <f t="shared" si="3"/>
        <v>992.33567876980987</v>
      </c>
      <c r="C55">
        <f t="shared" si="4"/>
        <v>177.2027997803232</v>
      </c>
      <c r="D55">
        <f t="shared" si="5"/>
        <v>62.020979923113117</v>
      </c>
      <c r="M55">
        <f t="shared" si="6"/>
        <v>6.8579999999999988</v>
      </c>
      <c r="N55">
        <f t="shared" si="7"/>
        <v>82743.304506704953</v>
      </c>
      <c r="O55">
        <f t="shared" si="8"/>
        <v>14775.590090483029</v>
      </c>
      <c r="P55">
        <f t="shared" si="9"/>
        <v>5171.4565316690596</v>
      </c>
    </row>
    <row r="56" spans="1:16" x14ac:dyDescent="0.25">
      <c r="A56">
        <f t="shared" si="2"/>
        <v>0.80656609000000024</v>
      </c>
      <c r="B56">
        <f t="shared" si="3"/>
        <v>1144.5053265196675</v>
      </c>
      <c r="C56">
        <f t="shared" si="4"/>
        <v>204.37595116422634</v>
      </c>
      <c r="D56">
        <f t="shared" si="5"/>
        <v>71.531582907479219</v>
      </c>
      <c r="M56">
        <f t="shared" si="6"/>
        <v>7.1119999999999992</v>
      </c>
      <c r="N56">
        <f t="shared" si="7"/>
        <v>88985.940649186145</v>
      </c>
      <c r="O56">
        <f t="shared" si="8"/>
        <v>15890.346544497526</v>
      </c>
      <c r="P56">
        <f t="shared" si="9"/>
        <v>5561.621290574134</v>
      </c>
    </row>
    <row r="57" spans="1:16" x14ac:dyDescent="0.25">
      <c r="A57">
        <f t="shared" si="2"/>
        <v>0.8641161756250002</v>
      </c>
      <c r="B57">
        <f t="shared" si="3"/>
        <v>1313.6575599337705</v>
      </c>
      <c r="C57">
        <f t="shared" si="4"/>
        <v>234.58170713103044</v>
      </c>
      <c r="D57">
        <f t="shared" si="5"/>
        <v>82.103597495860654</v>
      </c>
      <c r="M57">
        <f t="shared" si="6"/>
        <v>7.3659999999999979</v>
      </c>
      <c r="N57">
        <f t="shared" si="7"/>
        <v>95455.581742302966</v>
      </c>
      <c r="O57">
        <f t="shared" si="8"/>
        <v>17045.639596839814</v>
      </c>
      <c r="P57">
        <f t="shared" si="9"/>
        <v>5965.9738588939354</v>
      </c>
    </row>
    <row r="58" spans="1:16" x14ac:dyDescent="0.25">
      <c r="A58">
        <f t="shared" si="2"/>
        <v>0.92368556250000022</v>
      </c>
      <c r="B58">
        <f t="shared" si="3"/>
        <v>1501.0190730043932</v>
      </c>
      <c r="C58">
        <f t="shared" si="4"/>
        <v>268.03912017935596</v>
      </c>
      <c r="D58">
        <f t="shared" si="5"/>
        <v>93.813692062774578</v>
      </c>
      <c r="M58">
        <f t="shared" si="6"/>
        <v>7.6199999999999992</v>
      </c>
      <c r="N58">
        <f t="shared" si="7"/>
        <v>102152.22778605552</v>
      </c>
      <c r="O58">
        <f t="shared" si="8"/>
        <v>18241.469247509915</v>
      </c>
      <c r="P58">
        <f t="shared" si="9"/>
        <v>6384.5142366284699</v>
      </c>
    </row>
    <row r="59" spans="1:16" x14ac:dyDescent="0.25">
      <c r="A59">
        <f t="shared" si="2"/>
        <v>0.98527425062500007</v>
      </c>
      <c r="B59">
        <f t="shared" si="3"/>
        <v>1707.8596016182746</v>
      </c>
      <c r="C59">
        <f t="shared" si="4"/>
        <v>304.97492886040618</v>
      </c>
      <c r="D59">
        <f t="shared" si="5"/>
        <v>106.74122510114216</v>
      </c>
      <c r="M59">
        <f t="shared" si="6"/>
        <v>7.8739999999999997</v>
      </c>
      <c r="N59">
        <f t="shared" si="7"/>
        <v>109075.87878044373</v>
      </c>
      <c r="O59">
        <f t="shared" si="8"/>
        <v>19477.835496507811</v>
      </c>
      <c r="P59">
        <f t="shared" si="9"/>
        <v>6817.2424237777332</v>
      </c>
    </row>
    <row r="60" spans="1:16" x14ac:dyDescent="0.25">
      <c r="A60">
        <f t="shared" si="2"/>
        <v>1.0488822400000002</v>
      </c>
      <c r="B60">
        <f t="shared" si="3"/>
        <v>1935.4919235566208</v>
      </c>
      <c r="C60">
        <f t="shared" si="4"/>
        <v>345.62355777796802</v>
      </c>
      <c r="D60">
        <f t="shared" si="5"/>
        <v>120.9682452222888</v>
      </c>
      <c r="M60">
        <f t="shared" si="6"/>
        <v>8.1279999999999983</v>
      </c>
      <c r="N60">
        <f t="shared" si="7"/>
        <v>116226.53472546759</v>
      </c>
      <c r="O60">
        <f t="shared" si="8"/>
        <v>20754.738343833502</v>
      </c>
      <c r="P60">
        <f t="shared" si="9"/>
        <v>7264.1584203417242</v>
      </c>
    </row>
    <row r="61" spans="1:16" x14ac:dyDescent="0.25">
      <c r="A61">
        <f t="shared" si="2"/>
        <v>1.1145095306250001</v>
      </c>
      <c r="B61">
        <f t="shared" si="3"/>
        <v>2185.2718584951012</v>
      </c>
      <c r="C61">
        <f t="shared" si="4"/>
        <v>390.22711758841098</v>
      </c>
      <c r="D61">
        <f t="shared" si="5"/>
        <v>136.57949115594383</v>
      </c>
      <c r="M61">
        <f t="shared" si="6"/>
        <v>8.3820000000000014</v>
      </c>
      <c r="N61">
        <f t="shared" si="7"/>
        <v>123604.19562112726</v>
      </c>
      <c r="O61">
        <f t="shared" si="8"/>
        <v>22072.17778948701</v>
      </c>
      <c r="P61">
        <f t="shared" si="9"/>
        <v>7725.2622263204539</v>
      </c>
    </row>
    <row r="62" spans="1:16" x14ac:dyDescent="0.25">
      <c r="A62">
        <f t="shared" si="2"/>
        <v>1.1821561225000004</v>
      </c>
      <c r="B62">
        <f t="shared" si="3"/>
        <v>2458.5982680038555</v>
      </c>
      <c r="C62">
        <f t="shared" si="4"/>
        <v>439.03540500068851</v>
      </c>
      <c r="D62">
        <f t="shared" si="5"/>
        <v>153.66239175024097</v>
      </c>
      <c r="M62">
        <f t="shared" si="6"/>
        <v>8.6359999999999992</v>
      </c>
      <c r="N62">
        <f t="shared" si="7"/>
        <v>131208.86146742242</v>
      </c>
      <c r="O62">
        <f t="shared" si="8"/>
        <v>23430.153833468292</v>
      </c>
      <c r="P62">
        <f t="shared" si="9"/>
        <v>8200.5538417139014</v>
      </c>
    </row>
    <row r="63" spans="1:16" x14ac:dyDescent="0.25">
      <c r="A63">
        <f t="shared" si="2"/>
        <v>1.2518220156250006</v>
      </c>
      <c r="B63">
        <f t="shared" si="3"/>
        <v>2756.9130555474831</v>
      </c>
      <c r="C63">
        <f t="shared" si="4"/>
        <v>492.30590277633632</v>
      </c>
      <c r="D63">
        <f t="shared" si="5"/>
        <v>172.30706597171769</v>
      </c>
      <c r="M63">
        <f t="shared" si="6"/>
        <v>8.8899999999999988</v>
      </c>
      <c r="N63">
        <f t="shared" si="7"/>
        <v>139040.53226435336</v>
      </c>
      <c r="O63">
        <f t="shared" si="8"/>
        <v>24828.666475777387</v>
      </c>
      <c r="P63">
        <f t="shared" si="9"/>
        <v>8690.0332665220849</v>
      </c>
    </row>
    <row r="64" spans="1:16" x14ac:dyDescent="0.25">
      <c r="A64">
        <f t="shared" si="2"/>
        <v>1.3235072100000003</v>
      </c>
      <c r="B64">
        <f t="shared" si="3"/>
        <v>3081.7011664850506</v>
      </c>
      <c r="C64">
        <f t="shared" si="4"/>
        <v>550.30377972947338</v>
      </c>
      <c r="D64">
        <f t="shared" si="5"/>
        <v>192.60632290531566</v>
      </c>
      <c r="M64">
        <f t="shared" si="6"/>
        <v>9.1440000000000001</v>
      </c>
      <c r="N64">
        <f t="shared" si="7"/>
        <v>147099.20801191998</v>
      </c>
      <c r="O64">
        <f t="shared" si="8"/>
        <v>26267.715716414285</v>
      </c>
      <c r="P64">
        <f t="shared" si="9"/>
        <v>9193.7005007449989</v>
      </c>
    </row>
    <row r="65" spans="1:16" x14ac:dyDescent="0.25">
      <c r="A65">
        <f t="shared" si="2"/>
        <v>1.3972117056250002</v>
      </c>
      <c r="B65">
        <f t="shared" si="3"/>
        <v>3434.4905880700953</v>
      </c>
      <c r="C65">
        <f t="shared" si="4"/>
        <v>613.30189072680275</v>
      </c>
      <c r="D65">
        <f t="shared" si="5"/>
        <v>214.65566175438096</v>
      </c>
      <c r="M65">
        <f t="shared" si="6"/>
        <v>9.3979999999999997</v>
      </c>
      <c r="N65">
        <f t="shared" si="7"/>
        <v>155384.88871012224</v>
      </c>
      <c r="O65">
        <f t="shared" si="8"/>
        <v>27747.301555378974</v>
      </c>
      <c r="P65">
        <f t="shared" si="9"/>
        <v>9711.5555443826397</v>
      </c>
    </row>
    <row r="66" spans="1:16" x14ac:dyDescent="0.25">
      <c r="A66">
        <f>B31/10</f>
        <v>1.4729355025000002</v>
      </c>
      <c r="B66">
        <f t="shared" si="3"/>
        <v>3816.8523494506157</v>
      </c>
      <c r="C66">
        <f t="shared" si="4"/>
        <v>681.58077668761007</v>
      </c>
      <c r="D66">
        <f t="shared" si="5"/>
        <v>238.55327184066348</v>
      </c>
      <c r="M66">
        <f>N31/10</f>
        <v>9.6519999999999975</v>
      </c>
      <c r="N66">
        <f t="shared" si="7"/>
        <v>163897.57435896015</v>
      </c>
      <c r="O66">
        <f t="shared" si="8"/>
        <v>29267.423992671454</v>
      </c>
      <c r="P66">
        <f t="shared" si="9"/>
        <v>10243.598397435009</v>
      </c>
    </row>
    <row r="67" spans="1:16" x14ac:dyDescent="0.25">
      <c r="A67">
        <f t="shared" si="2"/>
        <v>1.5506786006250002</v>
      </c>
      <c r="B67">
        <f t="shared" si="3"/>
        <v>4230.4005216690775</v>
      </c>
      <c r="C67">
        <f t="shared" si="4"/>
        <v>755.42866458376386</v>
      </c>
      <c r="D67">
        <f t="shared" si="5"/>
        <v>264.40003260431735</v>
      </c>
      <c r="M67">
        <f t="shared" si="6"/>
        <v>9.9060000000000006</v>
      </c>
      <c r="N67">
        <f t="shared" si="7"/>
        <v>172637.26495843387</v>
      </c>
      <c r="O67">
        <f t="shared" si="8"/>
        <v>30828.083028291767</v>
      </c>
      <c r="P67">
        <f t="shared" si="9"/>
        <v>10789.829059902117</v>
      </c>
    </row>
    <row r="68" spans="1:16" x14ac:dyDescent="0.25">
      <c r="A68">
        <f>B33/10</f>
        <v>1.6304410000000005</v>
      </c>
      <c r="B68">
        <f t="shared" si="3"/>
        <v>4676.7922176624133</v>
      </c>
      <c r="C68">
        <f t="shared" si="4"/>
        <v>835.14146743971673</v>
      </c>
      <c r="D68">
        <f t="shared" si="5"/>
        <v>292.29951360390083</v>
      </c>
      <c r="M68">
        <f>N33/10</f>
        <v>10.159999999999998</v>
      </c>
      <c r="N68">
        <f t="shared" si="7"/>
        <v>181603.96050854312</v>
      </c>
      <c r="O68">
        <f t="shared" si="8"/>
        <v>32429.278662239849</v>
      </c>
      <c r="P68">
        <f t="shared" si="9"/>
        <v>11350.247531783945</v>
      </c>
    </row>
  </sheetData>
  <mergeCells count="2">
    <mergeCell ref="A1:B1"/>
    <mergeCell ref="M1:O1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rajith radhakrishnan</dc:creator>
  <cp:lastModifiedBy>rajith radhakrishnan</cp:lastModifiedBy>
  <dcterms:created xsi:type="dcterms:W3CDTF">2016-04-17T23:54:53Z</dcterms:created>
  <dcterms:modified xsi:type="dcterms:W3CDTF">2016-04-18T01:05:06Z</dcterms:modified>
</cp:coreProperties>
</file>