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1355" windowHeight="8700"/>
  </bookViews>
  <sheets>
    <sheet name="VLOOKUP" sheetId="2" r:id="rId1"/>
    <sheet name="poziom" sheetId="4" r:id="rId2"/>
    <sheet name="adres_bez_wzg" sheetId="5" r:id="rId3"/>
  </sheets>
  <calcPr calcId="125725"/>
</workbook>
</file>

<file path=xl/calcChain.xml><?xml version="1.0" encoding="utf-8"?>
<calcChain xmlns="http://schemas.openxmlformats.org/spreadsheetml/2006/main">
  <c r="H11" i="5"/>
  <c r="G11"/>
  <c r="E11"/>
  <c r="H10"/>
  <c r="G10"/>
  <c r="E10"/>
  <c r="G9"/>
  <c r="E9"/>
  <c r="H9" s="1"/>
  <c r="G8"/>
  <c r="E8"/>
  <c r="H8" s="1"/>
  <c r="H12" s="1"/>
  <c r="H7"/>
  <c r="G7"/>
  <c r="E7"/>
  <c r="C14" i="2"/>
  <c r="B14"/>
</calcChain>
</file>

<file path=xl/sharedStrings.xml><?xml version="1.0" encoding="utf-8"?>
<sst xmlns="http://schemas.openxmlformats.org/spreadsheetml/2006/main" count="50" uniqueCount="45">
  <si>
    <t>GĘSTOŚĆ</t>
  </si>
  <si>
    <t>LEPKOŚĆ</t>
  </si>
  <si>
    <t>TEMPERATURA</t>
  </si>
  <si>
    <t>Właściwości atmosfery</t>
  </si>
  <si>
    <t>PRZYKŁAD FUNKCJI: WYSZUKAJ.PIONOWO (VLOOKUP) Przeszukujemy kolumnę gęstość w celu znalezienia odpowiednich wartości w kolumnach lepkość i temperatura</t>
  </si>
  <si>
    <t>Osie</t>
  </si>
  <si>
    <t>Łożyska</t>
  </si>
  <si>
    <t>Sworznie</t>
  </si>
  <si>
    <t xml:space="preserve">Fiat </t>
  </si>
  <si>
    <t>Ford</t>
  </si>
  <si>
    <t>Audi</t>
  </si>
  <si>
    <t>Kia</t>
  </si>
  <si>
    <t>TOYOTA</t>
  </si>
  <si>
    <t>HONDA</t>
  </si>
  <si>
    <t>SUZUKI</t>
  </si>
  <si>
    <t xml:space="preserve">CITROEN </t>
  </si>
  <si>
    <t>SEAT</t>
  </si>
  <si>
    <t>NYSA</t>
  </si>
  <si>
    <t>Unikalny Numer</t>
  </si>
  <si>
    <t>Pojemność</t>
  </si>
  <si>
    <t>Stawka</t>
  </si>
  <si>
    <t>wiek</t>
  </si>
  <si>
    <t>stawka</t>
  </si>
  <si>
    <t>Powyżej</t>
  </si>
  <si>
    <t>powyżej</t>
  </si>
  <si>
    <t>Nazwisko</t>
  </si>
  <si>
    <t>Marka</t>
  </si>
  <si>
    <t>Cena zakupu</t>
  </si>
  <si>
    <t>Cło I</t>
  </si>
  <si>
    <t>Wiek</t>
  </si>
  <si>
    <t>Cło II</t>
  </si>
  <si>
    <t>Cło razem</t>
  </si>
  <si>
    <t>Ostrowski</t>
  </si>
  <si>
    <t>Opel Corsa</t>
  </si>
  <si>
    <t>Kowalski</t>
  </si>
  <si>
    <t>Ford Fiesta</t>
  </si>
  <si>
    <t>Kochanowski</t>
  </si>
  <si>
    <t>Fiat Uno</t>
  </si>
  <si>
    <t>Mickiewicz</t>
  </si>
  <si>
    <t>Opel Astra</t>
  </si>
  <si>
    <t>Prus</t>
  </si>
  <si>
    <t>Renault Clio</t>
  </si>
  <si>
    <t>razem</t>
  </si>
  <si>
    <t>Wpisując Unikalny numer zrób tak aby pokazała się reszta informacji</t>
  </si>
  <si>
    <t>Oblicz Cła</t>
  </si>
</sst>
</file>

<file path=xl/styles.xml><?xml version="1.0" encoding="utf-8"?>
<styleSheet xmlns="http://schemas.openxmlformats.org/spreadsheetml/2006/main">
  <numFmts count="1">
    <numFmt numFmtId="165" formatCode="#,##0\ [$zł-415];\-#,##0\ [$zł-415]"/>
  </numFmts>
  <fonts count="10">
    <font>
      <sz val="10"/>
      <name val="Arial"/>
      <charset val="238"/>
    </font>
    <font>
      <sz val="8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</font>
    <font>
      <sz val="10"/>
      <color indexed="8"/>
      <name val="Arial"/>
      <family val="2"/>
      <charset val="238"/>
    </font>
    <font>
      <sz val="10"/>
      <color indexed="9"/>
      <name val="Arial"/>
      <family val="2"/>
      <charset val="238"/>
    </font>
    <font>
      <b/>
      <i/>
      <sz val="10"/>
      <color indexed="11"/>
      <name val="Arial"/>
      <family val="2"/>
      <charset val="238"/>
    </font>
    <font>
      <i/>
      <sz val="10"/>
      <color indexed="8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0" xfId="0" applyNumberFormat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5" fillId="0" borderId="0" xfId="0" quotePrefix="1" applyNumberFormat="1" applyFont="1"/>
    <xf numFmtId="165" fontId="5" fillId="0" borderId="0" xfId="0" applyNumberFormat="1" applyFont="1"/>
    <xf numFmtId="0" fontId="0" fillId="0" borderId="0" xfId="0" applyAlignment="1">
      <alignment horizontal="center" wrapText="1"/>
    </xf>
    <xf numFmtId="0" fontId="2" fillId="0" borderId="11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/>
    <xf numFmtId="0" fontId="4" fillId="0" borderId="1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3" fillId="0" borderId="0" xfId="0" applyFont="1"/>
    <xf numFmtId="0" fontId="0" fillId="0" borderId="0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6" fillId="0" borderId="0" xfId="0" applyFont="1" applyAlignment="1">
      <alignment horizontal="right" vertical="top" wrapText="1"/>
    </xf>
    <xf numFmtId="0" fontId="6" fillId="2" borderId="12" xfId="0" applyFont="1" applyFill="1" applyBorder="1" applyAlignment="1">
      <alignment vertical="top" wrapText="1"/>
    </xf>
    <xf numFmtId="0" fontId="6" fillId="2" borderId="13" xfId="0" applyFont="1" applyFill="1" applyBorder="1" applyAlignment="1">
      <alignment horizontal="right" vertical="top" wrapText="1"/>
    </xf>
    <xf numFmtId="0" fontId="6" fillId="2" borderId="14" xfId="0" applyFont="1" applyFill="1" applyBorder="1" applyAlignment="1">
      <alignment horizontal="right" vertical="top" wrapText="1"/>
    </xf>
    <xf numFmtId="9" fontId="6" fillId="0" borderId="9" xfId="0" applyNumberFormat="1" applyFont="1" applyBorder="1" applyAlignment="1">
      <alignment horizontal="right" vertical="top" wrapText="1"/>
    </xf>
    <xf numFmtId="0" fontId="6" fillId="2" borderId="14" xfId="0" applyFont="1" applyFill="1" applyBorder="1" applyAlignment="1">
      <alignment vertical="top" wrapText="1"/>
    </xf>
    <xf numFmtId="0" fontId="7" fillId="0" borderId="0" xfId="0" applyFont="1" applyAlignment="1">
      <alignment vertical="top" wrapText="1"/>
    </xf>
    <xf numFmtId="9" fontId="7" fillId="0" borderId="0" xfId="0" applyNumberFormat="1" applyFont="1" applyAlignment="1">
      <alignment horizontal="right" vertical="top" wrapText="1"/>
    </xf>
    <xf numFmtId="0" fontId="6" fillId="2" borderId="15" xfId="0" applyFont="1" applyFill="1" applyBorder="1" applyAlignment="1">
      <alignment vertical="top" wrapText="1"/>
    </xf>
    <xf numFmtId="0" fontId="6" fillId="2" borderId="16" xfId="0" applyFont="1" applyFill="1" applyBorder="1" applyAlignment="1">
      <alignment vertical="top" wrapText="1"/>
    </xf>
    <xf numFmtId="0" fontId="6" fillId="2" borderId="17" xfId="0" applyFont="1" applyFill="1" applyBorder="1" applyAlignment="1">
      <alignment vertical="top" wrapText="1"/>
    </xf>
    <xf numFmtId="0" fontId="6" fillId="0" borderId="18" xfId="0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horizontal="right" vertical="top" wrapText="1"/>
    </xf>
    <xf numFmtId="0" fontId="8" fillId="0" borderId="9" xfId="0" applyFont="1" applyBorder="1" applyAlignment="1">
      <alignment horizontal="right" vertical="top" wrapText="1"/>
    </xf>
    <xf numFmtId="0" fontId="8" fillId="0" borderId="19" xfId="0" applyFont="1" applyBorder="1" applyAlignment="1">
      <alignment horizontal="right" vertical="top" wrapText="1"/>
    </xf>
    <xf numFmtId="0" fontId="6" fillId="0" borderId="20" xfId="0" applyFont="1" applyBorder="1" applyAlignment="1">
      <alignment vertical="top" wrapText="1"/>
    </xf>
    <xf numFmtId="0" fontId="6" fillId="0" borderId="21" xfId="0" applyFont="1" applyBorder="1" applyAlignment="1">
      <alignment vertical="top" wrapText="1"/>
    </xf>
    <xf numFmtId="0" fontId="6" fillId="0" borderId="21" xfId="0" applyFont="1" applyBorder="1" applyAlignment="1">
      <alignment horizontal="right" vertical="top" wrapText="1"/>
    </xf>
    <xf numFmtId="0" fontId="6" fillId="0" borderId="22" xfId="0" applyFont="1" applyBorder="1" applyAlignment="1">
      <alignment horizontal="right" vertical="top" wrapText="1"/>
    </xf>
    <xf numFmtId="0" fontId="9" fillId="0" borderId="23" xfId="0" applyFont="1" applyBorder="1" applyAlignment="1">
      <alignment horizontal="right" vertical="top" wrapText="1"/>
    </xf>
    <xf numFmtId="0" fontId="8" fillId="0" borderId="24" xfId="0" applyNumberFormat="1" applyFont="1" applyBorder="1" applyAlignment="1">
      <alignment horizontal="right" vertical="top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showGridLines="0" tabSelected="1" workbookViewId="0">
      <selection activeCell="E4" sqref="E4:I13"/>
    </sheetView>
  </sheetViews>
  <sheetFormatPr defaultRowHeight="12.75"/>
  <cols>
    <col min="1" max="4" width="16.42578125" customWidth="1"/>
  </cols>
  <sheetData>
    <row r="1" spans="1:9" ht="13.5" thickBot="1">
      <c r="A1" s="18" t="s">
        <v>3</v>
      </c>
      <c r="B1" s="18"/>
      <c r="C1" s="18"/>
      <c r="D1" s="1"/>
    </row>
    <row r="2" spans="1:9" ht="12.75" customHeight="1">
      <c r="A2" s="2" t="s">
        <v>0</v>
      </c>
      <c r="B2" s="3" t="s">
        <v>1</v>
      </c>
      <c r="C2" s="4" t="s">
        <v>2</v>
      </c>
    </row>
    <row r="3" spans="1:9">
      <c r="A3" s="5">
        <v>0.45700000000000002</v>
      </c>
      <c r="B3" s="6">
        <v>3.55</v>
      </c>
      <c r="C3" s="7">
        <v>500</v>
      </c>
    </row>
    <row r="4" spans="1:9">
      <c r="A4" s="5">
        <v>0.52500000000000002</v>
      </c>
      <c r="B4" s="6">
        <v>3.25</v>
      </c>
      <c r="C4" s="7">
        <v>400</v>
      </c>
      <c r="E4" s="17" t="s">
        <v>4</v>
      </c>
      <c r="F4" s="17"/>
      <c r="G4" s="17"/>
      <c r="H4" s="17"/>
      <c r="I4" s="17"/>
    </row>
    <row r="5" spans="1:9">
      <c r="A5" s="5">
        <v>0.61599999999999999</v>
      </c>
      <c r="B5" s="6">
        <v>2.93</v>
      </c>
      <c r="C5" s="7">
        <v>300</v>
      </c>
      <c r="E5" s="17"/>
      <c r="F5" s="17"/>
      <c r="G5" s="17"/>
      <c r="H5" s="17"/>
      <c r="I5" s="17"/>
    </row>
    <row r="6" spans="1:9">
      <c r="A6" s="5">
        <v>0.67500000000000004</v>
      </c>
      <c r="B6" s="6">
        <v>2.75</v>
      </c>
      <c r="C6" s="7">
        <v>250</v>
      </c>
      <c r="E6" s="17"/>
      <c r="F6" s="17"/>
      <c r="G6" s="17"/>
      <c r="H6" s="17"/>
      <c r="I6" s="17"/>
    </row>
    <row r="7" spans="1:9">
      <c r="A7" s="5">
        <v>0.746</v>
      </c>
      <c r="B7" s="6">
        <v>2.57</v>
      </c>
      <c r="C7" s="7">
        <v>200</v>
      </c>
      <c r="E7" s="17"/>
      <c r="F7" s="17"/>
      <c r="G7" s="17"/>
      <c r="H7" s="17"/>
      <c r="I7" s="17"/>
    </row>
    <row r="8" spans="1:9">
      <c r="A8" s="5">
        <v>0.83499999999999996</v>
      </c>
      <c r="B8" s="6">
        <v>2.38</v>
      </c>
      <c r="C8" s="7">
        <v>150</v>
      </c>
      <c r="E8" s="17"/>
      <c r="F8" s="17"/>
      <c r="G8" s="17"/>
      <c r="H8" s="17"/>
      <c r="I8" s="17"/>
    </row>
    <row r="9" spans="1:9">
      <c r="A9" s="5">
        <v>0.94599999999999995</v>
      </c>
      <c r="B9" s="6">
        <v>2.17</v>
      </c>
      <c r="C9" s="7">
        <v>100</v>
      </c>
      <c r="E9" s="17"/>
      <c r="F9" s="17"/>
      <c r="G9" s="17"/>
      <c r="H9" s="17"/>
      <c r="I9" s="17"/>
    </row>
    <row r="10" spans="1:9">
      <c r="A10" s="5">
        <v>1.0900000000000001</v>
      </c>
      <c r="B10" s="6">
        <v>1.95</v>
      </c>
      <c r="C10" s="7">
        <v>50</v>
      </c>
      <c r="E10" s="17"/>
      <c r="F10" s="17"/>
      <c r="G10" s="17"/>
      <c r="H10" s="17"/>
      <c r="I10" s="17"/>
    </row>
    <row r="11" spans="1:9" ht="13.5" thickBot="1">
      <c r="A11" s="8">
        <v>1.29</v>
      </c>
      <c r="B11" s="9">
        <v>1.71</v>
      </c>
      <c r="C11" s="10">
        <v>0</v>
      </c>
      <c r="E11" s="17"/>
      <c r="F11" s="17"/>
      <c r="G11" s="17"/>
      <c r="H11" s="17"/>
      <c r="I11" s="17"/>
    </row>
    <row r="12" spans="1:9">
      <c r="A12" s="11"/>
      <c r="E12" s="17"/>
      <c r="F12" s="17"/>
      <c r="G12" s="17"/>
      <c r="H12" s="17"/>
      <c r="I12" s="17"/>
    </row>
    <row r="13" spans="1:9">
      <c r="E13" s="17"/>
      <c r="F13" s="17"/>
      <c r="G13" s="17"/>
      <c r="H13" s="17"/>
      <c r="I13" s="17"/>
    </row>
    <row r="14" spans="1:9">
      <c r="A14" s="19">
        <v>0.45700000000000002</v>
      </c>
      <c r="B14" s="20">
        <f>VLOOKUP(A14,A3:C11,2,FALSE)</f>
        <v>3.55</v>
      </c>
      <c r="C14" s="20">
        <f>VLOOKUP(A3,A3:C11,3,0)</f>
        <v>500</v>
      </c>
    </row>
    <row r="20" spans="3:3">
      <c r="C20" s="12"/>
    </row>
  </sheetData>
  <mergeCells count="2">
    <mergeCell ref="E4:I13"/>
    <mergeCell ref="A1:C1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G24" sqref="G24"/>
    </sheetView>
  </sheetViews>
  <sheetFormatPr defaultRowHeight="12.75"/>
  <cols>
    <col min="2" max="2" width="20.140625" customWidth="1"/>
    <col min="3" max="3" width="26.7109375" customWidth="1"/>
    <col min="5" max="5" width="10.5703125" customWidth="1"/>
    <col min="9" max="9" width="29.140625" customWidth="1"/>
  </cols>
  <sheetData>
    <row r="1" spans="1:11">
      <c r="A1" s="22"/>
      <c r="B1" s="22"/>
      <c r="C1" s="22"/>
      <c r="D1" s="23"/>
      <c r="E1" s="23"/>
      <c r="F1" s="23"/>
      <c r="G1" s="24"/>
      <c r="H1" s="24"/>
    </row>
    <row r="2" spans="1:11">
      <c r="A2" s="25"/>
      <c r="B2" s="25"/>
      <c r="C2" s="25"/>
      <c r="D2" s="24"/>
      <c r="E2" s="24"/>
      <c r="F2" s="24"/>
      <c r="G2" s="24"/>
      <c r="H2" s="24"/>
    </row>
    <row r="3" spans="1:11">
      <c r="A3" s="25"/>
      <c r="B3" s="25"/>
      <c r="C3" s="25"/>
      <c r="D3" s="24"/>
      <c r="E3" s="24"/>
      <c r="F3" s="24"/>
      <c r="G3" s="24"/>
      <c r="H3" s="24"/>
    </row>
    <row r="4" spans="1:11">
      <c r="A4" s="25"/>
      <c r="B4" s="25"/>
      <c r="C4" s="25"/>
      <c r="D4" s="24"/>
      <c r="E4" s="24"/>
      <c r="F4" s="24"/>
      <c r="G4" s="24"/>
      <c r="H4" s="24"/>
    </row>
    <row r="5" spans="1:11">
      <c r="A5" s="24"/>
      <c r="B5" s="24"/>
      <c r="C5" s="24"/>
      <c r="D5" s="24"/>
      <c r="E5" s="24"/>
      <c r="F5" s="24"/>
      <c r="G5" s="24"/>
      <c r="H5" s="24"/>
      <c r="I5" s="51" t="s">
        <v>43</v>
      </c>
      <c r="J5" s="52"/>
      <c r="K5" s="52"/>
    </row>
    <row r="6" spans="1:11">
      <c r="I6" s="52"/>
      <c r="J6" s="52"/>
      <c r="K6" s="52"/>
    </row>
    <row r="7" spans="1:11">
      <c r="I7" s="52"/>
      <c r="J7" s="52"/>
      <c r="K7" s="52"/>
    </row>
    <row r="8" spans="1:11">
      <c r="I8" s="52"/>
      <c r="J8" s="52"/>
      <c r="K8" s="52"/>
    </row>
    <row r="9" spans="1:11">
      <c r="I9" s="52"/>
      <c r="J9" s="52"/>
      <c r="K9" s="52"/>
    </row>
    <row r="10" spans="1:11" ht="27.75" customHeight="1">
      <c r="B10" s="55" t="s">
        <v>26</v>
      </c>
      <c r="C10" s="13" t="s">
        <v>5</v>
      </c>
      <c r="D10" s="13" t="s">
        <v>6</v>
      </c>
      <c r="E10" s="13" t="s">
        <v>7</v>
      </c>
      <c r="F10" s="21" t="s">
        <v>18</v>
      </c>
      <c r="G10" s="23"/>
      <c r="H10" s="23"/>
      <c r="I10" s="52"/>
      <c r="J10" s="52"/>
      <c r="K10" s="52"/>
    </row>
    <row r="11" spans="1:11">
      <c r="B11" s="21" t="s">
        <v>8</v>
      </c>
      <c r="C11" s="14">
        <v>4</v>
      </c>
      <c r="D11" s="14">
        <v>4</v>
      </c>
      <c r="E11" s="14">
        <v>9</v>
      </c>
      <c r="F11" s="28">
        <v>1</v>
      </c>
      <c r="G11" s="24"/>
      <c r="H11" s="24"/>
      <c r="I11" s="52"/>
      <c r="J11" s="52"/>
      <c r="K11" s="52"/>
    </row>
    <row r="12" spans="1:11">
      <c r="B12" s="21" t="s">
        <v>9</v>
      </c>
      <c r="C12" s="14">
        <v>5</v>
      </c>
      <c r="D12" s="14">
        <v>7</v>
      </c>
      <c r="E12" s="14">
        <v>10</v>
      </c>
      <c r="F12" s="28">
        <v>2</v>
      </c>
      <c r="G12" s="24"/>
      <c r="H12" s="24"/>
      <c r="I12" s="52"/>
      <c r="J12" s="52"/>
      <c r="K12" s="52"/>
    </row>
    <row r="13" spans="1:11">
      <c r="B13" s="21" t="s">
        <v>10</v>
      </c>
      <c r="C13" s="14">
        <v>6</v>
      </c>
      <c r="D13" s="14">
        <v>8</v>
      </c>
      <c r="E13" s="14">
        <v>11</v>
      </c>
      <c r="F13" s="28">
        <v>3</v>
      </c>
      <c r="G13" s="24"/>
      <c r="H13" s="24"/>
      <c r="I13" s="52"/>
      <c r="J13" s="52"/>
      <c r="K13" s="52"/>
    </row>
    <row r="14" spans="1:11">
      <c r="B14" s="21" t="s">
        <v>11</v>
      </c>
      <c r="C14" s="28">
        <v>12</v>
      </c>
      <c r="D14" s="28">
        <v>5</v>
      </c>
      <c r="E14" s="28">
        <v>5</v>
      </c>
      <c r="F14" s="28">
        <v>4</v>
      </c>
      <c r="G14" s="24"/>
      <c r="H14" s="24"/>
      <c r="I14" s="52"/>
      <c r="J14" s="52"/>
      <c r="K14" s="52"/>
    </row>
    <row r="15" spans="1:11">
      <c r="B15" s="21" t="s">
        <v>12</v>
      </c>
      <c r="C15" s="28">
        <v>6</v>
      </c>
      <c r="D15" s="28">
        <v>8</v>
      </c>
      <c r="E15" s="28">
        <v>4</v>
      </c>
      <c r="F15" s="28">
        <v>5</v>
      </c>
      <c r="G15" s="24"/>
      <c r="H15" s="24"/>
    </row>
    <row r="16" spans="1:11">
      <c r="B16" s="21" t="s">
        <v>13</v>
      </c>
      <c r="C16" s="28">
        <v>34</v>
      </c>
      <c r="D16" s="28">
        <v>12</v>
      </c>
      <c r="E16" s="28">
        <v>3</v>
      </c>
      <c r="F16" s="28">
        <v>6</v>
      </c>
      <c r="G16" s="24"/>
      <c r="H16" s="24"/>
      <c r="I16" s="26" t="s">
        <v>18</v>
      </c>
    </row>
    <row r="17" spans="2:6">
      <c r="B17" s="21" t="s">
        <v>14</v>
      </c>
      <c r="C17" s="28">
        <v>16</v>
      </c>
      <c r="D17" s="28">
        <v>24</v>
      </c>
      <c r="E17" s="28">
        <v>6</v>
      </c>
      <c r="F17" s="28">
        <v>7</v>
      </c>
    </row>
    <row r="18" spans="2:6">
      <c r="B18" s="21" t="s">
        <v>15</v>
      </c>
      <c r="C18" s="28">
        <v>2</v>
      </c>
      <c r="D18" s="28">
        <v>11</v>
      </c>
      <c r="E18" s="28">
        <v>73</v>
      </c>
      <c r="F18" s="28">
        <v>8</v>
      </c>
    </row>
    <row r="19" spans="2:6">
      <c r="B19" s="21" t="s">
        <v>16</v>
      </c>
      <c r="C19" s="28">
        <v>6</v>
      </c>
      <c r="D19" s="28">
        <v>10</v>
      </c>
      <c r="E19" s="28">
        <v>2</v>
      </c>
      <c r="F19" s="28">
        <v>9</v>
      </c>
    </row>
    <row r="20" spans="2:6">
      <c r="B20" s="21" t="s">
        <v>17</v>
      </c>
      <c r="C20" s="28">
        <v>3</v>
      </c>
      <c r="D20" s="28">
        <v>4</v>
      </c>
      <c r="E20" s="28">
        <v>4</v>
      </c>
      <c r="F20" s="28">
        <v>10</v>
      </c>
    </row>
    <row r="21" spans="2:6">
      <c r="C21" s="27"/>
    </row>
  </sheetData>
  <mergeCells count="1">
    <mergeCell ref="I5:K14"/>
  </mergeCells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>
      <selection activeCell="E7" sqref="E7"/>
    </sheetView>
  </sheetViews>
  <sheetFormatPr defaultRowHeight="12.75"/>
  <cols>
    <col min="1" max="1" width="12.28515625" customWidth="1"/>
    <col min="2" max="2" width="14" customWidth="1"/>
    <col min="4" max="4" width="10.140625" bestFit="1" customWidth="1"/>
  </cols>
  <sheetData>
    <row r="1" spans="1:16" ht="13.5" thickBot="1">
      <c r="A1" s="29"/>
      <c r="B1" s="30" t="s">
        <v>19</v>
      </c>
      <c r="C1" s="31" t="s">
        <v>20</v>
      </c>
      <c r="D1" s="29"/>
      <c r="E1" s="30" t="s">
        <v>21</v>
      </c>
      <c r="F1" s="31" t="s">
        <v>22</v>
      </c>
      <c r="G1" s="29"/>
      <c r="H1" s="29"/>
    </row>
    <row r="2" spans="1:16" ht="13.5" thickBot="1">
      <c r="A2" s="29"/>
      <c r="B2" s="32">
        <v>1200</v>
      </c>
      <c r="C2" s="33">
        <v>0.1</v>
      </c>
      <c r="D2" s="29"/>
      <c r="E2" s="32">
        <v>3</v>
      </c>
      <c r="F2" s="33">
        <v>0.06</v>
      </c>
      <c r="G2" s="29"/>
      <c r="H2" s="29"/>
    </row>
    <row r="3" spans="1:16" ht="13.5" thickBot="1">
      <c r="A3" s="29"/>
      <c r="B3" s="34" t="s">
        <v>23</v>
      </c>
      <c r="C3" s="33">
        <v>0.2</v>
      </c>
      <c r="D3" s="29"/>
      <c r="E3" s="34" t="s">
        <v>24</v>
      </c>
      <c r="F3" s="33">
        <v>0.12</v>
      </c>
      <c r="G3" s="29"/>
      <c r="H3" s="29"/>
    </row>
    <row r="4" spans="1:16">
      <c r="A4" s="29"/>
      <c r="B4" s="35" t="s">
        <v>23</v>
      </c>
      <c r="C4" s="36">
        <v>0.2</v>
      </c>
      <c r="D4" s="29"/>
      <c r="E4" s="35" t="s">
        <v>24</v>
      </c>
      <c r="F4" s="36">
        <v>0.13</v>
      </c>
      <c r="G4" s="29"/>
      <c r="H4" s="29"/>
    </row>
    <row r="5" spans="1:16" ht="13.5" thickBot="1">
      <c r="A5" s="29"/>
      <c r="B5" s="29"/>
      <c r="C5" s="29"/>
      <c r="D5" s="29"/>
      <c r="E5" s="29"/>
      <c r="F5" s="29"/>
      <c r="G5" s="29"/>
      <c r="H5" s="29"/>
    </row>
    <row r="6" spans="1:16" ht="27" thickTop="1" thickBot="1">
      <c r="A6" s="37" t="s">
        <v>25</v>
      </c>
      <c r="B6" s="38" t="s">
        <v>26</v>
      </c>
      <c r="C6" s="38" t="s">
        <v>19</v>
      </c>
      <c r="D6" s="38" t="s">
        <v>27</v>
      </c>
      <c r="E6" s="38" t="s">
        <v>28</v>
      </c>
      <c r="F6" s="38" t="s">
        <v>29</v>
      </c>
      <c r="G6" s="38" t="s">
        <v>30</v>
      </c>
      <c r="H6" s="39" t="s">
        <v>31</v>
      </c>
      <c r="K6" s="54" t="s">
        <v>44</v>
      </c>
      <c r="L6" s="53"/>
      <c r="M6" s="53"/>
      <c r="N6" s="53"/>
      <c r="O6" s="53"/>
      <c r="P6" s="53"/>
    </row>
    <row r="7" spans="1:16" ht="14.25" thickTop="1" thickBot="1">
      <c r="A7" s="40" t="s">
        <v>32</v>
      </c>
      <c r="B7" s="41" t="s">
        <v>33</v>
      </c>
      <c r="C7" s="42">
        <v>1300</v>
      </c>
      <c r="D7" s="42">
        <v>9000</v>
      </c>
      <c r="E7" s="43">
        <f>IF(C7&lt;B2,$C$2*D7,$C$3*D7)</f>
        <v>1800</v>
      </c>
      <c r="F7" s="42">
        <v>11</v>
      </c>
      <c r="G7" s="43">
        <f>IF(F7&lt;E2,$F$2*D7,$F$3*E7)</f>
        <v>216</v>
      </c>
      <c r="H7" s="44">
        <f>$E7+$G7</f>
        <v>2016</v>
      </c>
      <c r="K7" s="53"/>
      <c r="L7" s="53"/>
      <c r="M7" s="53"/>
      <c r="N7" s="53"/>
      <c r="O7" s="53"/>
      <c r="P7" s="53"/>
    </row>
    <row r="8" spans="1:16" ht="13.5" thickBot="1">
      <c r="A8" s="40" t="s">
        <v>34</v>
      </c>
      <c r="B8" s="41" t="s">
        <v>35</v>
      </c>
      <c r="C8" s="42">
        <v>1100</v>
      </c>
      <c r="D8" s="42">
        <v>20000</v>
      </c>
      <c r="E8" s="43">
        <f t="shared" ref="E8:E11" si="0">IF(C8&lt;B3,$C$2*D8,$C$3*D8)</f>
        <v>2000</v>
      </c>
      <c r="F8" s="42">
        <v>3</v>
      </c>
      <c r="G8" s="43">
        <f t="shared" ref="G8:G11" si="1">IF(F8&lt;E3,$F$2*D8,$F$3*E8)</f>
        <v>1200</v>
      </c>
      <c r="H8" s="44">
        <f t="shared" ref="H8:H11" si="2">$E8+$G8</f>
        <v>3200</v>
      </c>
      <c r="K8" s="53"/>
      <c r="L8" s="53"/>
      <c r="M8" s="53"/>
      <c r="N8" s="53"/>
      <c r="O8" s="53"/>
      <c r="P8" s="53"/>
    </row>
    <row r="9" spans="1:16" ht="13.5" thickBot="1">
      <c r="A9" s="40" t="s">
        <v>36</v>
      </c>
      <c r="B9" s="41" t="s">
        <v>37</v>
      </c>
      <c r="C9" s="42">
        <v>1000</v>
      </c>
      <c r="D9" s="42">
        <v>9000</v>
      </c>
      <c r="E9" s="43">
        <f t="shared" si="0"/>
        <v>900</v>
      </c>
      <c r="F9" s="42">
        <v>6</v>
      </c>
      <c r="G9" s="43">
        <f t="shared" si="1"/>
        <v>540</v>
      </c>
      <c r="H9" s="44">
        <f t="shared" si="2"/>
        <v>1440</v>
      </c>
      <c r="K9" s="53"/>
      <c r="L9" s="53"/>
      <c r="M9" s="53"/>
      <c r="N9" s="53"/>
      <c r="O9" s="53"/>
      <c r="P9" s="53"/>
    </row>
    <row r="10" spans="1:16" ht="13.5" thickBot="1">
      <c r="A10" s="40" t="s">
        <v>38</v>
      </c>
      <c r="B10" s="41" t="s">
        <v>39</v>
      </c>
      <c r="C10" s="42">
        <v>1600</v>
      </c>
      <c r="D10" s="42">
        <v>23000</v>
      </c>
      <c r="E10" s="43">
        <f t="shared" si="0"/>
        <v>4600</v>
      </c>
      <c r="F10" s="42">
        <v>4</v>
      </c>
      <c r="G10" s="43">
        <f t="shared" si="1"/>
        <v>552</v>
      </c>
      <c r="H10" s="44">
        <f t="shared" si="2"/>
        <v>5152</v>
      </c>
      <c r="K10" s="53"/>
      <c r="L10" s="53"/>
      <c r="M10" s="53"/>
      <c r="N10" s="53"/>
      <c r="O10" s="53"/>
      <c r="P10" s="53"/>
    </row>
    <row r="11" spans="1:16" ht="13.5" thickBot="1">
      <c r="A11" s="45" t="s">
        <v>40</v>
      </c>
      <c r="B11" s="46" t="s">
        <v>41</v>
      </c>
      <c r="C11" s="47">
        <v>1200</v>
      </c>
      <c r="D11" s="47">
        <v>28000</v>
      </c>
      <c r="E11" s="43">
        <f t="shared" si="0"/>
        <v>2800</v>
      </c>
      <c r="F11" s="47">
        <v>1</v>
      </c>
      <c r="G11" s="43">
        <f t="shared" si="1"/>
        <v>1680</v>
      </c>
      <c r="H11" s="44">
        <f t="shared" si="2"/>
        <v>4480</v>
      </c>
      <c r="K11" s="53"/>
      <c r="L11" s="53"/>
      <c r="M11" s="53"/>
      <c r="N11" s="53"/>
      <c r="O11" s="53"/>
      <c r="P11" s="53"/>
    </row>
    <row r="12" spans="1:16" ht="14.25" thickTop="1" thickBot="1">
      <c r="A12" s="29"/>
      <c r="B12" s="29"/>
      <c r="C12" s="29"/>
      <c r="D12" s="29"/>
      <c r="E12" s="29"/>
      <c r="F12" s="48"/>
      <c r="G12" s="49" t="s">
        <v>42</v>
      </c>
      <c r="H12" s="50">
        <f>SUM(H7:H11)</f>
        <v>16288</v>
      </c>
      <c r="K12" s="53"/>
      <c r="L12" s="53"/>
      <c r="M12" s="53"/>
      <c r="N12" s="53"/>
      <c r="O12" s="53"/>
      <c r="P12" s="53"/>
    </row>
    <row r="13" spans="1:16" ht="13.5" thickTop="1">
      <c r="K13" s="53"/>
      <c r="L13" s="53"/>
      <c r="M13" s="53"/>
      <c r="N13" s="53"/>
      <c r="O13" s="53"/>
      <c r="P13" s="53"/>
    </row>
    <row r="14" spans="1:16">
      <c r="K14" s="53"/>
      <c r="L14" s="53"/>
      <c r="M14" s="53"/>
      <c r="N14" s="53"/>
      <c r="O14" s="53"/>
      <c r="P14" s="53"/>
    </row>
    <row r="21" spans="1:2">
      <c r="A21" s="15"/>
      <c r="B21" s="16"/>
    </row>
    <row r="22" spans="1:2">
      <c r="A22" s="15"/>
      <c r="B22" s="16"/>
    </row>
    <row r="23" spans="1:2">
      <c r="A23" s="15"/>
      <c r="B23" s="16"/>
    </row>
    <row r="24" spans="1:2">
      <c r="A24" s="15"/>
      <c r="B24" s="16"/>
    </row>
  </sheetData>
  <mergeCells count="1">
    <mergeCell ref="K6:P14"/>
  </mergeCell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VLOOKUP</vt:lpstr>
      <vt:lpstr>poziom</vt:lpstr>
      <vt:lpstr>adres_bez_wzg</vt:lpstr>
    </vt:vector>
  </TitlesOfParts>
  <Company>NT Group Systemy Informatyczne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Buczka</cp:lastModifiedBy>
  <dcterms:created xsi:type="dcterms:W3CDTF">2006-08-14T09:14:42Z</dcterms:created>
  <dcterms:modified xsi:type="dcterms:W3CDTF">2014-05-28T15:14:47Z</dcterms:modified>
</cp:coreProperties>
</file>